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6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9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2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1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4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7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40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3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5.xml" ContentType="application/vnd.openxmlformats-officedocument.drawing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6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xampp\htdocs\pmp\public\upload\data_tieuphan_thietbi_dong\"/>
    </mc:Choice>
  </mc:AlternateContent>
  <bookViews>
    <workbookView xWindow="0" yWindow="0" windowWidth="20490" windowHeight="7890" tabRatio="936"/>
  </bookViews>
  <sheets>
    <sheet name="ORABS 3 (21173)" sheetId="8" r:id="rId1"/>
    <sheet name="ALAF 2 (21166)" sheetId="10" r:id="rId2"/>
    <sheet name="ALAF 3 (21167)" sheetId="11" r:id="rId3"/>
    <sheet name="ALAF 4 (21168)" sheetId="12" r:id="rId4"/>
    <sheet name="ALAF 6 (21170)" sheetId="13" r:id="rId5"/>
    <sheet name="ALAF 7 (21171)" sheetId="14" r:id="rId6"/>
    <sheet name="ALAF 8 (21205)" sheetId="24" r:id="rId7"/>
    <sheet name="ALAF 9 (21206)" sheetId="25" r:id="rId8"/>
    <sheet name="LAF 2 (21155)" sheetId="22" r:id="rId9"/>
    <sheet name="LAF 3 (21156)" sheetId="23" r:id="rId10"/>
    <sheet name="LAF 4 (21157)" sheetId="26" r:id="rId11"/>
    <sheet name="LAF 12 (21162)" sheetId="19" r:id="rId12"/>
    <sheet name="LAF 13 (21161)" sheetId="20" r:id="rId13"/>
    <sheet name="MLAF 1 (21158)" sheetId="15" r:id="rId14"/>
    <sheet name="MLAF 2 (21159)" sheetId="18" r:id="rId15"/>
  </sheets>
  <definedNames>
    <definedName name="_xlnm._FilterDatabase" localSheetId="1" hidden="1">'ALAF 2 (21166)'!#REF!</definedName>
    <definedName name="_xlnm._FilterDatabase" localSheetId="2" hidden="1">'ALAF 3 (21167)'!#REF!</definedName>
    <definedName name="_xlnm._FilterDatabase" localSheetId="3" hidden="1">'ALAF 4 (21168)'!#REF!</definedName>
    <definedName name="_xlnm._FilterDatabase" localSheetId="4" hidden="1">'ALAF 6 (21170)'!#REF!</definedName>
    <definedName name="_xlnm._FilterDatabase" localSheetId="5" hidden="1">'ALAF 7 (21171)'!#REF!</definedName>
    <definedName name="_xlnm._FilterDatabase" localSheetId="6" hidden="1">'ALAF 8 (21205)'!#REF!</definedName>
    <definedName name="_xlnm._FilterDatabase" localSheetId="7" hidden="1">'ALAF 9 (21206)'!#REF!</definedName>
    <definedName name="_xlnm._FilterDatabase" localSheetId="11" hidden="1">'LAF 12 (21162)'!$B$184:$B$233</definedName>
    <definedName name="_xlnm._FilterDatabase" localSheetId="12" hidden="1">'LAF 13 (21161)'!$B$179:$B$226</definedName>
    <definedName name="_xlnm._FilterDatabase" localSheetId="9" hidden="1">'LAF 3 (21156)'!$F$247:$F$294</definedName>
    <definedName name="_xlnm._FilterDatabase" localSheetId="10" hidden="1">'LAF 4 (21157)'!$F$236:$F$282</definedName>
    <definedName name="_xlnm._FilterDatabase" localSheetId="13" hidden="1">'MLAF 1 (21158)'!$C$186:$C$227</definedName>
    <definedName name="_xlnm._FilterDatabase" localSheetId="14" hidden="1">'MLAF 2 (21159)'!#REF!</definedName>
    <definedName name="_xlnm._FilterDatabase" localSheetId="0" hidden="1">'ORABS 3 (21173)'!#REF!</definedName>
    <definedName name="_xlnm.Print_Area" localSheetId="1">'ALAF 2 (21166)'!$A$1:$F$177</definedName>
    <definedName name="_xlnm.Print_Area" localSheetId="2">'ALAF 3 (21167)'!$A$1:$F$174</definedName>
    <definedName name="_xlnm.Print_Area" localSheetId="3">'ALAF 4 (21168)'!$A$1:$F$179</definedName>
    <definedName name="_xlnm.Print_Area" localSheetId="4">'ALAF 6 (21170)'!$A$1:$F$177</definedName>
    <definedName name="_xlnm.Print_Area" localSheetId="5">'ALAF 7 (21171)'!$A$1:$F$178</definedName>
    <definedName name="_xlnm.Print_Area" localSheetId="6">'ALAF 8 (21205)'!$A$1:$F$179</definedName>
    <definedName name="_xlnm.Print_Area" localSheetId="7">'ALAF 9 (21206)'!$A$1:$F$180</definedName>
    <definedName name="_xlnm.Print_Area" localSheetId="11">'LAF 12 (21162)'!$A$1:$F$178</definedName>
    <definedName name="_xlnm.Print_Area" localSheetId="12">'LAF 13 (21161)'!$A$1:$F$174</definedName>
    <definedName name="_xlnm.Print_Area" localSheetId="8">'LAF 2 (21155)'!$A$1:$F$174</definedName>
    <definedName name="_xlnm.Print_Area" localSheetId="9">'LAF 3 (21156)'!$A$1:$F$178</definedName>
    <definedName name="_xlnm.Print_Area" localSheetId="10">'LAF 4 (21157)'!$A$1:$F$179</definedName>
    <definedName name="_xlnm.Print_Area" localSheetId="13">'MLAF 1 (21158)'!$A$1:$F$181</definedName>
    <definedName name="_xlnm.Print_Area" localSheetId="14">'MLAF 2 (21159)'!$A$1:$F$223</definedName>
    <definedName name="_xlnm.Print_Area" localSheetId="0">'ORABS 3 (21173)'!$A$1:$F$175</definedName>
    <definedName name="_xlnm.Print_Titles" localSheetId="1">'ALAF 2 (21166)'!$1:$93</definedName>
    <definedName name="_xlnm.Print_Titles" localSheetId="2">'ALAF 3 (21167)'!$1:$91</definedName>
    <definedName name="_xlnm.Print_Titles" localSheetId="3">'ALAF 4 (21168)'!$1:$93</definedName>
    <definedName name="_xlnm.Print_Titles" localSheetId="4">'ALAF 6 (21170)'!$1:$95</definedName>
    <definedName name="_xlnm.Print_Titles" localSheetId="5">'ALAF 7 (21171)'!$1:$92</definedName>
    <definedName name="_xlnm.Print_Titles" localSheetId="6">'ALAF 8 (21205)'!$1:$92</definedName>
    <definedName name="_xlnm.Print_Titles" localSheetId="7">'ALAF 9 (21206)'!$1:$92</definedName>
    <definedName name="_xlnm.Print_Titles" localSheetId="11">'LAF 12 (21162)'!$1:$92</definedName>
    <definedName name="_xlnm.Print_Titles" localSheetId="12">'LAF 13 (21161)'!$1:$92</definedName>
    <definedName name="_xlnm.Print_Titles" localSheetId="8">'LAF 2 (21155)'!$1:$91</definedName>
    <definedName name="_xlnm.Print_Titles" localSheetId="9">'LAF 3 (21156)'!$1:$94</definedName>
    <definedName name="_xlnm.Print_Titles" localSheetId="10">'LAF 4 (21157)'!$1:$92</definedName>
    <definedName name="_xlnm.Print_Titles" localSheetId="13">'MLAF 1 (21158)'!$1:$93</definedName>
    <definedName name="_xlnm.Print_Titles" localSheetId="14">'MLAF 2 (21159)'!$1:$93</definedName>
    <definedName name="_xlnm.Print_Titles" localSheetId="0">'ORABS 3 (21173)'!$1:$93</definedName>
    <definedName name="Z_B0B9736D_9E0A_43CB_9E72_F805E9BDE0DD_.wvu.FilterData" localSheetId="1" hidden="1">'ALAF 2 (21166)'!$A$95:$F$95</definedName>
    <definedName name="Z_B0B9736D_9E0A_43CB_9E72_F805E9BDE0DD_.wvu.FilterData" localSheetId="2" hidden="1">'ALAF 3 (21167)'!#REF!</definedName>
    <definedName name="Z_B0B9736D_9E0A_43CB_9E72_F805E9BDE0DD_.wvu.FilterData" localSheetId="3" hidden="1">'ALAF 4 (21168)'!$A$95:$F$95</definedName>
    <definedName name="Z_B0B9736D_9E0A_43CB_9E72_F805E9BDE0DD_.wvu.FilterData" localSheetId="4" hidden="1">'ALAF 6 (21170)'!$A$97:$F$97</definedName>
    <definedName name="Z_B0B9736D_9E0A_43CB_9E72_F805E9BDE0DD_.wvu.FilterData" localSheetId="5" hidden="1">'ALAF 7 (21171)'!#REF!</definedName>
    <definedName name="Z_B0B9736D_9E0A_43CB_9E72_F805E9BDE0DD_.wvu.FilterData" localSheetId="6" hidden="1">'ALAF 8 (21205)'!#REF!</definedName>
    <definedName name="Z_B0B9736D_9E0A_43CB_9E72_F805E9BDE0DD_.wvu.FilterData" localSheetId="7" hidden="1">'ALAF 9 (21206)'!$A$94:$F$94</definedName>
    <definedName name="Z_B0B9736D_9E0A_43CB_9E72_F805E9BDE0DD_.wvu.FilterData" localSheetId="11" hidden="1">'LAF 12 (21162)'!$A$94:$F$94</definedName>
    <definedName name="Z_B0B9736D_9E0A_43CB_9E72_F805E9BDE0DD_.wvu.FilterData" localSheetId="12" hidden="1">'LAF 13 (21161)'!$A$94:$F$94</definedName>
    <definedName name="Z_B0B9736D_9E0A_43CB_9E72_F805E9BDE0DD_.wvu.FilterData" localSheetId="8" hidden="1">'LAF 2 (21155)'!#REF!</definedName>
    <definedName name="Z_B0B9736D_9E0A_43CB_9E72_F805E9BDE0DD_.wvu.FilterData" localSheetId="9" hidden="1">'LAF 3 (21156)'!$A$96:$F$96</definedName>
    <definedName name="Z_B0B9736D_9E0A_43CB_9E72_F805E9BDE0DD_.wvu.FilterData" localSheetId="10" hidden="1">'LAF 4 (21157)'!#REF!</definedName>
    <definedName name="Z_B0B9736D_9E0A_43CB_9E72_F805E9BDE0DD_.wvu.FilterData" localSheetId="13" hidden="1">'MLAF 1 (21158)'!$A$95:$F$95</definedName>
    <definedName name="Z_B0B9736D_9E0A_43CB_9E72_F805E9BDE0DD_.wvu.FilterData" localSheetId="14" hidden="1">'MLAF 2 (21159)'!$A$95:$F$95</definedName>
    <definedName name="Z_B0B9736D_9E0A_43CB_9E72_F805E9BDE0DD_.wvu.FilterData" localSheetId="0" hidden="1">'ORABS 3 (21173)'!$A$95:$F$95</definedName>
    <definedName name="Z_B0B9736D_9E0A_43CB_9E72_F805E9BDE0DD_.wvu.PrintArea" localSheetId="1" hidden="1">'ALAF 2 (21166)'!$A$1:$F$95</definedName>
    <definedName name="Z_B0B9736D_9E0A_43CB_9E72_F805E9BDE0DD_.wvu.PrintArea" localSheetId="2" hidden="1">'ALAF 3 (21167)'!$A$1:$F$92</definedName>
    <definedName name="Z_B0B9736D_9E0A_43CB_9E72_F805E9BDE0DD_.wvu.PrintArea" localSheetId="3" hidden="1">'ALAF 4 (21168)'!$A$1:$F$95</definedName>
    <definedName name="Z_B0B9736D_9E0A_43CB_9E72_F805E9BDE0DD_.wvu.PrintArea" localSheetId="4" hidden="1">'ALAF 6 (21170)'!$A$1:$F$97</definedName>
    <definedName name="Z_B0B9736D_9E0A_43CB_9E72_F805E9BDE0DD_.wvu.PrintArea" localSheetId="5" hidden="1">'ALAF 7 (21171)'!$A$1:$F$92</definedName>
    <definedName name="Z_B0B9736D_9E0A_43CB_9E72_F805E9BDE0DD_.wvu.PrintArea" localSheetId="6" hidden="1">'ALAF 8 (21205)'!$A$1:$F$92</definedName>
    <definedName name="Z_B0B9736D_9E0A_43CB_9E72_F805E9BDE0DD_.wvu.PrintArea" localSheetId="7" hidden="1">'ALAF 9 (21206)'!$A$1:$F$94</definedName>
    <definedName name="Z_B0B9736D_9E0A_43CB_9E72_F805E9BDE0DD_.wvu.PrintArea" localSheetId="11" hidden="1">'LAF 12 (21162)'!$A$1:$F$94</definedName>
    <definedName name="Z_B0B9736D_9E0A_43CB_9E72_F805E9BDE0DD_.wvu.PrintArea" localSheetId="12" hidden="1">'LAF 13 (21161)'!$A$1:$F$94</definedName>
    <definedName name="Z_B0B9736D_9E0A_43CB_9E72_F805E9BDE0DD_.wvu.PrintArea" localSheetId="8" hidden="1">'LAF 2 (21155)'!$A$1:$F$92</definedName>
    <definedName name="Z_B0B9736D_9E0A_43CB_9E72_F805E9BDE0DD_.wvu.PrintArea" localSheetId="9" hidden="1">'LAF 3 (21156)'!$A$1:$F$96</definedName>
    <definedName name="Z_B0B9736D_9E0A_43CB_9E72_F805E9BDE0DD_.wvu.PrintArea" localSheetId="10" hidden="1">'LAF 4 (21157)'!$A$1:$F$92</definedName>
    <definedName name="Z_B0B9736D_9E0A_43CB_9E72_F805E9BDE0DD_.wvu.PrintArea" localSheetId="13" hidden="1">'MLAF 1 (21158)'!$A$1:$F$95</definedName>
    <definedName name="Z_B0B9736D_9E0A_43CB_9E72_F805E9BDE0DD_.wvu.PrintArea" localSheetId="14" hidden="1">'MLAF 2 (21159)'!$A$1:$F$95</definedName>
    <definedName name="Z_B0B9736D_9E0A_43CB_9E72_F805E9BDE0DD_.wvu.PrintArea" localSheetId="0" hidden="1">'ORABS 3 (21173)'!$A$1:$F$95</definedName>
    <definedName name="Z_B0B9736D_9E0A_43CB_9E72_F805E9BDE0DD_.wvu.PrintTitles" localSheetId="1" hidden="1">'ALAF 2 (21166)'!$1:$95</definedName>
    <definedName name="Z_B0B9736D_9E0A_43CB_9E72_F805E9BDE0DD_.wvu.PrintTitles" localSheetId="2" hidden="1">'ALAF 3 (21167)'!$1:$92</definedName>
    <definedName name="Z_B0B9736D_9E0A_43CB_9E72_F805E9BDE0DD_.wvu.PrintTitles" localSheetId="3" hidden="1">'ALAF 4 (21168)'!$1:$95</definedName>
    <definedName name="Z_B0B9736D_9E0A_43CB_9E72_F805E9BDE0DD_.wvu.PrintTitles" localSheetId="4" hidden="1">'ALAF 6 (21170)'!$1:$97</definedName>
    <definedName name="Z_B0B9736D_9E0A_43CB_9E72_F805E9BDE0DD_.wvu.PrintTitles" localSheetId="5" hidden="1">'ALAF 7 (21171)'!$1:$92</definedName>
    <definedName name="Z_B0B9736D_9E0A_43CB_9E72_F805E9BDE0DD_.wvu.PrintTitles" localSheetId="6" hidden="1">'ALAF 8 (21205)'!$1:$92</definedName>
    <definedName name="Z_B0B9736D_9E0A_43CB_9E72_F805E9BDE0DD_.wvu.PrintTitles" localSheetId="7" hidden="1">'ALAF 9 (21206)'!$1:$94</definedName>
    <definedName name="Z_B0B9736D_9E0A_43CB_9E72_F805E9BDE0DD_.wvu.PrintTitles" localSheetId="11" hidden="1">'LAF 12 (21162)'!$1:$94</definedName>
    <definedName name="Z_B0B9736D_9E0A_43CB_9E72_F805E9BDE0DD_.wvu.PrintTitles" localSheetId="12" hidden="1">'LAF 13 (21161)'!$1:$94</definedName>
    <definedName name="Z_B0B9736D_9E0A_43CB_9E72_F805E9BDE0DD_.wvu.PrintTitles" localSheetId="8" hidden="1">'LAF 2 (21155)'!$1:$92</definedName>
    <definedName name="Z_B0B9736D_9E0A_43CB_9E72_F805E9BDE0DD_.wvu.PrintTitles" localSheetId="9" hidden="1">'LAF 3 (21156)'!$1:$96</definedName>
    <definedName name="Z_B0B9736D_9E0A_43CB_9E72_F805E9BDE0DD_.wvu.PrintTitles" localSheetId="10" hidden="1">'LAF 4 (21157)'!$1:$92</definedName>
    <definedName name="Z_B0B9736D_9E0A_43CB_9E72_F805E9BDE0DD_.wvu.PrintTitles" localSheetId="13" hidden="1">'MLAF 1 (21158)'!$1:$95</definedName>
    <definedName name="Z_B0B9736D_9E0A_43CB_9E72_F805E9BDE0DD_.wvu.PrintTitles" localSheetId="14" hidden="1">'MLAF 2 (21159)'!$1:$95</definedName>
    <definedName name="Z_B0B9736D_9E0A_43CB_9E72_F805E9BDE0DD_.wvu.PrintTitles" localSheetId="0" hidden="1">'ORABS 3 (21173)'!$1:$95</definedName>
  </definedNames>
  <calcPr calcId="152511"/>
  <customWorkbookViews>
    <customWorkbookView name="Smart - Personal View" guid="{B0B9736D-9E0A-43CB-9E72-F805E9BDE0DD}" mergeInterval="0" personalView="1" maximized="1" windowWidth="1020" windowHeight="596" activeSheetId="1"/>
  </customWorkbookViews>
</workbook>
</file>

<file path=xl/calcChain.xml><?xml version="1.0" encoding="utf-8"?>
<calcChain xmlns="http://schemas.openxmlformats.org/spreadsheetml/2006/main">
  <c r="G3" i="25" l="1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26" i="25"/>
  <c r="G27" i="25"/>
  <c r="G28" i="25"/>
  <c r="G29" i="25"/>
  <c r="G30" i="25"/>
  <c r="G31" i="25"/>
  <c r="G32" i="25"/>
  <c r="G33" i="25"/>
  <c r="G34" i="25"/>
  <c r="G35" i="25"/>
  <c r="G36" i="25"/>
  <c r="G37" i="25"/>
  <c r="G38" i="25"/>
  <c r="G39" i="25"/>
  <c r="G40" i="25"/>
  <c r="G41" i="25"/>
  <c r="G42" i="25"/>
  <c r="G43" i="25"/>
  <c r="G44" i="25"/>
  <c r="G45" i="25"/>
  <c r="G46" i="25"/>
  <c r="G47" i="25"/>
  <c r="G48" i="25"/>
  <c r="G49" i="25"/>
  <c r="G50" i="25"/>
  <c r="G51" i="25"/>
  <c r="G52" i="25"/>
  <c r="G53" i="25"/>
  <c r="G54" i="25"/>
  <c r="G55" i="25"/>
  <c r="G56" i="25"/>
  <c r="G57" i="25"/>
  <c r="G58" i="25"/>
  <c r="G59" i="25"/>
  <c r="G60" i="25"/>
  <c r="G61" i="25"/>
  <c r="G62" i="25"/>
  <c r="G63" i="25"/>
  <c r="G64" i="25"/>
  <c r="G65" i="25"/>
  <c r="G66" i="25"/>
  <c r="G67" i="25"/>
  <c r="G68" i="25"/>
  <c r="G69" i="25"/>
  <c r="G70" i="25"/>
  <c r="G71" i="25"/>
  <c r="G72" i="25"/>
  <c r="G73" i="25"/>
  <c r="G74" i="25"/>
  <c r="G75" i="25"/>
  <c r="G76" i="25"/>
  <c r="G77" i="25"/>
  <c r="G78" i="25"/>
  <c r="G79" i="25"/>
  <c r="G80" i="25"/>
  <c r="G81" i="25"/>
  <c r="G82" i="25"/>
  <c r="G83" i="25"/>
  <c r="G84" i="25"/>
  <c r="G85" i="25"/>
  <c r="G86" i="25"/>
  <c r="G87" i="25"/>
  <c r="G88" i="25"/>
  <c r="G89" i="25"/>
  <c r="G90" i="25"/>
  <c r="G91" i="25"/>
  <c r="G92" i="25"/>
  <c r="G93" i="25"/>
  <c r="G94" i="25"/>
  <c r="G95" i="25"/>
  <c r="G96" i="25"/>
  <c r="G97" i="25"/>
  <c r="G98" i="25"/>
  <c r="G99" i="25"/>
  <c r="G100" i="25"/>
  <c r="G101" i="25"/>
  <c r="G102" i="25"/>
  <c r="G103" i="25"/>
  <c r="G104" i="25"/>
  <c r="G105" i="25"/>
  <c r="G106" i="25"/>
  <c r="G107" i="25"/>
  <c r="G108" i="25"/>
  <c r="G109" i="25"/>
  <c r="G110" i="25"/>
  <c r="G111" i="25"/>
  <c r="G112" i="25"/>
  <c r="G113" i="25"/>
  <c r="G114" i="25"/>
  <c r="G115" i="25"/>
  <c r="G116" i="25"/>
  <c r="G117" i="25"/>
  <c r="G118" i="25"/>
  <c r="G119" i="25"/>
  <c r="G120" i="25"/>
  <c r="G121" i="25"/>
  <c r="G122" i="25"/>
  <c r="G123" i="25"/>
  <c r="G124" i="25"/>
  <c r="G125" i="25"/>
  <c r="G126" i="25"/>
  <c r="G127" i="25"/>
  <c r="G128" i="25"/>
  <c r="G129" i="25"/>
  <c r="G130" i="25"/>
  <c r="G131" i="25"/>
  <c r="G132" i="25"/>
  <c r="G133" i="25"/>
  <c r="G134" i="25"/>
  <c r="G135" i="25"/>
  <c r="G136" i="25"/>
  <c r="G137" i="25"/>
  <c r="G138" i="25"/>
  <c r="G139" i="25"/>
  <c r="G140" i="25"/>
  <c r="G141" i="25"/>
  <c r="G142" i="25"/>
  <c r="G143" i="25"/>
  <c r="G144" i="25"/>
  <c r="G145" i="25"/>
  <c r="G146" i="25"/>
  <c r="G147" i="25"/>
  <c r="G148" i="25"/>
  <c r="G149" i="25"/>
  <c r="G150" i="25"/>
  <c r="G151" i="25"/>
  <c r="G152" i="25"/>
  <c r="G153" i="25"/>
  <c r="G154" i="25"/>
  <c r="G155" i="25"/>
  <c r="G156" i="25"/>
  <c r="G157" i="25"/>
  <c r="G158" i="25"/>
  <c r="G159" i="25"/>
  <c r="G160" i="25"/>
  <c r="G161" i="25"/>
  <c r="G162" i="25"/>
  <c r="G163" i="25"/>
  <c r="G164" i="25"/>
  <c r="G165" i="25"/>
  <c r="G166" i="25"/>
  <c r="G167" i="25"/>
  <c r="G168" i="25"/>
  <c r="G169" i="25"/>
  <c r="G170" i="25"/>
  <c r="G171" i="25"/>
  <c r="G172" i="25"/>
  <c r="G173" i="25"/>
  <c r="G174" i="25"/>
  <c r="G175" i="25"/>
  <c r="G176" i="25"/>
  <c r="G177" i="25"/>
  <c r="G178" i="25"/>
  <c r="G179" i="25"/>
  <c r="G180" i="25"/>
  <c r="G181" i="25"/>
  <c r="G182" i="25"/>
  <c r="G183" i="25"/>
  <c r="G184" i="25"/>
  <c r="G185" i="25"/>
  <c r="G186" i="25"/>
  <c r="G187" i="25"/>
  <c r="G188" i="25"/>
  <c r="G189" i="25"/>
  <c r="G190" i="25"/>
  <c r="G191" i="25"/>
  <c r="G192" i="25"/>
  <c r="G193" i="25"/>
  <c r="G194" i="25"/>
  <c r="G195" i="25"/>
  <c r="G196" i="25"/>
  <c r="G197" i="25"/>
  <c r="G198" i="25"/>
  <c r="G199" i="25"/>
  <c r="G200" i="25"/>
  <c r="G201" i="25"/>
  <c r="G202" i="25"/>
  <c r="G203" i="25"/>
  <c r="G204" i="25"/>
  <c r="G205" i="25"/>
  <c r="G206" i="25"/>
  <c r="G207" i="25"/>
  <c r="G208" i="25"/>
  <c r="G209" i="25"/>
  <c r="G210" i="25"/>
  <c r="G211" i="25"/>
  <c r="G212" i="25"/>
  <c r="G213" i="25"/>
  <c r="G214" i="25"/>
  <c r="G215" i="25"/>
  <c r="G216" i="25"/>
  <c r="G217" i="25"/>
  <c r="G218" i="25"/>
  <c r="G219" i="25"/>
  <c r="G220" i="25"/>
  <c r="G221" i="25"/>
  <c r="G222" i="25"/>
  <c r="G223" i="25"/>
  <c r="G224" i="25"/>
  <c r="G225" i="25"/>
  <c r="G226" i="25"/>
  <c r="G227" i="25"/>
  <c r="G228" i="25"/>
  <c r="G229" i="25"/>
  <c r="G230" i="25"/>
  <c r="G231" i="25"/>
  <c r="G232" i="25"/>
  <c r="G233" i="25"/>
  <c r="G234" i="25"/>
  <c r="G235" i="25"/>
  <c r="G236" i="25"/>
  <c r="G237" i="25"/>
  <c r="G238" i="25"/>
  <c r="G239" i="25"/>
  <c r="G240" i="25"/>
  <c r="G241" i="25"/>
  <c r="G242" i="25"/>
  <c r="G243" i="25"/>
  <c r="G244" i="25"/>
  <c r="G245" i="25"/>
  <c r="G246" i="25"/>
  <c r="G247" i="25"/>
  <c r="G248" i="25"/>
  <c r="G249" i="25"/>
  <c r="G250" i="25"/>
  <c r="G251" i="25"/>
  <c r="G252" i="25"/>
  <c r="G253" i="25"/>
  <c r="G254" i="25"/>
  <c r="G255" i="25"/>
  <c r="G256" i="25"/>
  <c r="G257" i="25"/>
  <c r="G258" i="25"/>
  <c r="G259" i="25"/>
  <c r="G260" i="25"/>
  <c r="G261" i="25"/>
  <c r="G262" i="25"/>
  <c r="G263" i="25"/>
  <c r="G264" i="25"/>
  <c r="G265" i="25"/>
  <c r="G266" i="25"/>
  <c r="G267" i="25"/>
  <c r="G268" i="25"/>
  <c r="G269" i="25"/>
  <c r="G270" i="25"/>
  <c r="G271" i="25"/>
  <c r="G272" i="25"/>
  <c r="G273" i="25"/>
  <c r="G274" i="25"/>
  <c r="G275" i="25"/>
  <c r="G276" i="25"/>
  <c r="G277" i="25"/>
  <c r="G278" i="25"/>
  <c r="G279" i="25"/>
  <c r="G280" i="25"/>
  <c r="G281" i="25"/>
  <c r="G282" i="25"/>
  <c r="G283" i="25"/>
  <c r="G284" i="25"/>
  <c r="G285" i="25"/>
  <c r="G286" i="25"/>
  <c r="G287" i="25"/>
  <c r="G288" i="25"/>
  <c r="G289" i="25"/>
  <c r="G290" i="25"/>
  <c r="G291" i="25"/>
  <c r="G292" i="25"/>
  <c r="G293" i="25"/>
  <c r="G294" i="25"/>
  <c r="G295" i="25"/>
  <c r="G296" i="25"/>
  <c r="G297" i="25"/>
  <c r="G298" i="25"/>
  <c r="G299" i="25"/>
  <c r="G300" i="25"/>
  <c r="G301" i="25"/>
  <c r="G302" i="25"/>
  <c r="G303" i="25"/>
  <c r="G304" i="25"/>
  <c r="G305" i="25"/>
  <c r="G306" i="25"/>
  <c r="G307" i="25"/>
  <c r="G308" i="25"/>
  <c r="G309" i="25"/>
  <c r="G310" i="25"/>
  <c r="G311" i="25"/>
  <c r="G312" i="25"/>
  <c r="G313" i="25"/>
  <c r="G314" i="25"/>
  <c r="G315" i="25"/>
  <c r="G316" i="25"/>
  <c r="G317" i="25"/>
  <c r="G318" i="25"/>
  <c r="G319" i="25"/>
  <c r="G320" i="25"/>
  <c r="G321" i="25"/>
  <c r="G322" i="25"/>
  <c r="G323" i="25"/>
  <c r="G324" i="25"/>
  <c r="G325" i="25"/>
  <c r="G326" i="25"/>
  <c r="G327" i="25"/>
  <c r="G328" i="25"/>
  <c r="G329" i="25"/>
  <c r="G330" i="25"/>
  <c r="G331" i="25"/>
  <c r="G332" i="25"/>
  <c r="G333" i="25"/>
  <c r="G334" i="25"/>
  <c r="G335" i="25"/>
  <c r="G336" i="25"/>
  <c r="G337" i="25"/>
  <c r="G338" i="25"/>
  <c r="G339" i="25"/>
  <c r="G340" i="25"/>
  <c r="G341" i="25"/>
  <c r="G342" i="25"/>
  <c r="G343" i="25"/>
  <c r="G344" i="25"/>
  <c r="G345" i="25"/>
  <c r="G346" i="25"/>
  <c r="G347" i="25"/>
  <c r="G348" i="25"/>
  <c r="G349" i="25"/>
  <c r="G350" i="25"/>
  <c r="G351" i="25"/>
  <c r="G352" i="25"/>
  <c r="G353" i="25"/>
  <c r="G354" i="25"/>
  <c r="G355" i="25"/>
  <c r="G356" i="25"/>
  <c r="G357" i="25"/>
  <c r="G358" i="25"/>
  <c r="G359" i="25"/>
  <c r="G360" i="25"/>
  <c r="G361" i="25"/>
  <c r="G362" i="25"/>
  <c r="G363" i="25"/>
  <c r="G364" i="25"/>
  <c r="G365" i="25"/>
  <c r="G366" i="25"/>
  <c r="G367" i="25"/>
  <c r="G368" i="25"/>
  <c r="G369" i="25"/>
  <c r="G370" i="25"/>
  <c r="G371" i="25"/>
  <c r="G372" i="25"/>
  <c r="G373" i="25"/>
  <c r="G374" i="25"/>
  <c r="G375" i="25"/>
  <c r="G376" i="25"/>
  <c r="G377" i="25"/>
  <c r="G378" i="25"/>
  <c r="G379" i="25"/>
  <c r="G380" i="25"/>
  <c r="G381" i="25"/>
  <c r="G382" i="25"/>
  <c r="G383" i="25"/>
  <c r="G384" i="25"/>
  <c r="G385" i="25"/>
  <c r="G386" i="25"/>
  <c r="G387" i="25"/>
  <c r="G388" i="25"/>
  <c r="G389" i="25"/>
  <c r="G390" i="25"/>
  <c r="G391" i="25"/>
  <c r="G392" i="25"/>
  <c r="G393" i="25"/>
  <c r="G394" i="25"/>
  <c r="G395" i="25"/>
  <c r="G396" i="25"/>
  <c r="G397" i="25"/>
  <c r="G398" i="25"/>
  <c r="G399" i="25"/>
  <c r="G400" i="25"/>
  <c r="G401" i="25"/>
  <c r="G402" i="25"/>
  <c r="G403" i="25"/>
  <c r="G404" i="25"/>
  <c r="G405" i="25"/>
  <c r="G406" i="25"/>
  <c r="G407" i="25"/>
  <c r="K410" i="20" l="1"/>
  <c r="K409" i="20"/>
  <c r="K407" i="20"/>
  <c r="K406" i="20"/>
  <c r="J410" i="20"/>
  <c r="J409" i="20"/>
  <c r="J407" i="20"/>
  <c r="J406" i="20"/>
  <c r="N219" i="18" l="1"/>
  <c r="O219" i="18"/>
  <c r="N220" i="18"/>
  <c r="O220" i="18"/>
  <c r="N229" i="18"/>
  <c r="O229" i="18"/>
  <c r="N230" i="18"/>
  <c r="O230" i="18"/>
  <c r="N231" i="18"/>
  <c r="O231" i="18"/>
  <c r="N232" i="18"/>
  <c r="O232" i="18"/>
  <c r="N233" i="18"/>
  <c r="O233" i="18"/>
  <c r="N234" i="18"/>
  <c r="O234" i="18"/>
  <c r="N227" i="18"/>
  <c r="O227" i="18"/>
  <c r="N228" i="18"/>
  <c r="O228" i="18"/>
  <c r="N235" i="18"/>
  <c r="O235" i="18"/>
  <c r="N236" i="18"/>
  <c r="O236" i="18"/>
  <c r="N237" i="18"/>
  <c r="O237" i="18"/>
  <c r="N238" i="18"/>
  <c r="O238" i="18"/>
  <c r="N239" i="18"/>
  <c r="O239" i="18"/>
  <c r="N240" i="18"/>
  <c r="O240" i="18"/>
  <c r="N241" i="18"/>
  <c r="O241" i="18"/>
  <c r="N242" i="18"/>
  <c r="O242" i="18"/>
  <c r="N243" i="18"/>
  <c r="O243" i="18"/>
  <c r="N244" i="18"/>
  <c r="O244" i="18"/>
  <c r="N245" i="18"/>
  <c r="O245" i="18"/>
  <c r="N246" i="18"/>
  <c r="O246" i="18"/>
  <c r="N247" i="18"/>
  <c r="O247" i="18"/>
  <c r="N248" i="18"/>
  <c r="O248" i="18"/>
  <c r="N249" i="18"/>
  <c r="O249" i="18"/>
  <c r="N250" i="18"/>
  <c r="O250" i="18"/>
  <c r="N251" i="18"/>
  <c r="O251" i="18"/>
  <c r="N252" i="18"/>
  <c r="O252" i="18"/>
  <c r="N253" i="18"/>
  <c r="O253" i="18"/>
  <c r="N254" i="18"/>
  <c r="O254" i="18"/>
  <c r="N255" i="18"/>
  <c r="O255" i="18"/>
  <c r="N256" i="18"/>
  <c r="O256" i="18"/>
  <c r="N257" i="18"/>
  <c r="O257" i="18"/>
  <c r="N258" i="18"/>
  <c r="O258" i="18"/>
  <c r="N259" i="18"/>
  <c r="O259" i="18"/>
  <c r="N260" i="18"/>
  <c r="O260" i="18"/>
  <c r="N261" i="18"/>
  <c r="O261" i="18"/>
  <c r="N262" i="18"/>
  <c r="O262" i="18"/>
  <c r="N263" i="18"/>
  <c r="O263" i="18"/>
  <c r="N264" i="18"/>
  <c r="O264" i="18"/>
  <c r="N265" i="18"/>
  <c r="O265" i="18"/>
  <c r="N266" i="18"/>
  <c r="O266" i="18"/>
  <c r="N267" i="18"/>
  <c r="O267" i="18"/>
  <c r="N268" i="18"/>
  <c r="O268" i="18"/>
  <c r="N269" i="18"/>
  <c r="O269" i="18"/>
  <c r="N270" i="18"/>
  <c r="O270" i="18"/>
  <c r="N271" i="18"/>
  <c r="O271" i="18"/>
  <c r="N272" i="18"/>
  <c r="O272" i="18"/>
  <c r="N273" i="18"/>
  <c r="O273" i="18"/>
  <c r="N274" i="18"/>
  <c r="O274" i="18"/>
  <c r="N275" i="18"/>
  <c r="O275" i="18"/>
  <c r="N276" i="18"/>
  <c r="O276" i="18"/>
  <c r="N277" i="18"/>
  <c r="O277" i="18"/>
  <c r="N278" i="18"/>
  <c r="O278" i="18"/>
  <c r="N279" i="18"/>
  <c r="O279" i="18"/>
  <c r="N280" i="18"/>
  <c r="O280" i="18"/>
  <c r="N281" i="18"/>
  <c r="O281" i="18"/>
  <c r="N282" i="18"/>
  <c r="O282" i="18"/>
  <c r="N283" i="18"/>
  <c r="O283" i="18"/>
  <c r="N284" i="18"/>
  <c r="O284" i="18"/>
  <c r="N285" i="18"/>
  <c r="O285" i="18"/>
  <c r="N286" i="18"/>
  <c r="O286" i="18"/>
  <c r="N287" i="18"/>
  <c r="O287" i="18"/>
  <c r="N288" i="18"/>
  <c r="O288" i="18"/>
  <c r="N289" i="18"/>
  <c r="O289" i="18"/>
  <c r="N290" i="18"/>
  <c r="O290" i="18"/>
  <c r="N291" i="18"/>
  <c r="O291" i="18"/>
  <c r="N292" i="18"/>
  <c r="O292" i="18"/>
  <c r="N293" i="18"/>
  <c r="O293" i="18"/>
  <c r="N294" i="18"/>
  <c r="O294" i="18"/>
  <c r="N295" i="18"/>
  <c r="O295" i="18"/>
  <c r="N296" i="18"/>
  <c r="O296" i="18"/>
  <c r="N297" i="18"/>
  <c r="O297" i="18"/>
  <c r="N298" i="18"/>
  <c r="O298" i="18"/>
  <c r="N299" i="18"/>
  <c r="O299" i="18"/>
  <c r="N300" i="18"/>
  <c r="O300" i="18"/>
  <c r="N301" i="18"/>
  <c r="O301" i="18"/>
  <c r="N302" i="18"/>
  <c r="O302" i="18"/>
  <c r="N303" i="18"/>
  <c r="O303" i="18"/>
  <c r="N304" i="18"/>
  <c r="O304" i="18"/>
  <c r="N305" i="18"/>
  <c r="O305" i="18"/>
  <c r="N306" i="18"/>
  <c r="O306" i="18"/>
  <c r="N307" i="18"/>
  <c r="O307" i="18"/>
  <c r="N308" i="18"/>
  <c r="O308" i="18"/>
  <c r="N309" i="18"/>
  <c r="O309" i="18"/>
  <c r="N310" i="18"/>
  <c r="O310" i="18"/>
  <c r="N311" i="18"/>
  <c r="O311" i="18"/>
  <c r="N312" i="18"/>
  <c r="O312" i="18"/>
  <c r="N313" i="18"/>
  <c r="O313" i="18"/>
  <c r="N314" i="18"/>
  <c r="O314" i="18"/>
  <c r="N315" i="18"/>
  <c r="O315" i="18"/>
  <c r="N316" i="18"/>
  <c r="O316" i="18"/>
  <c r="N317" i="18"/>
  <c r="O317" i="18"/>
  <c r="N318" i="18"/>
  <c r="O318" i="18"/>
  <c r="N319" i="18"/>
  <c r="O319" i="18"/>
  <c r="N320" i="18"/>
  <c r="O320" i="18"/>
  <c r="N321" i="18"/>
  <c r="O321" i="18"/>
  <c r="N322" i="18"/>
  <c r="O322" i="18"/>
  <c r="N323" i="18"/>
  <c r="O323" i="18"/>
  <c r="N324" i="18"/>
  <c r="O324" i="18"/>
  <c r="N325" i="18"/>
  <c r="O325" i="18"/>
  <c r="N326" i="18"/>
  <c r="O326" i="18"/>
  <c r="N327" i="18"/>
  <c r="O327" i="18"/>
  <c r="N328" i="18"/>
  <c r="O328" i="18"/>
  <c r="N329" i="18"/>
  <c r="O329" i="18"/>
  <c r="N330" i="18"/>
  <c r="O330" i="18"/>
  <c r="N331" i="18"/>
  <c r="O331" i="18"/>
  <c r="N332" i="18"/>
  <c r="O332" i="18"/>
  <c r="N333" i="18"/>
  <c r="O333" i="18"/>
  <c r="N334" i="18"/>
  <c r="O334" i="18"/>
  <c r="N335" i="18"/>
  <c r="O335" i="18"/>
  <c r="N336" i="18"/>
  <c r="O336" i="18"/>
  <c r="N337" i="18"/>
  <c r="O337" i="18"/>
  <c r="N338" i="18"/>
  <c r="O338" i="18"/>
  <c r="N339" i="18"/>
  <c r="O339" i="18"/>
  <c r="N340" i="18"/>
  <c r="O340" i="18"/>
  <c r="N341" i="18"/>
  <c r="O341" i="18"/>
  <c r="N342" i="18"/>
  <c r="O342" i="18"/>
  <c r="N343" i="18"/>
  <c r="O343" i="18"/>
  <c r="N344" i="18"/>
  <c r="O344" i="18"/>
  <c r="N345" i="18"/>
  <c r="O345" i="18"/>
  <c r="N346" i="18"/>
  <c r="O346" i="18"/>
  <c r="N347" i="18"/>
  <c r="O347" i="18"/>
  <c r="N348" i="18"/>
  <c r="O348" i="18"/>
  <c r="N349" i="18"/>
  <c r="O349" i="18"/>
  <c r="N350" i="18"/>
  <c r="O350" i="18"/>
  <c r="N351" i="18"/>
  <c r="O351" i="18"/>
  <c r="N352" i="18"/>
  <c r="O352" i="18"/>
  <c r="N353" i="18"/>
  <c r="O353" i="18"/>
  <c r="N354" i="18"/>
  <c r="O354" i="18"/>
  <c r="N355" i="18"/>
  <c r="O355" i="18"/>
  <c r="N356" i="18"/>
  <c r="O356" i="18"/>
  <c r="N357" i="18"/>
  <c r="O357" i="18"/>
  <c r="N358" i="18"/>
  <c r="O358" i="18"/>
  <c r="N359" i="18"/>
  <c r="O359" i="18"/>
  <c r="N360" i="18"/>
  <c r="O360" i="18"/>
  <c r="N361" i="18"/>
  <c r="O361" i="18"/>
  <c r="N362" i="18"/>
  <c r="O362" i="18"/>
  <c r="N363" i="18"/>
  <c r="O363" i="18"/>
  <c r="N364" i="18"/>
  <c r="O364" i="18"/>
  <c r="N365" i="18"/>
  <c r="O365" i="18"/>
  <c r="N366" i="18"/>
  <c r="O366" i="18"/>
  <c r="N367" i="18"/>
  <c r="O367" i="18"/>
  <c r="N368" i="18"/>
  <c r="O368" i="18"/>
  <c r="N369" i="18"/>
  <c r="O369" i="18"/>
  <c r="N370" i="18"/>
  <c r="O370" i="18"/>
  <c r="N371" i="18"/>
  <c r="O371" i="18"/>
  <c r="N372" i="18"/>
  <c r="O372" i="18"/>
  <c r="N373" i="18"/>
  <c r="O373" i="18"/>
  <c r="N374" i="18"/>
  <c r="O374" i="18"/>
  <c r="N375" i="18"/>
  <c r="O375" i="18"/>
  <c r="N376" i="18"/>
  <c r="O376" i="18"/>
  <c r="N377" i="18"/>
  <c r="O377" i="18"/>
  <c r="N378" i="18"/>
  <c r="O378" i="18"/>
  <c r="N379" i="18"/>
  <c r="O379" i="18"/>
  <c r="N380" i="18"/>
  <c r="O380" i="18"/>
  <c r="N381" i="18"/>
  <c r="O381" i="18"/>
  <c r="N382" i="18"/>
  <c r="O382" i="18"/>
  <c r="N383" i="18"/>
  <c r="O383" i="18"/>
  <c r="N384" i="18"/>
  <c r="O384" i="18"/>
  <c r="N385" i="18"/>
  <c r="O385" i="18"/>
  <c r="N386" i="18"/>
  <c r="O386" i="18"/>
  <c r="N387" i="18"/>
  <c r="O387" i="18"/>
  <c r="N388" i="18"/>
  <c r="O388" i="18"/>
  <c r="N389" i="18"/>
  <c r="O389" i="18"/>
  <c r="N390" i="18"/>
  <c r="O390" i="18"/>
  <c r="N391" i="18"/>
  <c r="O391" i="18"/>
  <c r="N392" i="18"/>
  <c r="O392" i="18"/>
  <c r="N393" i="18"/>
  <c r="O393" i="18"/>
  <c r="N394" i="18"/>
  <c r="O394" i="18"/>
  <c r="N395" i="18"/>
  <c r="O395" i="18"/>
  <c r="N396" i="18"/>
  <c r="O396" i="18"/>
  <c r="N397" i="18"/>
  <c r="O397" i="18"/>
  <c r="N398" i="18"/>
  <c r="O398" i="18"/>
  <c r="N399" i="18"/>
  <c r="O399" i="18"/>
  <c r="N400" i="18"/>
  <c r="O400" i="18"/>
  <c r="N401" i="18"/>
  <c r="O401" i="18"/>
  <c r="N402" i="18"/>
  <c r="O402" i="18"/>
  <c r="N403" i="18"/>
  <c r="O403" i="18"/>
  <c r="N404" i="18"/>
  <c r="O404" i="18"/>
  <c r="K410" i="18"/>
  <c r="J410" i="18"/>
  <c r="K409" i="18"/>
  <c r="J409" i="18"/>
  <c r="K407" i="18"/>
  <c r="J407" i="18"/>
  <c r="K406" i="18"/>
  <c r="J406" i="18"/>
  <c r="K410" i="15"/>
  <c r="J410" i="15"/>
  <c r="K409" i="15"/>
  <c r="J409" i="15"/>
  <c r="K407" i="15"/>
  <c r="J407" i="15"/>
  <c r="K406" i="15"/>
  <c r="J406" i="15"/>
  <c r="N219" i="20"/>
  <c r="P219" i="20"/>
  <c r="N220" i="20"/>
  <c r="P220" i="20"/>
  <c r="N229" i="20"/>
  <c r="P229" i="20"/>
  <c r="N230" i="20"/>
  <c r="P230" i="20"/>
  <c r="N231" i="20"/>
  <c r="P231" i="20"/>
  <c r="N232" i="20"/>
  <c r="P232" i="20"/>
  <c r="N233" i="20"/>
  <c r="P233" i="20"/>
  <c r="N234" i="20"/>
  <c r="P234" i="20"/>
  <c r="N227" i="20"/>
  <c r="P227" i="20"/>
  <c r="N228" i="20"/>
  <c r="P228" i="20"/>
  <c r="N235" i="20"/>
  <c r="P235" i="20"/>
  <c r="N236" i="20"/>
  <c r="P236" i="20"/>
  <c r="N237" i="20"/>
  <c r="P237" i="20"/>
  <c r="N238" i="20"/>
  <c r="P238" i="20"/>
  <c r="N239" i="20"/>
  <c r="P239" i="20"/>
  <c r="N240" i="20"/>
  <c r="P240" i="20"/>
  <c r="N241" i="20"/>
  <c r="P241" i="20"/>
  <c r="N242" i="20"/>
  <c r="P242" i="20"/>
  <c r="N243" i="20"/>
  <c r="P243" i="20"/>
  <c r="N244" i="20"/>
  <c r="P244" i="20"/>
  <c r="N245" i="20"/>
  <c r="P245" i="20"/>
  <c r="N246" i="20"/>
  <c r="P246" i="20"/>
  <c r="N247" i="20"/>
  <c r="P247" i="20"/>
  <c r="N248" i="20"/>
  <c r="P248" i="20"/>
  <c r="N249" i="20"/>
  <c r="P249" i="20"/>
  <c r="N250" i="20"/>
  <c r="P250" i="20"/>
  <c r="N251" i="20"/>
  <c r="P251" i="20"/>
  <c r="N252" i="20"/>
  <c r="P252" i="20"/>
  <c r="N253" i="20"/>
  <c r="P253" i="20"/>
  <c r="N254" i="20"/>
  <c r="P254" i="20"/>
  <c r="N255" i="20"/>
  <c r="P255" i="20"/>
  <c r="N256" i="20"/>
  <c r="P256" i="20"/>
  <c r="N257" i="20"/>
  <c r="P257" i="20"/>
  <c r="N258" i="20"/>
  <c r="P258" i="20"/>
  <c r="N259" i="20"/>
  <c r="P259" i="20"/>
  <c r="N260" i="20"/>
  <c r="P260" i="20"/>
  <c r="N261" i="20"/>
  <c r="P261" i="20"/>
  <c r="N262" i="20"/>
  <c r="P262" i="20"/>
  <c r="N263" i="20"/>
  <c r="P263" i="20"/>
  <c r="N264" i="20"/>
  <c r="P264" i="20"/>
  <c r="N265" i="20"/>
  <c r="P265" i="20"/>
  <c r="N266" i="20"/>
  <c r="P266" i="20"/>
  <c r="N267" i="20"/>
  <c r="P267" i="20"/>
  <c r="N268" i="20"/>
  <c r="P268" i="20"/>
  <c r="N269" i="20"/>
  <c r="P269" i="20"/>
  <c r="N270" i="20"/>
  <c r="P270" i="20"/>
  <c r="N271" i="20"/>
  <c r="P271" i="20"/>
  <c r="N272" i="20"/>
  <c r="P272" i="20"/>
  <c r="N273" i="20"/>
  <c r="P273" i="20"/>
  <c r="N274" i="20"/>
  <c r="P274" i="20"/>
  <c r="N275" i="20"/>
  <c r="P275" i="20"/>
  <c r="N276" i="20"/>
  <c r="P276" i="20"/>
  <c r="N277" i="20"/>
  <c r="P277" i="20"/>
  <c r="N278" i="20"/>
  <c r="P278" i="20"/>
  <c r="N279" i="20"/>
  <c r="P279" i="20"/>
  <c r="N280" i="20"/>
  <c r="P280" i="20"/>
  <c r="N281" i="20"/>
  <c r="P281" i="20"/>
  <c r="N282" i="20"/>
  <c r="P282" i="20"/>
  <c r="N283" i="20"/>
  <c r="P283" i="20"/>
  <c r="N284" i="20"/>
  <c r="P284" i="20"/>
  <c r="N285" i="20"/>
  <c r="P285" i="20"/>
  <c r="N286" i="20"/>
  <c r="P286" i="20"/>
  <c r="N287" i="20"/>
  <c r="P287" i="20"/>
  <c r="N288" i="20"/>
  <c r="P288" i="20"/>
  <c r="N289" i="20"/>
  <c r="P289" i="20"/>
  <c r="N290" i="20"/>
  <c r="P290" i="20"/>
  <c r="N291" i="20"/>
  <c r="P291" i="20"/>
  <c r="N292" i="20"/>
  <c r="P292" i="20"/>
  <c r="N293" i="20"/>
  <c r="P293" i="20"/>
  <c r="N294" i="20"/>
  <c r="P294" i="20"/>
  <c r="N295" i="20"/>
  <c r="P295" i="20"/>
  <c r="N296" i="20"/>
  <c r="P296" i="20"/>
  <c r="N297" i="20"/>
  <c r="P297" i="20"/>
  <c r="N298" i="20"/>
  <c r="P298" i="20"/>
  <c r="N299" i="20"/>
  <c r="P299" i="20"/>
  <c r="N300" i="20"/>
  <c r="P300" i="20"/>
  <c r="N301" i="20"/>
  <c r="P301" i="20"/>
  <c r="N302" i="20"/>
  <c r="P302" i="20"/>
  <c r="N303" i="20"/>
  <c r="P303" i="20"/>
  <c r="N304" i="20"/>
  <c r="P304" i="20"/>
  <c r="N305" i="20"/>
  <c r="P305" i="20"/>
  <c r="N306" i="20"/>
  <c r="P306" i="20"/>
  <c r="N307" i="20"/>
  <c r="P307" i="20"/>
  <c r="N308" i="20"/>
  <c r="P308" i="20"/>
  <c r="N309" i="20"/>
  <c r="P309" i="20"/>
  <c r="N310" i="20"/>
  <c r="P310" i="20"/>
  <c r="N311" i="20"/>
  <c r="P311" i="20"/>
  <c r="N312" i="20"/>
  <c r="P312" i="20"/>
  <c r="N313" i="20"/>
  <c r="P313" i="20"/>
  <c r="N314" i="20"/>
  <c r="P314" i="20"/>
  <c r="N315" i="20"/>
  <c r="P315" i="20"/>
  <c r="N316" i="20"/>
  <c r="P316" i="20"/>
  <c r="N317" i="20"/>
  <c r="P317" i="20"/>
  <c r="N318" i="20"/>
  <c r="P318" i="20"/>
  <c r="N319" i="20"/>
  <c r="P319" i="20"/>
  <c r="N320" i="20"/>
  <c r="P320" i="20"/>
  <c r="N321" i="20"/>
  <c r="P321" i="20"/>
  <c r="N322" i="20"/>
  <c r="P322" i="20"/>
  <c r="N323" i="20"/>
  <c r="P323" i="20"/>
  <c r="N324" i="20"/>
  <c r="P324" i="20"/>
  <c r="N325" i="20"/>
  <c r="P325" i="20"/>
  <c r="N326" i="20"/>
  <c r="P326" i="20"/>
  <c r="N327" i="20"/>
  <c r="P327" i="20"/>
  <c r="N328" i="20"/>
  <c r="P328" i="20"/>
  <c r="N329" i="20"/>
  <c r="P329" i="20"/>
  <c r="N330" i="20"/>
  <c r="P330" i="20"/>
  <c r="N331" i="20"/>
  <c r="P331" i="20"/>
  <c r="N332" i="20"/>
  <c r="P332" i="20"/>
  <c r="N333" i="20"/>
  <c r="P333" i="20"/>
  <c r="N334" i="20"/>
  <c r="P334" i="20"/>
  <c r="N335" i="20"/>
  <c r="P335" i="20"/>
  <c r="N336" i="20"/>
  <c r="P336" i="20"/>
  <c r="N337" i="20"/>
  <c r="P337" i="20"/>
  <c r="N338" i="20"/>
  <c r="P338" i="20"/>
  <c r="N339" i="20"/>
  <c r="P339" i="20"/>
  <c r="N340" i="20"/>
  <c r="P340" i="20"/>
  <c r="N341" i="20"/>
  <c r="P341" i="20"/>
  <c r="N342" i="20"/>
  <c r="P342" i="20"/>
  <c r="N343" i="20"/>
  <c r="P343" i="20"/>
  <c r="N344" i="20"/>
  <c r="P344" i="20"/>
  <c r="N345" i="20"/>
  <c r="P345" i="20"/>
  <c r="N346" i="20"/>
  <c r="P346" i="20"/>
  <c r="N347" i="20"/>
  <c r="P347" i="20"/>
  <c r="N348" i="20"/>
  <c r="P348" i="20"/>
  <c r="N349" i="20"/>
  <c r="P349" i="20"/>
  <c r="N350" i="20"/>
  <c r="P350" i="20"/>
  <c r="N351" i="20"/>
  <c r="P351" i="20"/>
  <c r="N352" i="20"/>
  <c r="P352" i="20"/>
  <c r="N353" i="20"/>
  <c r="P353" i="20"/>
  <c r="N354" i="20"/>
  <c r="P354" i="20"/>
  <c r="N355" i="20"/>
  <c r="P355" i="20"/>
  <c r="N356" i="20"/>
  <c r="P356" i="20"/>
  <c r="N357" i="20"/>
  <c r="P357" i="20"/>
  <c r="N358" i="20"/>
  <c r="P358" i="20"/>
  <c r="N359" i="20"/>
  <c r="P359" i="20"/>
  <c r="N360" i="20"/>
  <c r="P360" i="20"/>
  <c r="N361" i="20"/>
  <c r="P361" i="20"/>
  <c r="N362" i="20"/>
  <c r="P362" i="20"/>
  <c r="N363" i="20"/>
  <c r="P363" i="20"/>
  <c r="N364" i="20"/>
  <c r="P364" i="20"/>
  <c r="N365" i="20"/>
  <c r="P365" i="20"/>
  <c r="N366" i="20"/>
  <c r="P366" i="20"/>
  <c r="N367" i="20"/>
  <c r="P367" i="20"/>
  <c r="N368" i="20"/>
  <c r="P368" i="20"/>
  <c r="N369" i="20"/>
  <c r="P369" i="20"/>
  <c r="N370" i="20"/>
  <c r="P370" i="20"/>
  <c r="N371" i="20"/>
  <c r="P371" i="20"/>
  <c r="N372" i="20"/>
  <c r="P372" i="20"/>
  <c r="N373" i="20"/>
  <c r="P373" i="20"/>
  <c r="N374" i="20"/>
  <c r="P374" i="20"/>
  <c r="N375" i="20"/>
  <c r="P375" i="20"/>
  <c r="N376" i="20"/>
  <c r="P376" i="20"/>
  <c r="N377" i="20"/>
  <c r="P377" i="20"/>
  <c r="N378" i="20"/>
  <c r="P378" i="20"/>
  <c r="N379" i="20"/>
  <c r="P379" i="20"/>
  <c r="N380" i="20"/>
  <c r="P380" i="20"/>
  <c r="N381" i="20"/>
  <c r="P381" i="20"/>
  <c r="N382" i="20"/>
  <c r="P382" i="20"/>
  <c r="N383" i="20"/>
  <c r="P383" i="20"/>
  <c r="N384" i="20"/>
  <c r="P384" i="20"/>
  <c r="N385" i="20"/>
  <c r="P385" i="20"/>
  <c r="N386" i="20"/>
  <c r="P386" i="20"/>
  <c r="N387" i="20"/>
  <c r="P387" i="20"/>
  <c r="N388" i="20"/>
  <c r="P388" i="20"/>
  <c r="N389" i="20"/>
  <c r="P389" i="20"/>
  <c r="N390" i="20"/>
  <c r="P390" i="20"/>
  <c r="N391" i="20"/>
  <c r="P391" i="20"/>
  <c r="N392" i="20"/>
  <c r="P392" i="20"/>
  <c r="N393" i="20"/>
  <c r="P393" i="20"/>
  <c r="N394" i="20"/>
  <c r="P394" i="20"/>
  <c r="N395" i="20"/>
  <c r="P395" i="20"/>
  <c r="N396" i="20"/>
  <c r="P396" i="20"/>
  <c r="N397" i="20"/>
  <c r="P397" i="20"/>
  <c r="N398" i="20"/>
  <c r="P398" i="20"/>
  <c r="N399" i="20"/>
  <c r="P399" i="20"/>
  <c r="N400" i="20"/>
  <c r="P400" i="20"/>
  <c r="N401" i="20"/>
  <c r="P401" i="20"/>
  <c r="N402" i="20"/>
  <c r="P402" i="20"/>
  <c r="N403" i="20"/>
  <c r="P403" i="20"/>
  <c r="N404" i="20"/>
  <c r="P404" i="20"/>
  <c r="N219" i="19"/>
  <c r="P219" i="19"/>
  <c r="N220" i="19"/>
  <c r="P220" i="19"/>
  <c r="N229" i="19"/>
  <c r="P229" i="19"/>
  <c r="N230" i="19"/>
  <c r="P230" i="19"/>
  <c r="N231" i="19"/>
  <c r="P231" i="19"/>
  <c r="N232" i="19"/>
  <c r="P232" i="19"/>
  <c r="N233" i="19"/>
  <c r="P233" i="19"/>
  <c r="N234" i="19"/>
  <c r="P234" i="19"/>
  <c r="N227" i="19"/>
  <c r="P227" i="19"/>
  <c r="N228" i="19"/>
  <c r="P228" i="19"/>
  <c r="N235" i="19"/>
  <c r="P235" i="19"/>
  <c r="N236" i="19"/>
  <c r="P236" i="19"/>
  <c r="N237" i="19"/>
  <c r="P237" i="19"/>
  <c r="N238" i="19"/>
  <c r="P238" i="19"/>
  <c r="N239" i="19"/>
  <c r="P239" i="19"/>
  <c r="N240" i="19"/>
  <c r="P240" i="19"/>
  <c r="N241" i="19"/>
  <c r="P241" i="19"/>
  <c r="N242" i="19"/>
  <c r="P242" i="19"/>
  <c r="N243" i="19"/>
  <c r="P243" i="19"/>
  <c r="N244" i="19"/>
  <c r="P244" i="19"/>
  <c r="N245" i="19"/>
  <c r="P245" i="19"/>
  <c r="N246" i="19"/>
  <c r="P246" i="19"/>
  <c r="N247" i="19"/>
  <c r="P247" i="19"/>
  <c r="N248" i="19"/>
  <c r="P248" i="19"/>
  <c r="N249" i="19"/>
  <c r="P249" i="19"/>
  <c r="N250" i="19"/>
  <c r="P250" i="19"/>
  <c r="N251" i="19"/>
  <c r="P251" i="19"/>
  <c r="N252" i="19"/>
  <c r="P252" i="19"/>
  <c r="N253" i="19"/>
  <c r="P253" i="19"/>
  <c r="N254" i="19"/>
  <c r="P254" i="19"/>
  <c r="N255" i="19"/>
  <c r="P255" i="19"/>
  <c r="N256" i="19"/>
  <c r="P256" i="19"/>
  <c r="N257" i="19"/>
  <c r="P257" i="19"/>
  <c r="N258" i="19"/>
  <c r="P258" i="19"/>
  <c r="N259" i="19"/>
  <c r="P259" i="19"/>
  <c r="N260" i="19"/>
  <c r="P260" i="19"/>
  <c r="N261" i="19"/>
  <c r="P261" i="19"/>
  <c r="N262" i="19"/>
  <c r="P262" i="19"/>
  <c r="N263" i="19"/>
  <c r="P263" i="19"/>
  <c r="N264" i="19"/>
  <c r="P264" i="19"/>
  <c r="N265" i="19"/>
  <c r="P265" i="19"/>
  <c r="N266" i="19"/>
  <c r="P266" i="19"/>
  <c r="N267" i="19"/>
  <c r="P267" i="19"/>
  <c r="N268" i="19"/>
  <c r="P268" i="19"/>
  <c r="N269" i="19"/>
  <c r="P269" i="19"/>
  <c r="N270" i="19"/>
  <c r="P270" i="19"/>
  <c r="N271" i="19"/>
  <c r="P271" i="19"/>
  <c r="N272" i="19"/>
  <c r="P272" i="19"/>
  <c r="N273" i="19"/>
  <c r="P273" i="19"/>
  <c r="N274" i="19"/>
  <c r="P274" i="19"/>
  <c r="N275" i="19"/>
  <c r="P275" i="19"/>
  <c r="N276" i="19"/>
  <c r="P276" i="19"/>
  <c r="N277" i="19"/>
  <c r="P277" i="19"/>
  <c r="N278" i="19"/>
  <c r="P278" i="19"/>
  <c r="N279" i="19"/>
  <c r="P279" i="19"/>
  <c r="N280" i="19"/>
  <c r="P280" i="19"/>
  <c r="N281" i="19"/>
  <c r="P281" i="19"/>
  <c r="N282" i="19"/>
  <c r="P282" i="19"/>
  <c r="N283" i="19"/>
  <c r="P283" i="19"/>
  <c r="N284" i="19"/>
  <c r="P284" i="19"/>
  <c r="N285" i="19"/>
  <c r="P285" i="19"/>
  <c r="N286" i="19"/>
  <c r="P286" i="19"/>
  <c r="N287" i="19"/>
  <c r="P287" i="19"/>
  <c r="N288" i="19"/>
  <c r="P288" i="19"/>
  <c r="N289" i="19"/>
  <c r="P289" i="19"/>
  <c r="N290" i="19"/>
  <c r="P290" i="19"/>
  <c r="N291" i="19"/>
  <c r="P291" i="19"/>
  <c r="N292" i="19"/>
  <c r="P292" i="19"/>
  <c r="N293" i="19"/>
  <c r="P293" i="19"/>
  <c r="N294" i="19"/>
  <c r="P294" i="19"/>
  <c r="N295" i="19"/>
  <c r="P295" i="19"/>
  <c r="N296" i="19"/>
  <c r="P296" i="19"/>
  <c r="N297" i="19"/>
  <c r="P297" i="19"/>
  <c r="N298" i="19"/>
  <c r="P298" i="19"/>
  <c r="N299" i="19"/>
  <c r="P299" i="19"/>
  <c r="N300" i="19"/>
  <c r="P300" i="19"/>
  <c r="N301" i="19"/>
  <c r="P301" i="19"/>
  <c r="N302" i="19"/>
  <c r="P302" i="19"/>
  <c r="N303" i="19"/>
  <c r="P303" i="19"/>
  <c r="N304" i="19"/>
  <c r="P304" i="19"/>
  <c r="N305" i="19"/>
  <c r="P305" i="19"/>
  <c r="N306" i="19"/>
  <c r="P306" i="19"/>
  <c r="N307" i="19"/>
  <c r="P307" i="19"/>
  <c r="N308" i="19"/>
  <c r="P308" i="19"/>
  <c r="N309" i="19"/>
  <c r="P309" i="19"/>
  <c r="N310" i="19"/>
  <c r="P310" i="19"/>
  <c r="N311" i="19"/>
  <c r="P311" i="19"/>
  <c r="N312" i="19"/>
  <c r="P312" i="19"/>
  <c r="N313" i="19"/>
  <c r="P313" i="19"/>
  <c r="N314" i="19"/>
  <c r="P314" i="19"/>
  <c r="N315" i="19"/>
  <c r="P315" i="19"/>
  <c r="N316" i="19"/>
  <c r="P316" i="19"/>
  <c r="N317" i="19"/>
  <c r="P317" i="19"/>
  <c r="N318" i="19"/>
  <c r="P318" i="19"/>
  <c r="N319" i="19"/>
  <c r="P319" i="19"/>
  <c r="N320" i="19"/>
  <c r="P320" i="19"/>
  <c r="N321" i="19"/>
  <c r="P321" i="19"/>
  <c r="N322" i="19"/>
  <c r="P322" i="19"/>
  <c r="N323" i="19"/>
  <c r="P323" i="19"/>
  <c r="N324" i="19"/>
  <c r="P324" i="19"/>
  <c r="N325" i="19"/>
  <c r="P325" i="19"/>
  <c r="N326" i="19"/>
  <c r="P326" i="19"/>
  <c r="N327" i="19"/>
  <c r="P327" i="19"/>
  <c r="N328" i="19"/>
  <c r="P328" i="19"/>
  <c r="N329" i="19"/>
  <c r="P329" i="19"/>
  <c r="N330" i="19"/>
  <c r="P330" i="19"/>
  <c r="N331" i="19"/>
  <c r="P331" i="19"/>
  <c r="N332" i="19"/>
  <c r="P332" i="19"/>
  <c r="N333" i="19"/>
  <c r="P333" i="19"/>
  <c r="N334" i="19"/>
  <c r="P334" i="19"/>
  <c r="N335" i="19"/>
  <c r="P335" i="19"/>
  <c r="N336" i="19"/>
  <c r="P336" i="19"/>
  <c r="N337" i="19"/>
  <c r="P337" i="19"/>
  <c r="N338" i="19"/>
  <c r="P338" i="19"/>
  <c r="N339" i="19"/>
  <c r="P339" i="19"/>
  <c r="N340" i="19"/>
  <c r="P340" i="19"/>
  <c r="N341" i="19"/>
  <c r="P341" i="19"/>
  <c r="N342" i="19"/>
  <c r="P342" i="19"/>
  <c r="N343" i="19"/>
  <c r="P343" i="19"/>
  <c r="N344" i="19"/>
  <c r="P344" i="19"/>
  <c r="N345" i="19"/>
  <c r="P345" i="19"/>
  <c r="N346" i="19"/>
  <c r="P346" i="19"/>
  <c r="N347" i="19"/>
  <c r="P347" i="19"/>
  <c r="N348" i="19"/>
  <c r="P348" i="19"/>
  <c r="N349" i="19"/>
  <c r="P349" i="19"/>
  <c r="N350" i="19"/>
  <c r="P350" i="19"/>
  <c r="N351" i="19"/>
  <c r="P351" i="19"/>
  <c r="N352" i="19"/>
  <c r="P352" i="19"/>
  <c r="N353" i="19"/>
  <c r="P353" i="19"/>
  <c r="N354" i="19"/>
  <c r="P354" i="19"/>
  <c r="N355" i="19"/>
  <c r="P355" i="19"/>
  <c r="N356" i="19"/>
  <c r="P356" i="19"/>
  <c r="N357" i="19"/>
  <c r="P357" i="19"/>
  <c r="N358" i="19"/>
  <c r="P358" i="19"/>
  <c r="N359" i="19"/>
  <c r="P359" i="19"/>
  <c r="N360" i="19"/>
  <c r="P360" i="19"/>
  <c r="N361" i="19"/>
  <c r="P361" i="19"/>
  <c r="N362" i="19"/>
  <c r="P362" i="19"/>
  <c r="N363" i="19"/>
  <c r="P363" i="19"/>
  <c r="N364" i="19"/>
  <c r="P364" i="19"/>
  <c r="N365" i="19"/>
  <c r="P365" i="19"/>
  <c r="N366" i="19"/>
  <c r="P366" i="19"/>
  <c r="N367" i="19"/>
  <c r="P367" i="19"/>
  <c r="N368" i="19"/>
  <c r="P368" i="19"/>
  <c r="N369" i="19"/>
  <c r="P369" i="19"/>
  <c r="N370" i="19"/>
  <c r="P370" i="19"/>
  <c r="N371" i="19"/>
  <c r="P371" i="19"/>
  <c r="N372" i="19"/>
  <c r="P372" i="19"/>
  <c r="N373" i="19"/>
  <c r="P373" i="19"/>
  <c r="N374" i="19"/>
  <c r="P374" i="19"/>
  <c r="N375" i="19"/>
  <c r="P375" i="19"/>
  <c r="N376" i="19"/>
  <c r="P376" i="19"/>
  <c r="N377" i="19"/>
  <c r="P377" i="19"/>
  <c r="N378" i="19"/>
  <c r="P378" i="19"/>
  <c r="N379" i="19"/>
  <c r="P379" i="19"/>
  <c r="N380" i="19"/>
  <c r="P380" i="19"/>
  <c r="N381" i="19"/>
  <c r="P381" i="19"/>
  <c r="N382" i="19"/>
  <c r="P382" i="19"/>
  <c r="N383" i="19"/>
  <c r="P383" i="19"/>
  <c r="N384" i="19"/>
  <c r="P384" i="19"/>
  <c r="N385" i="19"/>
  <c r="P385" i="19"/>
  <c r="N386" i="19"/>
  <c r="P386" i="19"/>
  <c r="N387" i="19"/>
  <c r="P387" i="19"/>
  <c r="N388" i="19"/>
  <c r="P388" i="19"/>
  <c r="N389" i="19"/>
  <c r="P389" i="19"/>
  <c r="N390" i="19"/>
  <c r="P390" i="19"/>
  <c r="N391" i="19"/>
  <c r="P391" i="19"/>
  <c r="N392" i="19"/>
  <c r="P392" i="19"/>
  <c r="N393" i="19"/>
  <c r="P393" i="19"/>
  <c r="N394" i="19"/>
  <c r="P394" i="19"/>
  <c r="N395" i="19"/>
  <c r="P395" i="19"/>
  <c r="N396" i="19"/>
  <c r="P396" i="19"/>
  <c r="N397" i="19"/>
  <c r="P397" i="19"/>
  <c r="N398" i="19"/>
  <c r="P398" i="19"/>
  <c r="N399" i="19"/>
  <c r="P399" i="19"/>
  <c r="N400" i="19"/>
  <c r="P400" i="19"/>
  <c r="N401" i="19"/>
  <c r="P401" i="19"/>
  <c r="N402" i="19"/>
  <c r="P402" i="19"/>
  <c r="N403" i="19"/>
  <c r="P403" i="19"/>
  <c r="N404" i="19"/>
  <c r="P404" i="19"/>
  <c r="K410" i="19"/>
  <c r="J410" i="19"/>
  <c r="K409" i="19"/>
  <c r="J409" i="19"/>
  <c r="K407" i="19"/>
  <c r="J407" i="19"/>
  <c r="K406" i="19"/>
  <c r="J406" i="19"/>
  <c r="K410" i="26"/>
  <c r="J410" i="26"/>
  <c r="K409" i="26"/>
  <c r="J409" i="26"/>
  <c r="K407" i="26"/>
  <c r="J407" i="26"/>
  <c r="K406" i="26"/>
  <c r="J406" i="26"/>
  <c r="K408" i="23" l="1"/>
  <c r="K407" i="23"/>
  <c r="J408" i="23"/>
  <c r="J407" i="23"/>
  <c r="K405" i="23"/>
  <c r="K404" i="23"/>
  <c r="J405" i="23"/>
  <c r="J404" i="23"/>
  <c r="K410" i="22"/>
  <c r="J410" i="22"/>
  <c r="K409" i="22"/>
  <c r="J409" i="22"/>
  <c r="K407" i="22"/>
  <c r="J407" i="22"/>
  <c r="K406" i="22"/>
  <c r="J406" i="22"/>
  <c r="K413" i="25"/>
  <c r="J413" i="25"/>
  <c r="K412" i="25"/>
  <c r="J412" i="25"/>
  <c r="K410" i="25"/>
  <c r="J410" i="25"/>
  <c r="K409" i="25"/>
  <c r="J409" i="25"/>
  <c r="K410" i="24"/>
  <c r="J410" i="24"/>
  <c r="K409" i="24"/>
  <c r="J409" i="24"/>
  <c r="K407" i="24"/>
  <c r="J407" i="24"/>
  <c r="K406" i="24"/>
  <c r="J406" i="24"/>
  <c r="K410" i="14"/>
  <c r="J410" i="14"/>
  <c r="K409" i="14"/>
  <c r="J409" i="14"/>
  <c r="K407" i="14"/>
  <c r="J407" i="14"/>
  <c r="K406" i="14"/>
  <c r="J406" i="14"/>
  <c r="K410" i="13"/>
  <c r="J410" i="13"/>
  <c r="K409" i="13"/>
  <c r="J409" i="13"/>
  <c r="K407" i="13"/>
  <c r="J407" i="13"/>
  <c r="K406" i="13"/>
  <c r="J406" i="13"/>
  <c r="J406" i="12"/>
  <c r="K410" i="12"/>
  <c r="J410" i="12"/>
  <c r="K409" i="12"/>
  <c r="J409" i="12"/>
  <c r="K407" i="12"/>
  <c r="J407" i="12"/>
  <c r="K406" i="12"/>
  <c r="J407" i="11"/>
  <c r="K411" i="11"/>
  <c r="J411" i="11"/>
  <c r="K410" i="11"/>
  <c r="J410" i="11"/>
  <c r="K408" i="11"/>
  <c r="J408" i="11"/>
  <c r="K407" i="11"/>
  <c r="J405" i="10"/>
  <c r="K409" i="10"/>
  <c r="J409" i="10"/>
  <c r="K408" i="10"/>
  <c r="J408" i="10"/>
  <c r="K406" i="10"/>
  <c r="J406" i="10"/>
  <c r="K405" i="10"/>
  <c r="K409" i="8"/>
  <c r="K408" i="8"/>
  <c r="J409" i="8"/>
  <c r="J408" i="8"/>
  <c r="K406" i="8"/>
  <c r="K405" i="8"/>
  <c r="J406" i="8"/>
  <c r="J405" i="8"/>
  <c r="N3" i="18" l="1"/>
  <c r="O3" i="18"/>
  <c r="N4" i="18"/>
  <c r="O4" i="18"/>
  <c r="N5" i="18"/>
  <c r="O5" i="18"/>
  <c r="N6" i="18"/>
  <c r="O6" i="18"/>
  <c r="N7" i="18"/>
  <c r="O7" i="18"/>
  <c r="N8" i="18"/>
  <c r="O8" i="18"/>
  <c r="N9" i="18"/>
  <c r="O9" i="18"/>
  <c r="N10" i="18"/>
  <c r="O10" i="18"/>
  <c r="N11" i="18"/>
  <c r="O11" i="18"/>
  <c r="N12" i="18"/>
  <c r="O12" i="18"/>
  <c r="N13" i="18"/>
  <c r="O13" i="18"/>
  <c r="N14" i="18"/>
  <c r="O14" i="18"/>
  <c r="N15" i="18"/>
  <c r="O15" i="18"/>
  <c r="N16" i="18"/>
  <c r="O16" i="18"/>
  <c r="N17" i="18"/>
  <c r="O17" i="18"/>
  <c r="N18" i="18"/>
  <c r="O18" i="18"/>
  <c r="N19" i="18"/>
  <c r="O19" i="18"/>
  <c r="N20" i="18"/>
  <c r="O20" i="18"/>
  <c r="N21" i="18"/>
  <c r="O21" i="18"/>
  <c r="N22" i="18"/>
  <c r="O22" i="18"/>
  <c r="N23" i="18"/>
  <c r="O23" i="18"/>
  <c r="N24" i="18"/>
  <c r="O24" i="18"/>
  <c r="N25" i="18"/>
  <c r="O25" i="18"/>
  <c r="N26" i="18"/>
  <c r="O26" i="18"/>
  <c r="N27" i="18"/>
  <c r="O27" i="18"/>
  <c r="N28" i="18"/>
  <c r="O28" i="18"/>
  <c r="N29" i="18"/>
  <c r="O29" i="18"/>
  <c r="N30" i="18"/>
  <c r="O30" i="18"/>
  <c r="N31" i="18"/>
  <c r="O31" i="18"/>
  <c r="N32" i="18"/>
  <c r="O32" i="18"/>
  <c r="N33" i="18"/>
  <c r="O33" i="18"/>
  <c r="N34" i="18"/>
  <c r="O34" i="18"/>
  <c r="N35" i="18"/>
  <c r="O35" i="18"/>
  <c r="N36" i="18"/>
  <c r="O36" i="18"/>
  <c r="N37" i="18"/>
  <c r="O37" i="18"/>
  <c r="N38" i="18"/>
  <c r="O38" i="18"/>
  <c r="N39" i="18"/>
  <c r="O39" i="18"/>
  <c r="N40" i="18"/>
  <c r="O40" i="18"/>
  <c r="N41" i="18"/>
  <c r="O41" i="18"/>
  <c r="N42" i="18"/>
  <c r="O42" i="18"/>
  <c r="N43" i="18"/>
  <c r="O43" i="18"/>
  <c r="N44" i="18"/>
  <c r="O44" i="18"/>
  <c r="N45" i="18"/>
  <c r="O45" i="18"/>
  <c r="N46" i="18"/>
  <c r="O46" i="18"/>
  <c r="N47" i="18"/>
  <c r="O47" i="18"/>
  <c r="N48" i="18"/>
  <c r="O48" i="18"/>
  <c r="N49" i="18"/>
  <c r="O49" i="18"/>
  <c r="N50" i="18"/>
  <c r="O50" i="18"/>
  <c r="N51" i="18"/>
  <c r="O51" i="18"/>
  <c r="N52" i="18"/>
  <c r="O52" i="18"/>
  <c r="N53" i="18"/>
  <c r="O53" i="18"/>
  <c r="N54" i="18"/>
  <c r="O54" i="18"/>
  <c r="N55" i="18"/>
  <c r="O55" i="18"/>
  <c r="N56" i="18"/>
  <c r="O56" i="18"/>
  <c r="N57" i="18"/>
  <c r="O57" i="18"/>
  <c r="N58" i="18"/>
  <c r="O58" i="18"/>
  <c r="N59" i="18"/>
  <c r="O59" i="18"/>
  <c r="N60" i="18"/>
  <c r="O60" i="18"/>
  <c r="N61" i="18"/>
  <c r="O61" i="18"/>
  <c r="N62" i="18"/>
  <c r="O62" i="18"/>
  <c r="N63" i="18"/>
  <c r="O63" i="18"/>
  <c r="N64" i="18"/>
  <c r="O64" i="18"/>
  <c r="N65" i="18"/>
  <c r="O65" i="18"/>
  <c r="N66" i="18"/>
  <c r="O66" i="18"/>
  <c r="N67" i="18"/>
  <c r="O67" i="18"/>
  <c r="N68" i="18"/>
  <c r="O68" i="18"/>
  <c r="N69" i="18"/>
  <c r="O69" i="18"/>
  <c r="N70" i="18"/>
  <c r="O70" i="18"/>
  <c r="N71" i="18"/>
  <c r="O71" i="18"/>
  <c r="N72" i="18"/>
  <c r="O72" i="18"/>
  <c r="N73" i="18"/>
  <c r="O73" i="18"/>
  <c r="N74" i="18"/>
  <c r="O74" i="18"/>
  <c r="N75" i="18"/>
  <c r="O75" i="18"/>
  <c r="N76" i="18"/>
  <c r="O76" i="18"/>
  <c r="N77" i="18"/>
  <c r="O77" i="18"/>
  <c r="N78" i="18"/>
  <c r="O78" i="18"/>
  <c r="N79" i="18"/>
  <c r="O79" i="18"/>
  <c r="N80" i="18"/>
  <c r="O80" i="18"/>
  <c r="N81" i="18"/>
  <c r="O81" i="18"/>
  <c r="N82" i="18"/>
  <c r="O82" i="18"/>
  <c r="N83" i="18"/>
  <c r="O83" i="18"/>
  <c r="N84" i="18"/>
  <c r="O84" i="18"/>
  <c r="N171" i="18" l="1"/>
  <c r="O171" i="18"/>
  <c r="N172" i="18"/>
  <c r="O172" i="18"/>
  <c r="N173" i="18"/>
  <c r="O173" i="18"/>
  <c r="N174" i="18"/>
  <c r="O174" i="18"/>
  <c r="N175" i="18"/>
  <c r="O175" i="18"/>
  <c r="N176" i="18"/>
  <c r="O176" i="18"/>
  <c r="N177" i="18"/>
  <c r="O177" i="18"/>
  <c r="N178" i="18"/>
  <c r="O178" i="18"/>
  <c r="N179" i="18"/>
  <c r="O179" i="18"/>
  <c r="N180" i="18"/>
  <c r="O180" i="18"/>
  <c r="N181" i="18"/>
  <c r="O181" i="18"/>
  <c r="N182" i="18"/>
  <c r="O182" i="18"/>
  <c r="N183" i="18"/>
  <c r="O183" i="18"/>
  <c r="N184" i="18"/>
  <c r="O184" i="18"/>
  <c r="N185" i="18"/>
  <c r="O185" i="18"/>
  <c r="N186" i="18"/>
  <c r="O186" i="18"/>
  <c r="N187" i="18"/>
  <c r="O187" i="18"/>
  <c r="N188" i="18"/>
  <c r="O188" i="18"/>
  <c r="N189" i="18"/>
  <c r="O189" i="18"/>
  <c r="N190" i="18"/>
  <c r="O190" i="18"/>
  <c r="N191" i="18"/>
  <c r="O191" i="18"/>
  <c r="N192" i="18"/>
  <c r="O192" i="18"/>
  <c r="N193" i="18"/>
  <c r="O193" i="18"/>
  <c r="N194" i="18"/>
  <c r="O194" i="18"/>
  <c r="N195" i="18"/>
  <c r="O195" i="18"/>
  <c r="N196" i="18"/>
  <c r="O196" i="18"/>
  <c r="N197" i="18"/>
  <c r="O197" i="18"/>
  <c r="N198" i="18"/>
  <c r="O198" i="18"/>
  <c r="N199" i="18"/>
  <c r="O199" i="18"/>
  <c r="N200" i="18"/>
  <c r="O200" i="18"/>
  <c r="N201" i="18"/>
  <c r="O201" i="18"/>
  <c r="N202" i="18"/>
  <c r="O202" i="18"/>
  <c r="N203" i="18"/>
  <c r="O203" i="18"/>
  <c r="N204" i="18"/>
  <c r="O204" i="18"/>
  <c r="N205" i="18"/>
  <c r="O205" i="18"/>
  <c r="N206" i="18"/>
  <c r="O206" i="18"/>
  <c r="N207" i="18"/>
  <c r="O207" i="18"/>
  <c r="N208" i="18"/>
  <c r="O208" i="18"/>
  <c r="N209" i="18"/>
  <c r="O209" i="18"/>
  <c r="N210" i="18"/>
  <c r="O210" i="18"/>
  <c r="N211" i="18"/>
  <c r="O211" i="18"/>
  <c r="N212" i="18"/>
  <c r="O212" i="18"/>
  <c r="N213" i="18"/>
  <c r="O213" i="18"/>
  <c r="N214" i="18"/>
  <c r="O214" i="18"/>
  <c r="N215" i="18"/>
  <c r="O215" i="18"/>
  <c r="N216" i="18"/>
  <c r="O216" i="18"/>
  <c r="N221" i="18"/>
  <c r="O221" i="18"/>
  <c r="N222" i="18"/>
  <c r="O222" i="18"/>
  <c r="N223" i="18"/>
  <c r="O223" i="18"/>
  <c r="N224" i="18"/>
  <c r="O224" i="18"/>
  <c r="N225" i="18"/>
  <c r="O225" i="18"/>
  <c r="N226" i="18"/>
  <c r="O226" i="18"/>
  <c r="N217" i="18"/>
  <c r="O217" i="18"/>
  <c r="N218" i="18"/>
  <c r="O218" i="18"/>
  <c r="N3" i="20" l="1"/>
  <c r="P3" i="20"/>
  <c r="N4" i="20"/>
  <c r="P4" i="20"/>
  <c r="N5" i="20"/>
  <c r="P5" i="20"/>
  <c r="N6" i="20"/>
  <c r="P6" i="20"/>
  <c r="N7" i="20"/>
  <c r="P7" i="20"/>
  <c r="N8" i="20"/>
  <c r="P8" i="20"/>
  <c r="N9" i="20"/>
  <c r="P9" i="20"/>
  <c r="N10" i="20"/>
  <c r="P10" i="20"/>
  <c r="N11" i="20"/>
  <c r="P11" i="20"/>
  <c r="N12" i="20"/>
  <c r="P12" i="20"/>
  <c r="N13" i="20"/>
  <c r="P13" i="20"/>
  <c r="N14" i="20"/>
  <c r="P14" i="20"/>
  <c r="N15" i="20"/>
  <c r="P15" i="20"/>
  <c r="N16" i="20"/>
  <c r="P16" i="20"/>
  <c r="N17" i="20"/>
  <c r="P17" i="20"/>
  <c r="N18" i="20"/>
  <c r="P18" i="20"/>
  <c r="N19" i="20"/>
  <c r="P19" i="20"/>
  <c r="N20" i="20"/>
  <c r="P20" i="20"/>
  <c r="N21" i="20"/>
  <c r="P21" i="20"/>
  <c r="N22" i="20"/>
  <c r="P22" i="20"/>
  <c r="N23" i="20"/>
  <c r="P23" i="20"/>
  <c r="N24" i="20"/>
  <c r="P24" i="20"/>
  <c r="N25" i="20"/>
  <c r="P25" i="20"/>
  <c r="N26" i="20"/>
  <c r="P26" i="20"/>
  <c r="N27" i="20"/>
  <c r="P27" i="20"/>
  <c r="N28" i="20"/>
  <c r="P28" i="20"/>
  <c r="N29" i="20"/>
  <c r="P29" i="20"/>
  <c r="N30" i="20"/>
  <c r="P30" i="20"/>
  <c r="N31" i="20"/>
  <c r="P31" i="20"/>
  <c r="N32" i="20"/>
  <c r="P32" i="20"/>
  <c r="N33" i="20"/>
  <c r="P33" i="20"/>
  <c r="N34" i="20"/>
  <c r="P34" i="20"/>
  <c r="N35" i="20"/>
  <c r="P35" i="20"/>
  <c r="N36" i="20"/>
  <c r="P36" i="20"/>
  <c r="N37" i="20"/>
  <c r="P37" i="20"/>
  <c r="N38" i="20"/>
  <c r="P38" i="20"/>
  <c r="N39" i="20"/>
  <c r="P39" i="20"/>
  <c r="N40" i="20"/>
  <c r="P40" i="20"/>
  <c r="N41" i="20"/>
  <c r="P41" i="20"/>
  <c r="N42" i="20"/>
  <c r="P42" i="20"/>
  <c r="N43" i="20"/>
  <c r="P43" i="20"/>
  <c r="N44" i="20"/>
  <c r="P44" i="20"/>
  <c r="N45" i="20"/>
  <c r="P45" i="20"/>
  <c r="N46" i="20"/>
  <c r="P46" i="20"/>
  <c r="N47" i="20"/>
  <c r="P47" i="20"/>
  <c r="N48" i="20"/>
  <c r="P48" i="20"/>
  <c r="N49" i="20"/>
  <c r="P49" i="20"/>
  <c r="N50" i="20"/>
  <c r="P50" i="20"/>
  <c r="N51" i="20"/>
  <c r="P51" i="20"/>
  <c r="N52" i="20"/>
  <c r="P52" i="20"/>
  <c r="N53" i="20"/>
  <c r="P53" i="20"/>
  <c r="N54" i="20"/>
  <c r="P54" i="20"/>
  <c r="N55" i="20"/>
  <c r="P55" i="20"/>
  <c r="N56" i="20"/>
  <c r="P56" i="20"/>
  <c r="N57" i="20"/>
  <c r="P57" i="20"/>
  <c r="N58" i="20"/>
  <c r="P58" i="20"/>
  <c r="N59" i="20"/>
  <c r="P59" i="20"/>
  <c r="N60" i="20"/>
  <c r="P60" i="20"/>
  <c r="N61" i="20"/>
  <c r="P61" i="20"/>
  <c r="N62" i="20"/>
  <c r="P62" i="20"/>
  <c r="N63" i="20"/>
  <c r="P63" i="20"/>
  <c r="N64" i="20"/>
  <c r="P64" i="20"/>
  <c r="N65" i="20"/>
  <c r="P65" i="20"/>
  <c r="N66" i="20"/>
  <c r="P66" i="20"/>
  <c r="N67" i="20"/>
  <c r="P67" i="20"/>
  <c r="N68" i="20"/>
  <c r="P68" i="20"/>
  <c r="N69" i="20"/>
  <c r="P69" i="20"/>
  <c r="N70" i="20"/>
  <c r="P70" i="20"/>
  <c r="N71" i="20"/>
  <c r="P71" i="20"/>
  <c r="N72" i="20"/>
  <c r="P72" i="20"/>
  <c r="N73" i="20"/>
  <c r="P73" i="20"/>
  <c r="N74" i="20"/>
  <c r="P74" i="20"/>
  <c r="N75" i="20"/>
  <c r="P75" i="20"/>
  <c r="N76" i="20"/>
  <c r="P76" i="20"/>
  <c r="N77" i="20"/>
  <c r="P77" i="20"/>
  <c r="N78" i="20"/>
  <c r="P78" i="20"/>
  <c r="N79" i="20"/>
  <c r="P79" i="20"/>
  <c r="N80" i="20"/>
  <c r="P80" i="20"/>
  <c r="N81" i="20"/>
  <c r="P81" i="20"/>
  <c r="N82" i="20"/>
  <c r="P82" i="20"/>
  <c r="N83" i="20"/>
  <c r="P83" i="20"/>
  <c r="N84" i="20"/>
  <c r="P84" i="20"/>
  <c r="N171" i="20"/>
  <c r="P171" i="20"/>
  <c r="N172" i="20"/>
  <c r="P172" i="20"/>
  <c r="N173" i="20"/>
  <c r="P173" i="20"/>
  <c r="N174" i="20"/>
  <c r="P174" i="20"/>
  <c r="N175" i="20"/>
  <c r="P175" i="20"/>
  <c r="N176" i="20"/>
  <c r="P176" i="20"/>
  <c r="N177" i="20"/>
  <c r="P177" i="20"/>
  <c r="N178" i="20"/>
  <c r="P178" i="20"/>
  <c r="N179" i="20"/>
  <c r="P179" i="20"/>
  <c r="N180" i="20"/>
  <c r="P180" i="20"/>
  <c r="N181" i="20"/>
  <c r="P181" i="20"/>
  <c r="N182" i="20"/>
  <c r="P182" i="20"/>
  <c r="N183" i="20"/>
  <c r="P183" i="20"/>
  <c r="N184" i="20"/>
  <c r="P184" i="20"/>
  <c r="N185" i="20"/>
  <c r="P185" i="20"/>
  <c r="N186" i="20"/>
  <c r="P186" i="20"/>
  <c r="N187" i="20"/>
  <c r="P187" i="20"/>
  <c r="N188" i="20"/>
  <c r="P188" i="20"/>
  <c r="N189" i="20"/>
  <c r="P189" i="20"/>
  <c r="N190" i="20"/>
  <c r="P190" i="20"/>
  <c r="N191" i="20"/>
  <c r="P191" i="20"/>
  <c r="N192" i="20"/>
  <c r="P192" i="20"/>
  <c r="N193" i="20"/>
  <c r="P193" i="20"/>
  <c r="N194" i="20"/>
  <c r="P194" i="20"/>
  <c r="N195" i="20"/>
  <c r="P195" i="20"/>
  <c r="N196" i="20"/>
  <c r="P196" i="20"/>
  <c r="N197" i="20"/>
  <c r="P197" i="20"/>
  <c r="N198" i="20"/>
  <c r="P198" i="20"/>
  <c r="N199" i="20"/>
  <c r="P199" i="20"/>
  <c r="N200" i="20"/>
  <c r="P200" i="20"/>
  <c r="N201" i="20"/>
  <c r="P201" i="20"/>
  <c r="N202" i="20"/>
  <c r="P202" i="20"/>
  <c r="N203" i="20"/>
  <c r="P203" i="20"/>
  <c r="N204" i="20"/>
  <c r="P204" i="20"/>
  <c r="N205" i="20"/>
  <c r="P205" i="20"/>
  <c r="N206" i="20"/>
  <c r="P206" i="20"/>
  <c r="N207" i="20"/>
  <c r="P207" i="20"/>
  <c r="N208" i="20"/>
  <c r="P208" i="20"/>
  <c r="N209" i="20"/>
  <c r="P209" i="20"/>
  <c r="N210" i="20"/>
  <c r="P210" i="20"/>
  <c r="N211" i="20"/>
  <c r="P211" i="20"/>
  <c r="N212" i="20"/>
  <c r="P212" i="20"/>
  <c r="N213" i="20"/>
  <c r="P213" i="20"/>
  <c r="N214" i="20"/>
  <c r="P214" i="20"/>
  <c r="N215" i="20"/>
  <c r="P215" i="20"/>
  <c r="N216" i="20"/>
  <c r="P216" i="20"/>
  <c r="N221" i="20"/>
  <c r="P221" i="20"/>
  <c r="N222" i="20"/>
  <c r="P222" i="20"/>
  <c r="N223" i="20"/>
  <c r="P223" i="20"/>
  <c r="N224" i="20"/>
  <c r="P224" i="20"/>
  <c r="N225" i="20"/>
  <c r="P225" i="20"/>
  <c r="N226" i="20"/>
  <c r="P226" i="20"/>
  <c r="N217" i="20"/>
  <c r="P217" i="20"/>
  <c r="N218" i="20"/>
  <c r="P218" i="20"/>
  <c r="N143" i="19"/>
  <c r="N3" i="19"/>
  <c r="P3" i="19"/>
  <c r="N4" i="19"/>
  <c r="P4" i="19"/>
  <c r="N5" i="19"/>
  <c r="P5" i="19"/>
  <c r="N6" i="19"/>
  <c r="P6" i="19"/>
  <c r="N7" i="19"/>
  <c r="P7" i="19"/>
  <c r="N8" i="19"/>
  <c r="P8" i="19"/>
  <c r="N9" i="19"/>
  <c r="P9" i="19"/>
  <c r="N10" i="19"/>
  <c r="P10" i="19"/>
  <c r="N11" i="19"/>
  <c r="P11" i="19"/>
  <c r="N12" i="19"/>
  <c r="P12" i="19"/>
  <c r="N13" i="19"/>
  <c r="P13" i="19"/>
  <c r="N14" i="19"/>
  <c r="P14" i="19"/>
  <c r="N15" i="19"/>
  <c r="P15" i="19"/>
  <c r="N16" i="19"/>
  <c r="P16" i="19"/>
  <c r="N17" i="19"/>
  <c r="P17" i="19"/>
  <c r="N18" i="19"/>
  <c r="P18" i="19"/>
  <c r="N19" i="19"/>
  <c r="P19" i="19"/>
  <c r="N20" i="19"/>
  <c r="P20" i="19"/>
  <c r="N21" i="19"/>
  <c r="P21" i="19"/>
  <c r="N22" i="19"/>
  <c r="P22" i="19"/>
  <c r="N23" i="19"/>
  <c r="P23" i="19"/>
  <c r="N24" i="19"/>
  <c r="P24" i="19"/>
  <c r="N25" i="19"/>
  <c r="P25" i="19"/>
  <c r="N26" i="19"/>
  <c r="P26" i="19"/>
  <c r="N27" i="19"/>
  <c r="P27" i="19"/>
  <c r="N28" i="19"/>
  <c r="P28" i="19"/>
  <c r="N29" i="19"/>
  <c r="P29" i="19"/>
  <c r="N30" i="19"/>
  <c r="P30" i="19"/>
  <c r="N31" i="19"/>
  <c r="P31" i="19"/>
  <c r="N32" i="19"/>
  <c r="P32" i="19"/>
  <c r="N33" i="19"/>
  <c r="P33" i="19"/>
  <c r="N34" i="19"/>
  <c r="P34" i="19"/>
  <c r="N35" i="19"/>
  <c r="P35" i="19"/>
  <c r="N36" i="19"/>
  <c r="P36" i="19"/>
  <c r="N37" i="19"/>
  <c r="P37" i="19"/>
  <c r="N38" i="19"/>
  <c r="P38" i="19"/>
  <c r="N39" i="19"/>
  <c r="P39" i="19"/>
  <c r="N40" i="19"/>
  <c r="P40" i="19"/>
  <c r="N41" i="19"/>
  <c r="P41" i="19"/>
  <c r="N42" i="19"/>
  <c r="P42" i="19"/>
  <c r="N43" i="19"/>
  <c r="P43" i="19"/>
  <c r="N44" i="19"/>
  <c r="P44" i="19"/>
  <c r="N45" i="19"/>
  <c r="P45" i="19"/>
  <c r="N46" i="19"/>
  <c r="P46" i="19"/>
  <c r="N47" i="19"/>
  <c r="P47" i="19"/>
  <c r="N48" i="19"/>
  <c r="P48" i="19"/>
  <c r="N49" i="19"/>
  <c r="P49" i="19"/>
  <c r="N50" i="19"/>
  <c r="P50" i="19"/>
  <c r="N51" i="19"/>
  <c r="P51" i="19"/>
  <c r="N52" i="19"/>
  <c r="P52" i="19"/>
  <c r="N53" i="19"/>
  <c r="P53" i="19"/>
  <c r="N54" i="19"/>
  <c r="P54" i="19"/>
  <c r="N55" i="19"/>
  <c r="P55" i="19"/>
  <c r="N56" i="19"/>
  <c r="P56" i="19"/>
  <c r="N57" i="19"/>
  <c r="P57" i="19"/>
  <c r="N58" i="19"/>
  <c r="P58" i="19"/>
  <c r="N59" i="19"/>
  <c r="P59" i="19"/>
  <c r="N60" i="19"/>
  <c r="P60" i="19"/>
  <c r="N61" i="19"/>
  <c r="P61" i="19"/>
  <c r="N62" i="19"/>
  <c r="P62" i="19"/>
  <c r="N63" i="19"/>
  <c r="P63" i="19"/>
  <c r="N64" i="19"/>
  <c r="P64" i="19"/>
  <c r="N65" i="19"/>
  <c r="P65" i="19"/>
  <c r="N66" i="19"/>
  <c r="P66" i="19"/>
  <c r="N67" i="19"/>
  <c r="P67" i="19"/>
  <c r="N68" i="19"/>
  <c r="P68" i="19"/>
  <c r="N69" i="19"/>
  <c r="P69" i="19"/>
  <c r="N70" i="19"/>
  <c r="P70" i="19"/>
  <c r="N71" i="19"/>
  <c r="P71" i="19"/>
  <c r="N72" i="19"/>
  <c r="P72" i="19"/>
  <c r="N73" i="19"/>
  <c r="P73" i="19"/>
  <c r="N74" i="19"/>
  <c r="P74" i="19"/>
  <c r="N75" i="19"/>
  <c r="P75" i="19"/>
  <c r="N76" i="19"/>
  <c r="P76" i="19"/>
  <c r="N77" i="19"/>
  <c r="P77" i="19"/>
  <c r="N78" i="19"/>
  <c r="P78" i="19"/>
  <c r="N79" i="19"/>
  <c r="P79" i="19"/>
  <c r="N80" i="19"/>
  <c r="P80" i="19"/>
  <c r="N81" i="19"/>
  <c r="P81" i="19"/>
  <c r="N82" i="19"/>
  <c r="P82" i="19"/>
  <c r="N83" i="19"/>
  <c r="P83" i="19"/>
  <c r="N84" i="19"/>
  <c r="P84" i="19"/>
  <c r="N171" i="19"/>
  <c r="P171" i="19"/>
  <c r="N172" i="19"/>
  <c r="P172" i="19"/>
  <c r="N173" i="19"/>
  <c r="P173" i="19"/>
  <c r="N174" i="19"/>
  <c r="P174" i="19"/>
  <c r="N175" i="19"/>
  <c r="P175" i="19"/>
  <c r="N176" i="19"/>
  <c r="P176" i="19"/>
  <c r="N177" i="19"/>
  <c r="P177" i="19"/>
  <c r="N178" i="19"/>
  <c r="P178" i="19"/>
  <c r="N179" i="19"/>
  <c r="P179" i="19"/>
  <c r="N180" i="19"/>
  <c r="P180" i="19"/>
  <c r="N181" i="19"/>
  <c r="P181" i="19"/>
  <c r="N182" i="19"/>
  <c r="P182" i="19"/>
  <c r="N183" i="19"/>
  <c r="P183" i="19"/>
  <c r="N184" i="19"/>
  <c r="P184" i="19"/>
  <c r="N185" i="19"/>
  <c r="P185" i="19"/>
  <c r="N186" i="19"/>
  <c r="P186" i="19"/>
  <c r="N187" i="19"/>
  <c r="P187" i="19"/>
  <c r="N188" i="19"/>
  <c r="P188" i="19"/>
  <c r="N189" i="19"/>
  <c r="P189" i="19"/>
  <c r="N190" i="19"/>
  <c r="P190" i="19"/>
  <c r="N191" i="19"/>
  <c r="P191" i="19"/>
  <c r="N192" i="19"/>
  <c r="P192" i="19"/>
  <c r="N193" i="19"/>
  <c r="P193" i="19"/>
  <c r="N194" i="19"/>
  <c r="P194" i="19"/>
  <c r="N195" i="19"/>
  <c r="P195" i="19"/>
  <c r="N196" i="19"/>
  <c r="P196" i="19"/>
  <c r="N197" i="19"/>
  <c r="P197" i="19"/>
  <c r="N198" i="19"/>
  <c r="P198" i="19"/>
  <c r="N199" i="19"/>
  <c r="P199" i="19"/>
  <c r="N200" i="19"/>
  <c r="P200" i="19"/>
  <c r="N201" i="19"/>
  <c r="P201" i="19"/>
  <c r="N202" i="19"/>
  <c r="P202" i="19"/>
  <c r="N203" i="19"/>
  <c r="P203" i="19"/>
  <c r="N204" i="19"/>
  <c r="P204" i="19"/>
  <c r="N205" i="19"/>
  <c r="P205" i="19"/>
  <c r="N206" i="19"/>
  <c r="P206" i="19"/>
  <c r="N207" i="19"/>
  <c r="P207" i="19"/>
  <c r="N208" i="19"/>
  <c r="P208" i="19"/>
  <c r="N209" i="19"/>
  <c r="P209" i="19"/>
  <c r="N210" i="19"/>
  <c r="P210" i="19"/>
  <c r="N211" i="19"/>
  <c r="P211" i="19"/>
  <c r="N212" i="19"/>
  <c r="P212" i="19"/>
  <c r="N213" i="19"/>
  <c r="P213" i="19"/>
  <c r="N214" i="19"/>
  <c r="P214" i="19"/>
  <c r="N215" i="19"/>
  <c r="P215" i="19"/>
  <c r="N216" i="19"/>
  <c r="P216" i="19"/>
  <c r="N221" i="19"/>
  <c r="P221" i="19"/>
  <c r="N222" i="19"/>
  <c r="P222" i="19"/>
  <c r="N223" i="19"/>
  <c r="P223" i="19"/>
  <c r="N224" i="19"/>
  <c r="P224" i="19"/>
  <c r="N225" i="19"/>
  <c r="P225" i="19"/>
  <c r="N226" i="19"/>
  <c r="P226" i="19"/>
  <c r="N217" i="19"/>
  <c r="P217" i="19"/>
  <c r="N218" i="19"/>
  <c r="P218" i="19"/>
  <c r="N143" i="18" l="1"/>
  <c r="O143" i="18"/>
  <c r="N144" i="18"/>
  <c r="O144" i="18"/>
  <c r="N145" i="18"/>
  <c r="O145" i="18"/>
  <c r="N146" i="18"/>
  <c r="O146" i="18"/>
  <c r="N147" i="18"/>
  <c r="O147" i="18"/>
  <c r="N148" i="18"/>
  <c r="O148" i="18"/>
  <c r="N149" i="18"/>
  <c r="O149" i="18"/>
  <c r="N150" i="18"/>
  <c r="O150" i="18"/>
  <c r="N151" i="18"/>
  <c r="O151" i="18"/>
  <c r="N152" i="18"/>
  <c r="O152" i="18"/>
  <c r="N153" i="18"/>
  <c r="O153" i="18"/>
  <c r="N154" i="18"/>
  <c r="O154" i="18"/>
  <c r="N155" i="18"/>
  <c r="O155" i="18"/>
  <c r="N156" i="18"/>
  <c r="O156" i="18"/>
  <c r="N157" i="18"/>
  <c r="O157" i="18"/>
  <c r="N158" i="18"/>
  <c r="O158" i="18"/>
  <c r="N159" i="18"/>
  <c r="O159" i="18"/>
  <c r="N160" i="18"/>
  <c r="O160" i="18"/>
  <c r="N161" i="18"/>
  <c r="O161" i="18"/>
  <c r="N162" i="18"/>
  <c r="O162" i="18"/>
  <c r="N163" i="18"/>
  <c r="O163" i="18"/>
  <c r="N164" i="18"/>
  <c r="O164" i="18"/>
  <c r="N165" i="18"/>
  <c r="O165" i="18"/>
  <c r="N166" i="18"/>
  <c r="O166" i="18"/>
  <c r="N167" i="18"/>
  <c r="O167" i="18"/>
  <c r="N168" i="18"/>
  <c r="O168" i="18"/>
  <c r="N169" i="18"/>
  <c r="O169" i="18"/>
  <c r="N170" i="18"/>
  <c r="O170" i="18"/>
  <c r="N143" i="20"/>
  <c r="P143" i="20"/>
  <c r="N144" i="20"/>
  <c r="P144" i="20"/>
  <c r="N145" i="20"/>
  <c r="P145" i="20"/>
  <c r="N146" i="20"/>
  <c r="P146" i="20"/>
  <c r="N147" i="20"/>
  <c r="P147" i="20"/>
  <c r="N148" i="20"/>
  <c r="P148" i="20"/>
  <c r="N149" i="20"/>
  <c r="P149" i="20"/>
  <c r="N150" i="20"/>
  <c r="P150" i="20"/>
  <c r="N151" i="20"/>
  <c r="P151" i="20"/>
  <c r="N152" i="20"/>
  <c r="P152" i="20"/>
  <c r="N153" i="20"/>
  <c r="P153" i="20"/>
  <c r="N154" i="20"/>
  <c r="P154" i="20"/>
  <c r="N155" i="20"/>
  <c r="P155" i="20"/>
  <c r="N156" i="20"/>
  <c r="P156" i="20"/>
  <c r="N157" i="20"/>
  <c r="P157" i="20"/>
  <c r="N158" i="20"/>
  <c r="P158" i="20"/>
  <c r="N159" i="20"/>
  <c r="P159" i="20"/>
  <c r="N160" i="20"/>
  <c r="P160" i="20"/>
  <c r="N161" i="20"/>
  <c r="P161" i="20"/>
  <c r="N162" i="20"/>
  <c r="P162" i="20"/>
  <c r="N163" i="20"/>
  <c r="P163" i="20"/>
  <c r="N164" i="20"/>
  <c r="P164" i="20"/>
  <c r="N165" i="20"/>
  <c r="P165" i="20"/>
  <c r="N166" i="20"/>
  <c r="P166" i="20"/>
  <c r="N167" i="20"/>
  <c r="P167" i="20"/>
  <c r="N168" i="20"/>
  <c r="P168" i="20"/>
  <c r="N169" i="20"/>
  <c r="P169" i="20"/>
  <c r="N170" i="20"/>
  <c r="P170" i="20"/>
  <c r="P143" i="19"/>
  <c r="N144" i="19"/>
  <c r="P144" i="19"/>
  <c r="N145" i="19"/>
  <c r="P145" i="19"/>
  <c r="N146" i="19"/>
  <c r="P146" i="19"/>
  <c r="N147" i="19"/>
  <c r="P147" i="19"/>
  <c r="N148" i="19"/>
  <c r="P148" i="19"/>
  <c r="N149" i="19"/>
  <c r="P149" i="19"/>
  <c r="N150" i="19"/>
  <c r="P150" i="19"/>
  <c r="N151" i="19"/>
  <c r="P151" i="19"/>
  <c r="N152" i="19"/>
  <c r="P152" i="19"/>
  <c r="N153" i="19"/>
  <c r="P153" i="19"/>
  <c r="N154" i="19"/>
  <c r="P154" i="19"/>
  <c r="N155" i="19"/>
  <c r="P155" i="19"/>
  <c r="N156" i="19"/>
  <c r="P156" i="19"/>
  <c r="N157" i="19"/>
  <c r="P157" i="19"/>
  <c r="N158" i="19"/>
  <c r="P158" i="19"/>
  <c r="N159" i="19"/>
  <c r="P159" i="19"/>
  <c r="N160" i="19"/>
  <c r="P160" i="19"/>
  <c r="N161" i="19"/>
  <c r="P161" i="19"/>
  <c r="N162" i="19"/>
  <c r="P162" i="19"/>
  <c r="N163" i="19"/>
  <c r="P163" i="19"/>
  <c r="N164" i="19"/>
  <c r="P164" i="19"/>
  <c r="N165" i="19"/>
  <c r="P165" i="19"/>
  <c r="N166" i="19"/>
  <c r="P166" i="19"/>
  <c r="N167" i="19"/>
  <c r="P167" i="19"/>
  <c r="N168" i="19"/>
  <c r="P168" i="19"/>
  <c r="N169" i="19"/>
  <c r="P169" i="19"/>
  <c r="N170" i="19"/>
  <c r="P170" i="19"/>
  <c r="B121" i="18" l="1"/>
  <c r="B122" i="18"/>
  <c r="B123" i="18"/>
  <c r="B124" i="18"/>
  <c r="B121" i="15"/>
  <c r="B122" i="15"/>
  <c r="B123" i="15"/>
  <c r="B124" i="15"/>
  <c r="B120" i="20"/>
  <c r="B121" i="20"/>
  <c r="B122" i="20"/>
  <c r="B123" i="20"/>
  <c r="B120" i="19"/>
  <c r="B121" i="19"/>
  <c r="B122" i="19"/>
  <c r="B123" i="19"/>
  <c r="B118" i="26"/>
  <c r="B119" i="26"/>
  <c r="B120" i="26"/>
  <c r="B121" i="26"/>
  <c r="B122" i="23"/>
  <c r="B123" i="23"/>
  <c r="B124" i="23"/>
  <c r="B125" i="23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D94" i="14"/>
  <c r="C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C100" i="13"/>
  <c r="D100" i="13"/>
  <c r="C101" i="13"/>
  <c r="D101" i="13"/>
  <c r="C102" i="13"/>
  <c r="D102" i="13"/>
  <c r="C103" i="13"/>
  <c r="D103" i="13"/>
  <c r="C104" i="13"/>
  <c r="D104" i="13"/>
  <c r="C105" i="13"/>
  <c r="D105" i="13"/>
  <c r="C106" i="13"/>
  <c r="D106" i="13"/>
  <c r="C107" i="13"/>
  <c r="D107" i="13"/>
  <c r="C108" i="13"/>
  <c r="D108" i="13"/>
  <c r="C109" i="13"/>
  <c r="D109" i="13"/>
  <c r="C110" i="13"/>
  <c r="D110" i="13"/>
  <c r="C111" i="13"/>
  <c r="D111" i="13"/>
  <c r="C112" i="13"/>
  <c r="D112" i="13"/>
  <c r="C113" i="13"/>
  <c r="D113" i="13"/>
  <c r="C114" i="13"/>
  <c r="D114" i="13"/>
  <c r="C115" i="13"/>
  <c r="D115" i="13"/>
  <c r="C116" i="13"/>
  <c r="D116" i="13"/>
  <c r="C117" i="13"/>
  <c r="D117" i="13"/>
  <c r="C118" i="13"/>
  <c r="D118" i="13"/>
  <c r="C119" i="13"/>
  <c r="D119" i="13"/>
  <c r="C120" i="13"/>
  <c r="D120" i="13"/>
  <c r="C121" i="13"/>
  <c r="D121" i="13"/>
  <c r="C122" i="13"/>
  <c r="D122" i="13"/>
  <c r="C123" i="13"/>
  <c r="D123" i="13"/>
  <c r="C124" i="13"/>
  <c r="D124" i="13"/>
  <c r="C125" i="13"/>
  <c r="D125" i="13"/>
  <c r="C126" i="13"/>
  <c r="D126" i="13"/>
  <c r="D99" i="13"/>
  <c r="C99" i="13"/>
  <c r="B123" i="13"/>
  <c r="B124" i="13"/>
  <c r="B125" i="13"/>
  <c r="B126" i="13"/>
  <c r="C98" i="12"/>
  <c r="D98" i="12"/>
  <c r="C99" i="12"/>
  <c r="D99" i="12"/>
  <c r="C100" i="12"/>
  <c r="D100" i="12"/>
  <c r="C101" i="12"/>
  <c r="D101" i="12"/>
  <c r="C102" i="12"/>
  <c r="D102" i="12"/>
  <c r="C103" i="12"/>
  <c r="D103" i="12"/>
  <c r="C104" i="12"/>
  <c r="D104" i="12"/>
  <c r="C105" i="12"/>
  <c r="D105" i="12"/>
  <c r="C106" i="12"/>
  <c r="D106" i="12"/>
  <c r="C107" i="12"/>
  <c r="D107" i="12"/>
  <c r="C108" i="12"/>
  <c r="D108" i="12"/>
  <c r="C109" i="12"/>
  <c r="D109" i="12"/>
  <c r="C110" i="12"/>
  <c r="D110" i="12"/>
  <c r="C111" i="12"/>
  <c r="D111" i="12"/>
  <c r="C112" i="12"/>
  <c r="D112" i="12"/>
  <c r="C113" i="12"/>
  <c r="D113" i="12"/>
  <c r="C114" i="12"/>
  <c r="D114" i="12"/>
  <c r="C115" i="12"/>
  <c r="D115" i="12"/>
  <c r="C116" i="12"/>
  <c r="D116" i="12"/>
  <c r="C117" i="12"/>
  <c r="D117" i="12"/>
  <c r="C118" i="12"/>
  <c r="D118" i="12"/>
  <c r="C119" i="12"/>
  <c r="D119" i="12"/>
  <c r="C120" i="12"/>
  <c r="D120" i="12"/>
  <c r="C121" i="12"/>
  <c r="D121" i="12"/>
  <c r="C122" i="12"/>
  <c r="D122" i="12"/>
  <c r="C123" i="12"/>
  <c r="D123" i="12"/>
  <c r="C124" i="12"/>
  <c r="D124" i="12"/>
  <c r="D97" i="12"/>
  <c r="C97" i="12"/>
  <c r="B123" i="12"/>
  <c r="B124" i="12"/>
  <c r="N117" i="18" l="1"/>
  <c r="O117" i="18"/>
  <c r="N118" i="18"/>
  <c r="O118" i="18"/>
  <c r="N127" i="20"/>
  <c r="P127" i="20"/>
  <c r="N128" i="20"/>
  <c r="P128" i="20"/>
  <c r="N121" i="19"/>
  <c r="P121" i="19"/>
  <c r="N122" i="19"/>
  <c r="P122" i="19"/>
  <c r="N123" i="19"/>
  <c r="P123" i="19"/>
  <c r="O121" i="18" l="1"/>
  <c r="O122" i="18"/>
  <c r="O123" i="18"/>
  <c r="O124" i="18"/>
  <c r="O125" i="18"/>
  <c r="O126" i="18"/>
  <c r="O127" i="18"/>
  <c r="O128" i="18"/>
  <c r="O129" i="18"/>
  <c r="O130" i="18"/>
  <c r="O131" i="18"/>
  <c r="O132" i="18"/>
  <c r="N121" i="18"/>
  <c r="N122" i="18"/>
  <c r="N123" i="18"/>
  <c r="N124" i="18"/>
  <c r="N125" i="18"/>
  <c r="N126" i="18"/>
  <c r="N127" i="18"/>
  <c r="N128" i="18"/>
  <c r="N129" i="18"/>
  <c r="P120" i="20"/>
  <c r="P121" i="20"/>
  <c r="P122" i="20"/>
  <c r="P123" i="20"/>
  <c r="P124" i="20"/>
  <c r="P125" i="20"/>
  <c r="P126" i="20"/>
  <c r="P129" i="20"/>
  <c r="P130" i="20"/>
  <c r="P131" i="20"/>
  <c r="P132" i="20"/>
  <c r="N120" i="20"/>
  <c r="N121" i="20"/>
  <c r="N122" i="20"/>
  <c r="N123" i="20"/>
  <c r="N124" i="20"/>
  <c r="N125" i="20"/>
  <c r="N126" i="20"/>
  <c r="N129" i="20"/>
  <c r="N130" i="20"/>
  <c r="N131" i="20"/>
  <c r="P120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N120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O142" i="18" l="1"/>
  <c r="N142" i="18"/>
  <c r="O141" i="18"/>
  <c r="N141" i="18"/>
  <c r="O140" i="18"/>
  <c r="N140" i="18"/>
  <c r="O139" i="18"/>
  <c r="N139" i="18"/>
  <c r="O138" i="18"/>
  <c r="N138" i="18"/>
  <c r="O137" i="18"/>
  <c r="N137" i="18"/>
  <c r="O136" i="18"/>
  <c r="N136" i="18"/>
  <c r="O135" i="18"/>
  <c r="N135" i="18"/>
  <c r="O134" i="18"/>
  <c r="N134" i="18"/>
  <c r="O133" i="18"/>
  <c r="N133" i="18"/>
  <c r="N132" i="18"/>
  <c r="N131" i="18"/>
  <c r="N130" i="18"/>
  <c r="O120" i="18"/>
  <c r="N120" i="18"/>
  <c r="O119" i="18"/>
  <c r="N119" i="18"/>
  <c r="O116" i="18"/>
  <c r="N116" i="18"/>
  <c r="O115" i="18"/>
  <c r="N115" i="18"/>
  <c r="O114" i="18"/>
  <c r="N114" i="18"/>
  <c r="O112" i="18"/>
  <c r="N112" i="18"/>
  <c r="O111" i="18"/>
  <c r="N111" i="18"/>
  <c r="O110" i="18"/>
  <c r="N110" i="18"/>
  <c r="O109" i="18"/>
  <c r="N109" i="18"/>
  <c r="O108" i="18"/>
  <c r="N108" i="18"/>
  <c r="O107" i="18"/>
  <c r="N107" i="18"/>
  <c r="O106" i="18"/>
  <c r="N106" i="18"/>
  <c r="O105" i="18"/>
  <c r="N105" i="18"/>
  <c r="O104" i="18"/>
  <c r="N104" i="18"/>
  <c r="O103" i="18"/>
  <c r="N103" i="18"/>
  <c r="O102" i="18"/>
  <c r="N102" i="18"/>
  <c r="O101" i="18"/>
  <c r="N101" i="18"/>
  <c r="O100" i="18"/>
  <c r="N100" i="18"/>
  <c r="O99" i="18"/>
  <c r="N99" i="18"/>
  <c r="O98" i="18"/>
  <c r="N98" i="18"/>
  <c r="O97" i="18"/>
  <c r="N97" i="18"/>
  <c r="O96" i="18"/>
  <c r="N96" i="18"/>
  <c r="O95" i="18"/>
  <c r="N95" i="18"/>
  <c r="O94" i="18"/>
  <c r="N94" i="18"/>
  <c r="O93" i="18"/>
  <c r="N93" i="18"/>
  <c r="O92" i="18"/>
  <c r="N92" i="18"/>
  <c r="O91" i="18"/>
  <c r="N91" i="18"/>
  <c r="O90" i="18"/>
  <c r="N90" i="18"/>
  <c r="O89" i="18"/>
  <c r="N89" i="18"/>
  <c r="O88" i="18"/>
  <c r="N88" i="18"/>
  <c r="O87" i="18"/>
  <c r="N87" i="18"/>
  <c r="O86" i="18"/>
  <c r="N86" i="18"/>
  <c r="O85" i="18"/>
  <c r="N85" i="18"/>
  <c r="P142" i="20"/>
  <c r="N142" i="20"/>
  <c r="P141" i="20"/>
  <c r="N141" i="20"/>
  <c r="P140" i="20"/>
  <c r="N140" i="20"/>
  <c r="P139" i="20"/>
  <c r="N139" i="20"/>
  <c r="P138" i="20"/>
  <c r="N138" i="20"/>
  <c r="P137" i="20"/>
  <c r="N137" i="20"/>
  <c r="P136" i="20"/>
  <c r="N136" i="20"/>
  <c r="P135" i="20"/>
  <c r="N135" i="20"/>
  <c r="P134" i="20"/>
  <c r="N134" i="20"/>
  <c r="P133" i="20"/>
  <c r="N133" i="20"/>
  <c r="N132" i="20"/>
  <c r="P119" i="20"/>
  <c r="N119" i="20"/>
  <c r="P118" i="20"/>
  <c r="N118" i="20"/>
  <c r="P117" i="20"/>
  <c r="N117" i="20"/>
  <c r="P116" i="20"/>
  <c r="N116" i="20"/>
  <c r="P115" i="20"/>
  <c r="N115" i="20"/>
  <c r="P114" i="20"/>
  <c r="N114" i="20"/>
  <c r="P112" i="20"/>
  <c r="N112" i="20"/>
  <c r="P111" i="20"/>
  <c r="N111" i="20"/>
  <c r="P110" i="20"/>
  <c r="N110" i="20"/>
  <c r="P109" i="20"/>
  <c r="N109" i="20"/>
  <c r="P108" i="20"/>
  <c r="N108" i="20"/>
  <c r="P107" i="20"/>
  <c r="N107" i="20"/>
  <c r="P106" i="20"/>
  <c r="N106" i="20"/>
  <c r="P105" i="20"/>
  <c r="N105" i="20"/>
  <c r="P104" i="20"/>
  <c r="N104" i="20"/>
  <c r="P103" i="20"/>
  <c r="N103" i="20"/>
  <c r="P102" i="20"/>
  <c r="N102" i="20"/>
  <c r="P101" i="20"/>
  <c r="N101" i="20"/>
  <c r="P100" i="20"/>
  <c r="N100" i="20"/>
  <c r="P99" i="20"/>
  <c r="N99" i="20"/>
  <c r="P98" i="20"/>
  <c r="N98" i="20"/>
  <c r="P97" i="20"/>
  <c r="N97" i="20"/>
  <c r="P96" i="20"/>
  <c r="N96" i="20"/>
  <c r="P95" i="20"/>
  <c r="N95" i="20"/>
  <c r="P94" i="20"/>
  <c r="N94" i="20"/>
  <c r="P93" i="20"/>
  <c r="N93" i="20"/>
  <c r="P92" i="20"/>
  <c r="N92" i="20"/>
  <c r="P91" i="20"/>
  <c r="N91" i="20"/>
  <c r="P90" i="20"/>
  <c r="N90" i="20"/>
  <c r="P89" i="20"/>
  <c r="N89" i="20"/>
  <c r="P88" i="20"/>
  <c r="N88" i="20"/>
  <c r="P87" i="20"/>
  <c r="N87" i="20"/>
  <c r="P86" i="20"/>
  <c r="N86" i="20"/>
  <c r="P85" i="20"/>
  <c r="N85" i="20"/>
  <c r="P142" i="19"/>
  <c r="N142" i="19"/>
  <c r="P141" i="19"/>
  <c r="N141" i="19"/>
  <c r="P140" i="19"/>
  <c r="N140" i="19"/>
  <c r="P139" i="19"/>
  <c r="N139" i="19"/>
  <c r="P138" i="19"/>
  <c r="N138" i="19"/>
  <c r="N137" i="19"/>
  <c r="P119" i="19"/>
  <c r="N119" i="19"/>
  <c r="P118" i="19"/>
  <c r="N118" i="19"/>
  <c r="P117" i="19"/>
  <c r="N117" i="19"/>
  <c r="P116" i="19"/>
  <c r="N116" i="19"/>
  <c r="P115" i="19"/>
  <c r="N115" i="19"/>
  <c r="P114" i="19"/>
  <c r="N114" i="19"/>
  <c r="P112" i="19"/>
  <c r="N112" i="19"/>
  <c r="P111" i="19"/>
  <c r="N111" i="19"/>
  <c r="P110" i="19"/>
  <c r="N110" i="19"/>
  <c r="P109" i="19"/>
  <c r="N109" i="19"/>
  <c r="P108" i="19"/>
  <c r="N108" i="19"/>
  <c r="P107" i="19"/>
  <c r="N107" i="19"/>
  <c r="P106" i="19"/>
  <c r="N106" i="19"/>
  <c r="P105" i="19"/>
  <c r="N105" i="19"/>
  <c r="P104" i="19"/>
  <c r="N104" i="19"/>
  <c r="P103" i="19"/>
  <c r="N103" i="19"/>
  <c r="P102" i="19"/>
  <c r="N102" i="19"/>
  <c r="P101" i="19"/>
  <c r="N101" i="19"/>
  <c r="P100" i="19"/>
  <c r="N100" i="19"/>
  <c r="P99" i="19"/>
  <c r="N99" i="19"/>
  <c r="P98" i="19"/>
  <c r="N98" i="19"/>
  <c r="P97" i="19"/>
  <c r="N97" i="19"/>
  <c r="P96" i="19"/>
  <c r="N96" i="19"/>
  <c r="P95" i="19"/>
  <c r="N95" i="19"/>
  <c r="P94" i="19"/>
  <c r="N94" i="19"/>
  <c r="P93" i="19"/>
  <c r="N93" i="19"/>
  <c r="P92" i="19"/>
  <c r="N92" i="19"/>
  <c r="P91" i="19"/>
  <c r="N91" i="19"/>
  <c r="P90" i="19"/>
  <c r="N90" i="19"/>
  <c r="P89" i="19"/>
  <c r="N89" i="19"/>
  <c r="P88" i="19"/>
  <c r="N88" i="19"/>
  <c r="P87" i="19"/>
  <c r="N87" i="19"/>
  <c r="P86" i="19"/>
  <c r="N86" i="19"/>
  <c r="P85" i="19"/>
  <c r="N85" i="19"/>
  <c r="F88" i="23" l="1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97" i="18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96" i="20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96" i="19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94" i="26"/>
  <c r="B96" i="25"/>
  <c r="B94" i="24"/>
  <c r="B94" i="14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99" i="13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97" i="12"/>
  <c r="F87" i="10"/>
  <c r="F87" i="18" l="1"/>
  <c r="F86" i="20"/>
  <c r="F86" i="19"/>
  <c r="F89" i="13"/>
  <c r="F87" i="12"/>
  <c r="F86" i="11"/>
  <c r="D126" i="23" l="1"/>
  <c r="C126" i="23"/>
  <c r="D128" i="18"/>
  <c r="C128" i="18"/>
  <c r="D125" i="18"/>
  <c r="C125" i="18"/>
  <c r="D130" i="13" l="1"/>
  <c r="C130" i="13"/>
  <c r="D127" i="13"/>
  <c r="C127" i="13"/>
  <c r="D128" i="12"/>
  <c r="C128" i="12"/>
  <c r="D128" i="10"/>
  <c r="C128" i="10"/>
  <c r="D127" i="10"/>
  <c r="C127" i="10"/>
  <c r="D125" i="10"/>
  <c r="C125" i="10"/>
  <c r="C129" i="8"/>
  <c r="C128" i="8"/>
  <c r="D125" i="15" l="1"/>
  <c r="C128" i="15"/>
  <c r="C126" i="15"/>
  <c r="C125" i="15"/>
  <c r="C124" i="19"/>
  <c r="C129" i="12"/>
  <c r="D128" i="8" l="1"/>
  <c r="D127" i="8"/>
  <c r="C127" i="8"/>
  <c r="D129" i="8" l="1"/>
  <c r="C121" i="14" l="1"/>
  <c r="D126" i="10" l="1"/>
  <c r="C129" i="10"/>
  <c r="C126" i="10"/>
  <c r="D129" i="10" l="1"/>
  <c r="D125" i="26"/>
  <c r="C125" i="26"/>
  <c r="D124" i="26"/>
  <c r="C124" i="26"/>
  <c r="D123" i="26"/>
  <c r="C123" i="26"/>
  <c r="D122" i="26"/>
  <c r="C122" i="26"/>
  <c r="D130" i="25"/>
  <c r="C130" i="25"/>
  <c r="D128" i="25"/>
  <c r="C128" i="25"/>
  <c r="D127" i="25"/>
  <c r="C127" i="25"/>
  <c r="D124" i="25"/>
  <c r="C124" i="25"/>
  <c r="D128" i="24"/>
  <c r="C128" i="24"/>
  <c r="D126" i="24"/>
  <c r="C126" i="24"/>
  <c r="D125" i="24"/>
  <c r="C125" i="24"/>
  <c r="D122" i="24"/>
  <c r="D129" i="24" s="1"/>
  <c r="C122" i="24"/>
  <c r="C131" i="25" l="1"/>
  <c r="C129" i="24"/>
  <c r="D129" i="23"/>
  <c r="C129" i="23"/>
  <c r="D128" i="23"/>
  <c r="C128" i="23"/>
  <c r="D127" i="23"/>
  <c r="C127" i="23"/>
  <c r="D127" i="22"/>
  <c r="C127" i="22"/>
  <c r="C128" i="22" s="1"/>
  <c r="D126" i="22"/>
  <c r="C126" i="22"/>
  <c r="D127" i="20"/>
  <c r="C127" i="20"/>
  <c r="D126" i="20"/>
  <c r="C126" i="20"/>
  <c r="D125" i="20"/>
  <c r="C125" i="20"/>
  <c r="D124" i="20"/>
  <c r="C124" i="20"/>
  <c r="D127" i="19"/>
  <c r="C127" i="19"/>
  <c r="C128" i="19" s="1"/>
  <c r="D126" i="19"/>
  <c r="C126" i="19"/>
  <c r="D125" i="19"/>
  <c r="C125" i="19"/>
  <c r="D124" i="19"/>
  <c r="D127" i="18"/>
  <c r="C127" i="18"/>
  <c r="D126" i="18"/>
  <c r="C126" i="18"/>
  <c r="C129" i="18"/>
  <c r="D128" i="15"/>
  <c r="D127" i="15"/>
  <c r="C127" i="15"/>
  <c r="D126" i="15"/>
  <c r="D129" i="15"/>
  <c r="C129" i="15"/>
  <c r="D127" i="14"/>
  <c r="C127" i="14"/>
  <c r="C128" i="14" s="1"/>
  <c r="D125" i="14"/>
  <c r="C125" i="14"/>
  <c r="D124" i="14"/>
  <c r="C124" i="14"/>
  <c r="D121" i="14"/>
  <c r="D128" i="14" s="1"/>
  <c r="D129" i="13"/>
  <c r="C129" i="13"/>
  <c r="D128" i="13"/>
  <c r="C128" i="13"/>
  <c r="C131" i="13"/>
  <c r="D127" i="12"/>
  <c r="C127" i="12"/>
  <c r="D126" i="12"/>
  <c r="C126" i="12"/>
  <c r="D129" i="12"/>
  <c r="D124" i="11"/>
  <c r="C124" i="11"/>
  <c r="D123" i="11"/>
  <c r="C123" i="11"/>
  <c r="D122" i="11"/>
  <c r="C122" i="11"/>
  <c r="D121" i="11"/>
  <c r="C121" i="11"/>
  <c r="C125" i="11" l="1"/>
  <c r="D128" i="19"/>
  <c r="D128" i="22"/>
  <c r="D131" i="13"/>
  <c r="D129" i="18"/>
  <c r="D130" i="23"/>
  <c r="C130" i="23"/>
  <c r="B98" i="23" l="1"/>
  <c r="B97" i="15"/>
</calcChain>
</file>

<file path=xl/sharedStrings.xml><?xml version="1.0" encoding="utf-8"?>
<sst xmlns="http://schemas.openxmlformats.org/spreadsheetml/2006/main" count="793" uniqueCount="164">
  <si>
    <r>
      <t xml:space="preserve">          PYMEPHARCO</t>
    </r>
    <r>
      <rPr>
        <b/>
        <sz val="12"/>
        <rFont val="Arial"/>
        <family val="2"/>
      </rPr>
      <t xml:space="preserve">
            TUY HOA CITY, PHU YEN</t>
    </r>
  </si>
  <si>
    <r>
      <t xml:space="preserve">Thời gian:
</t>
    </r>
    <r>
      <rPr>
        <i/>
        <sz val="10"/>
        <rFont val="Arial"/>
        <family val="2"/>
      </rPr>
      <t>Period</t>
    </r>
  </si>
  <si>
    <r>
      <t xml:space="preserve">Người lập/ Ngày:
</t>
    </r>
    <r>
      <rPr>
        <i/>
        <sz val="10"/>
        <rFont val="Arial"/>
        <family val="2"/>
      </rPr>
      <t>Prepared by/ Date</t>
    </r>
  </si>
  <si>
    <r>
      <t xml:space="preserve">Người kiểm tra/ Ngày:
</t>
    </r>
    <r>
      <rPr>
        <i/>
        <sz val="10"/>
        <rFont val="Arial"/>
        <family val="2"/>
      </rPr>
      <t>Checked by/ Date</t>
    </r>
  </si>
  <si>
    <r>
      <t xml:space="preserve">Khu vực:
</t>
    </r>
    <r>
      <rPr>
        <i/>
        <sz val="10"/>
        <rFont val="Arial"/>
        <family val="2"/>
      </rPr>
      <t>Area</t>
    </r>
  </si>
  <si>
    <r>
      <t xml:space="preserve">Cấp sạch:
</t>
    </r>
    <r>
      <rPr>
        <i/>
        <sz val="10"/>
        <rFont val="Arial"/>
        <family val="2"/>
      </rPr>
      <t>Grade</t>
    </r>
  </si>
  <si>
    <r>
      <t xml:space="preserve">Mã số:
</t>
    </r>
    <r>
      <rPr>
        <i/>
        <sz val="10"/>
        <rFont val="Arial"/>
        <family val="2"/>
      </rPr>
      <t>ID No.</t>
    </r>
  </si>
  <si>
    <r>
      <t xml:space="preserve">Tần suất lấy mẫu:
</t>
    </r>
    <r>
      <rPr>
        <i/>
        <sz val="10"/>
        <rFont val="Arial"/>
        <family val="2"/>
      </rPr>
      <t>Sampling frequency</t>
    </r>
  </si>
  <si>
    <t>Avg</t>
  </si>
  <si>
    <t>Min</t>
  </si>
  <si>
    <t>Max</t>
  </si>
  <si>
    <t>SD</t>
  </si>
  <si>
    <t>RSD</t>
  </si>
  <si>
    <r>
      <t xml:space="preserve">Trạng thái đo:
</t>
    </r>
    <r>
      <rPr>
        <i/>
        <sz val="10"/>
        <rFont val="Arial"/>
        <family val="2"/>
      </rPr>
      <t>Count status</t>
    </r>
  </si>
  <si>
    <r>
      <t xml:space="preserve">Tiểu phân:
</t>
    </r>
    <r>
      <rPr>
        <i/>
        <sz val="10"/>
        <rFont val="Arial"/>
        <family val="2"/>
      </rPr>
      <t>Particle size</t>
    </r>
  </si>
  <si>
    <t>0.5 µm</t>
  </si>
  <si>
    <r>
      <t xml:space="preserve">Số điểm đo:
</t>
    </r>
    <r>
      <rPr>
        <i/>
        <sz val="10"/>
        <rFont val="Arial"/>
        <family val="2"/>
      </rPr>
      <t>Q’ty of sampling points</t>
    </r>
  </si>
  <si>
    <t>5.0 µm</t>
  </si>
  <si>
    <r>
      <t xml:space="preserve">Tiểu phân 0.5 µm
</t>
    </r>
    <r>
      <rPr>
        <i/>
        <sz val="10"/>
        <rFont val="Arial"/>
        <family val="2"/>
      </rPr>
      <t>Particle 0.5 µm</t>
    </r>
  </si>
  <si>
    <t>Particles/m3</t>
  </si>
  <si>
    <r>
      <t xml:space="preserve">Stt
</t>
    </r>
    <r>
      <rPr>
        <i/>
        <sz val="10"/>
        <rFont val="Arial"/>
        <family val="2"/>
      </rPr>
      <t>No.</t>
    </r>
  </si>
  <si>
    <r>
      <t xml:space="preserve">Nhận xét / </t>
    </r>
    <r>
      <rPr>
        <i/>
        <sz val="10"/>
        <rFont val="Arial"/>
        <family val="2"/>
      </rPr>
      <t>Comments</t>
    </r>
    <r>
      <rPr>
        <sz val="10"/>
        <rFont val="Arial"/>
        <family val="2"/>
      </rPr>
      <t>:</t>
    </r>
  </si>
  <si>
    <r>
      <t xml:space="preserve">Bộ phận:
</t>
    </r>
    <r>
      <rPr>
        <i/>
        <sz val="10"/>
        <rFont val="Arial"/>
        <family val="2"/>
      </rPr>
      <t>Department</t>
    </r>
  </si>
  <si>
    <r>
      <t xml:space="preserve">Giới hạn hành động:
</t>
    </r>
    <r>
      <rPr>
        <i/>
        <sz val="10"/>
        <rFont val="Arial"/>
        <family val="2"/>
      </rPr>
      <t>Action level</t>
    </r>
  </si>
  <si>
    <r>
      <t xml:space="preserve">Ngày
</t>
    </r>
    <r>
      <rPr>
        <i/>
        <sz val="10"/>
        <rFont val="Arial"/>
        <family val="2"/>
      </rPr>
      <t>Date</t>
    </r>
  </si>
  <si>
    <r>
      <rPr>
        <sz val="10"/>
        <rFont val="Arial"/>
        <family val="2"/>
        <charset val="163"/>
      </rPr>
      <t xml:space="preserve">Tiểu phân 5.0 µm
</t>
    </r>
    <r>
      <rPr>
        <i/>
        <sz val="10"/>
        <rFont val="Arial"/>
        <family val="2"/>
        <charset val="163"/>
      </rPr>
      <t>Particle 5.0 µm</t>
    </r>
  </si>
  <si>
    <r>
      <t xml:space="preserve">Động
</t>
    </r>
    <r>
      <rPr>
        <i/>
        <sz val="10"/>
        <rFont val="Arial"/>
        <family val="2"/>
        <charset val="163"/>
      </rPr>
      <t>In operation</t>
    </r>
  </si>
  <si>
    <t>A</t>
  </si>
  <si>
    <r>
      <t xml:space="preserve">Sản xuất
</t>
    </r>
    <r>
      <rPr>
        <i/>
        <sz val="10"/>
        <rFont val="Arial"/>
        <family val="2"/>
        <charset val="163"/>
      </rPr>
      <t>Production</t>
    </r>
  </si>
  <si>
    <t>ORABS 3</t>
  </si>
  <si>
    <t>ALAF 2</t>
  </si>
  <si>
    <t>ALAF 4</t>
  </si>
  <si>
    <t>ALAF 6</t>
  </si>
  <si>
    <t>ALAF 7</t>
  </si>
  <si>
    <t>MLAF 1</t>
  </si>
  <si>
    <t>MLAF 2</t>
  </si>
  <si>
    <t>LAF 12</t>
  </si>
  <si>
    <t>LAF 13</t>
  </si>
  <si>
    <t>LAF 3</t>
  </si>
  <si>
    <t>ALAF 8</t>
  </si>
  <si>
    <t>ALAF 9</t>
  </si>
  <si>
    <t>LAF 4</t>
  </si>
  <si>
    <t>21159_1</t>
  </si>
  <si>
    <t>21158_1</t>
  </si>
  <si>
    <t>21161_1</t>
  </si>
  <si>
    <t>21162_1</t>
  </si>
  <si>
    <t>21157_1</t>
  </si>
  <si>
    <t>21156_1</t>
  </si>
  <si>
    <t>21155_1</t>
  </si>
  <si>
    <t>21206_1</t>
  </si>
  <si>
    <t>21205_1</t>
  </si>
  <si>
    <t>21171_1</t>
  </si>
  <si>
    <t>21170_1</t>
  </si>
  <si>
    <t>21168_1</t>
  </si>
  <si>
    <t>21167_1</t>
  </si>
  <si>
    <t>21166_1</t>
  </si>
  <si>
    <t>21173_1</t>
  </si>
  <si>
    <t xml:space="preserve">Hình: Biểu đồ xu hướng tiểu phân 0.5 µm ORABS 3 (21173) </t>
  </si>
  <si>
    <r>
      <t xml:space="preserve">Khi bắt đầu và khi kết thúc lô sản xuất
</t>
    </r>
    <r>
      <rPr>
        <i/>
        <sz val="10"/>
        <rFont val="Arial"/>
        <family val="2"/>
      </rPr>
      <t>At beginning and end of manufacturing batch</t>
    </r>
  </si>
  <si>
    <t xml:space="preserve">Hình: Biểu đồ xu hướng tiểu phân 5.0 µm ALAF 2 (21166) </t>
  </si>
  <si>
    <t>Hình: Biểu đồ xu hướng tiểu phân 0.5 µm ALAF 2 (21166)</t>
  </si>
  <si>
    <t xml:space="preserve">Hình: Biểu đồ xu hướng tiểu phân 5.0 µm ALAF 3 (21167) </t>
  </si>
  <si>
    <t>Hình: Biểu đồ xu hướng tiểu phân 0.5 µm ALAF 3 (21167)</t>
  </si>
  <si>
    <t>Hình: Biểu đồ xu hướng tiểu phân 5.0 µm ALAF 4 (21168)</t>
  </si>
  <si>
    <t>Hình: Biểu đồ xu hướng tiểu phân 0.5 µm ALAF 4 (21168)</t>
  </si>
  <si>
    <t xml:space="preserve">Hình: Biểu đồ xu hướng tiểu phân 0.5 µm ALAF 6 (21170) </t>
  </si>
  <si>
    <t xml:space="preserve">Hình: Biểu đồ xu hướng tiểu phân 5.0 µm ALAF 6 (21170) </t>
  </si>
  <si>
    <t>Hình: Biểu đồ xu hướng tiểu phân 0.5 µm ALAF 7 (21171)</t>
  </si>
  <si>
    <t>Hình: Biểu đồ xu hướng tiểu phân 5.0 µm ALAF 7 (21171)</t>
  </si>
  <si>
    <t xml:space="preserve">Hình: Biểu đồ xu hướng tiểu phân 5.0 µm ALAF 8 (21205) </t>
  </si>
  <si>
    <t>Hình: Biểu đồ xu hướng tiểu phân 0.5 µm ALAF 8 (21205)</t>
  </si>
  <si>
    <t>Hình: Biểu đồ xu hướng tiểu phân 0.5 µm ALAF 9 (21206)</t>
  </si>
  <si>
    <t>Hình: Biểu đồ xu hướng tiểu phân 5.0 µm ALAF 9 (21206)</t>
  </si>
  <si>
    <t>Hình: Biểu đồ xu hướng tiểu phân 0.5 µm MLAF 2 (21159)</t>
  </si>
  <si>
    <t>Hình: Biểu đồ xu hướng tiểu phân 5.0 µm MLAF 2 (21159)</t>
  </si>
  <si>
    <t>Hình: Biểu đồ xu hướng tiểu phân 0.5 µm MLAF 1 (21158)</t>
  </si>
  <si>
    <t>Hình: Biểu đồ xu hướng tiểu phân 5.0 µm MLAF 1 (21158)</t>
  </si>
  <si>
    <t>Hình: Biểu đồ xu hướng tiểu phân 0.5 µm LAF 13 (21161)</t>
  </si>
  <si>
    <t xml:space="preserve">Hình: Biểu đồ xu hướng tiểu phân 5.0 µm LAF 13 (21161) </t>
  </si>
  <si>
    <t>Hình: Biểu đồ xu hướng tiểu phân 0.5 µm LAF 2 (21155)</t>
  </si>
  <si>
    <t xml:space="preserve">Hình: Biểu đồ xu hướng tiểu phân 5.0 µm LAF 2 (21155) </t>
  </si>
  <si>
    <t>Hình: Biểu đồ xu hướng tiểu phân 0.5 µm LAF 3 (21156)</t>
  </si>
  <si>
    <t>Hình: Biểu đồ xu hướng tiểu phân 5.0 µm LAF 3 (21156)</t>
  </si>
  <si>
    <t>Hình: Biểu đồ xu hướng tiểu phân 0.5 µm LAF 4 (21157)</t>
  </si>
  <si>
    <t>Hình: Biểu đồ xu hướng tiểu phân 5.0 µm LAF 4 (21157)</t>
  </si>
  <si>
    <t>Hình: Biểu đồ xu hướng tiểu phân 0.5 µm LAF 12 (21162)</t>
  </si>
  <si>
    <t>Hình: Biểu đồ xu hướng tiểu phân 5.0 µm LAF 12 (21162)</t>
  </si>
  <si>
    <r>
      <t xml:space="preserve">BÁO CÁO PHÂN TÍCH XU HƯỚNG TIỂU PHÂN PHÒNG SẠCH 
</t>
    </r>
    <r>
      <rPr>
        <b/>
        <i/>
        <sz val="12"/>
        <rFont val="Arial"/>
        <family val="2"/>
        <charset val="163"/>
      </rPr>
      <t xml:space="preserve">TREND ANALYSIS REPORT FOR AIRBORNE PARTICLES </t>
    </r>
  </si>
  <si>
    <r>
      <t xml:space="preserve">BÁO CÁO PHÂN TÍCH XU HƯỚNG TIỂU PHÂN PHÒNG SẠCH
</t>
    </r>
    <r>
      <rPr>
        <b/>
        <i/>
        <sz val="12"/>
        <rFont val="Arial"/>
        <family val="2"/>
        <charset val="163"/>
      </rPr>
      <t>TREND ANALYSIS REPORT FOR AIRBORNE PARTICLES</t>
    </r>
  </si>
  <si>
    <t>Figure: Trend line of airborne particles 0.5 µm of ALAF 3 (21167)</t>
  </si>
  <si>
    <t>Figure: Trend line of airborne particles 5.0 µm of ALAF 3 (21167)</t>
  </si>
  <si>
    <t>Figure: Trend line of airborne particles 0.5 µm of ALAF 4 (21168)</t>
  </si>
  <si>
    <t xml:space="preserve">Figure: Trend line of airborne particles 5.0 µm of ALAF 4 (21168) </t>
  </si>
  <si>
    <t>Figure: Trend line of airborne particles 5.0 µm of ALAF 2 (21166)</t>
  </si>
  <si>
    <t>Figure: Trend line of airborne particles 0.5 µm of ALAF 2 (21166)</t>
  </si>
  <si>
    <r>
      <t xml:space="preserve">BÁO CÁO PHÂN TÍCH XU HƯỚNG TIỂU PHÂN PHÒNG SẠCH
</t>
    </r>
    <r>
      <rPr>
        <b/>
        <i/>
        <sz val="12"/>
        <rFont val="Arial"/>
        <family val="2"/>
        <charset val="163"/>
      </rPr>
      <t xml:space="preserve">TREND ANALYSIS REPORT FOR AIRBORNE PARTICLES </t>
    </r>
  </si>
  <si>
    <t>Figure: Trend line of airborne particles 0.5 µm of ALAF 6 (21170)</t>
  </si>
  <si>
    <t xml:space="preserve">Figure: Trend line of airborne particles 5.0 µm of ALAF 6 (21170) </t>
  </si>
  <si>
    <t>Figure: Trend line of airborne particles 0.5 µm of ALAF 7 (21171)</t>
  </si>
  <si>
    <t>Figure: Trend line of airborne particles 5.0 µm of ALAF 7 (21171)</t>
  </si>
  <si>
    <t xml:space="preserve">Figure: Trend line of airborne particles 0.5 µm of ALAF 8 (21205) </t>
  </si>
  <si>
    <t>Figure: Trend line of airborne particles 5.0 µm of ALAF 8 (21205)</t>
  </si>
  <si>
    <r>
      <t xml:space="preserve">BÁO CÁO PHÂN TÍCH XU HƯỚNG TIỂU PHÂN PHÒNG SẠCH 
</t>
    </r>
    <r>
      <rPr>
        <b/>
        <i/>
        <sz val="12"/>
        <rFont val="Arial"/>
        <family val="2"/>
        <charset val="163"/>
      </rPr>
      <t>TREND ANALYSIS REPORT FOR AIRBORNE PARTICLES</t>
    </r>
  </si>
  <si>
    <r>
      <t xml:space="preserve">Tên thiết bị:
</t>
    </r>
    <r>
      <rPr>
        <i/>
        <sz val="10"/>
        <rFont val="Arial"/>
        <family val="2"/>
        <charset val="163"/>
      </rPr>
      <t>Equipment name</t>
    </r>
  </si>
  <si>
    <r>
      <t xml:space="preserve">Phân xưởng Betalactam tiêm
</t>
    </r>
    <r>
      <rPr>
        <i/>
        <sz val="10"/>
        <rFont val="Arial"/>
        <family val="2"/>
        <charset val="163"/>
      </rPr>
      <t>Betalactam sterile workshop</t>
    </r>
  </si>
  <si>
    <t xml:space="preserve">Figure: Trend chart of airborne particles 0.5 µm of ORABS 3 (21173) </t>
  </si>
  <si>
    <t>Figure: Trend chart of airborne particles 5.0 µm of ORABS 3 (21173)</t>
  </si>
  <si>
    <t>ORABS 3 (21173) (cấp sạch A) - Phân xưởng Betalactam tiêm: Kết quả đếm tiểu phân không khí từ 01/01/17 đến 31/03/17 của điểm lấy mẫu đạt tiêu chuẩn chấp nhận. Không có giá trị nào vượt giới hạn hành động, không có sai lệch.</t>
  </si>
  <si>
    <t xml:space="preserve">Figure: Trend chart of airborne particles 0.5 µm of ALAF 9 (21206) </t>
  </si>
  <si>
    <t>Figure: Trend chart of airborne particles 5.0 µm of ALAF 9 (21206)</t>
  </si>
  <si>
    <t xml:space="preserve">Figure: Trend chart of airborne particles 0.5 µm of LAF 2 (21155) </t>
  </si>
  <si>
    <t xml:space="preserve">Figure: Trend chart of airborne particles 5.0 µm of LAF 2 (21155) </t>
  </si>
  <si>
    <t xml:space="preserve">Figure: Trend chart of airborne particles 0.5 µm of LAF 3 (21156) </t>
  </si>
  <si>
    <t xml:space="preserve">Figure: Trend chart of airborne particles 5.0 µm of LAF 3 (21156) </t>
  </si>
  <si>
    <t xml:space="preserve">Figure: Trend chart of airborne particles 0.5 µm of LAF 4 (21157) </t>
  </si>
  <si>
    <t>Figure: Trend chart of airborne particles 5.0 µm of LAF 4 (21157)</t>
  </si>
  <si>
    <t>Figure: Trend chart of airborne particles 0.5 µm of MLAF 2 (21159)</t>
  </si>
  <si>
    <t>Figure: Trend chart of airborne particles 5.0 µm of MLAF 2 (21159)</t>
  </si>
  <si>
    <t>Figure: Trend chart of airborne particles 0.5 µm of LAF 12 (21162)</t>
  </si>
  <si>
    <t xml:space="preserve">Figure: Trend chart of airborne particles 5.0 µm of LAF 12 (21162) </t>
  </si>
  <si>
    <t xml:space="preserve">Figure: Trend chart of airborne particles 0.5 µm of LAF 13 (21161) </t>
  </si>
  <si>
    <t>Figure: Trend chart of airborne particles 5.0 µm of LAF 13 (21161)</t>
  </si>
  <si>
    <t xml:space="preserve">Figure: Trend chart of airborne particles 0.5 µm of MLAF 1 (21158) </t>
  </si>
  <si>
    <t xml:space="preserve">Figure: Trend chart of airborne particles 5.0 µm of MLAF 1 (21158) </t>
  </si>
  <si>
    <t>ORABS 3 (21173) (grade A) - Betalactam sterile workshop: The results of airborne particles count in the period from 01/01/17 to 31/03/17 of sampling point meet the acceptance criteria. No any value is out of action level, no deviation.</t>
  </si>
  <si>
    <t>ALAF 2 (21166)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</si>
  <si>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2 (21166) (grade A) - Betalactam sterile workshop: The results of airborne particles count in the period from 01/01/18 to 31/03/18 of sampling point meet the acceptance criteria. No any value is out of action level, no deviation.</t>
  </si>
  <si>
    <t>ALAF 3 (21167)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</si>
  <si>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3 (21167) (grade A) - Betalactam sterile workshop: The results of airborne particles count in the period from 01/01/18 to 31/03/18 of sampling point meet the acceptance criteria. No any value is out of action level, no deviation.</t>
  </si>
  <si>
    <t>01/01/18-31/03/18</t>
  </si>
  <si>
    <t>ALAF 4 (21168)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</si>
  <si>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4 (21168) (grade A) - Betalactam sterile workshop: The results of airborne particles count in the period from 01/01/18 to 31/03/18 of sampling point meet the acceptance criteria. No any value is out of action level, no deviation.</t>
  </si>
  <si>
    <t>ALAF 6 (21170)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</si>
  <si>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6 (21170) - (grade A) - Betalactam sterile workshop: The results of airborne particles count in the period from 01/01/18 to 31/03/18 of sampling point meet the acceptance criteria. No any value is out of action level, no deviation.</t>
  </si>
  <si>
    <t>ALAF 7 (21171)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</si>
  <si>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7 (21171) - (grade A) - Betalactam sterile workshop: The results of airborne particles count in the period from 01/01/18 to 31/03/18 of sampling point meet the acceptance criteria. No any value is out of action level, no deviation.</t>
  </si>
  <si>
    <t>ALAF 8 (21205)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</si>
  <si>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8 (21205) - (grade A) - Betalactam sterile workshop: The results of airborne particles count in the period from 01/01/18 to 31/03/18 of sampling point meet the acceptance criteria. No any value is out of action level, no deviation.</t>
  </si>
  <si>
    <t>ALAF 9 (21206)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</si>
  <si>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ALAF 9 (21206) (grade A) - Betalactam sterile workshop: The results of airborne particles count in the period from 01/01/18 to 31/03/18 of sampling point meet the acceptance criteria. No any value is out of action level, no deviation.</t>
  </si>
  <si>
    <t>LAF 2 (21155)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</si>
  <si>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2 (21155) (grade A) - Betalactam sterile workshop: The results of airborne particles count in the period from 01/01/18 to 31/03/18 of sampling point meet the acceptance criteria. No any value is out of action level, no deviation.</t>
  </si>
  <si>
    <t>LAF 3 (21156)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</si>
  <si>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3 (21156) (grade A) - Betalactam sterile workshop: The results of airborne particles count in the period from 01/01/18 to 31/03/18 of sampling point meet the acceptance criteria. No any value is out of action level, no deviation.</t>
  </si>
  <si>
    <t>LAF 4 (21157)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</si>
  <si>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4 (21157) (grade A) - Betalactam sterile workshop: The results of airborne particles count in the period from 01/01/18 to 31/03/18 of sampling point meet the acceptance criteria. No any value is out of action level, no deviation.</t>
  </si>
  <si>
    <t>LAF 12 (21162)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</si>
  <si>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12 (21162) (grade A) - Betalactam sterile workshop: The results of airborne particles count in the period from 01/01/18 to 31/03/18 of sampling point meet the acceptance criteria. No any value is out of action level, no deviation.</t>
  </si>
  <si>
    <t>LAF 13 (21161)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</si>
  <si>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LAF 13 (21161) (grade A) - Betalactam sterile workshop: The results of airborne particles count in the period from 01/01/18 to 31/03/18 of sampling point meet the acceptance criteria. No any value is out of action level, no deviation.</t>
  </si>
  <si>
    <t>MLAF 1 (21158)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</si>
  <si>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MLAF 1 (21158) (grade A) - Betalactam sterile workshop: The results of airborne particles count in the period from 01/01/18 to 31/03/18 of sampling point meet the acceptance criteria. No any value is out of action level, no deviation.</t>
  </si>
  <si>
    <t>MLAF 2 (21159) (cấp sạch A) - Phân xưởng Betalactam tiêm: Kết quả đếm tiểu phân không khí từ 01/01/18 đến 31/03/18 của điểm lấy mẫu đạt tiêu chuẩn chấp nhận. Không có giá trị nào vượt giới hạn hành động, không có sai lệch.</t>
  </si>
  <si>
    <t>MLAF 2 (21159) (grade A) - Betalactam sterile workshop: The results of airborne particles count in the period from 01/01/18 to 31/03/18 of sampling point meet the acceptance criteria. No any value is out of action level, no deviation.</t>
  </si>
  <si>
    <t>date</t>
  </si>
  <si>
    <t xml:space="preserve">date </t>
  </si>
  <si>
    <t xml:space="preserve"> </t>
  </si>
  <si>
    <t>5  µm</t>
  </si>
  <si>
    <t>Action limit</t>
  </si>
  <si>
    <t>Alert limit</t>
  </si>
  <si>
    <t>02/01/18</t>
  </si>
  <si>
    <t>max</t>
  </si>
  <si>
    <t>min</t>
  </si>
  <si>
    <t>năm trước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</si>
</sst>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yyyy"/>
    <numFmt numFmtId="165" formatCode="0\ &quot;CFU/Plate&quot;"/>
    <numFmt numFmtId="166" formatCode="\&lt;\ \1"/>
    <numFmt numFmtId="167" formatCode="0\ &quot;particles/m3&quot;"/>
    <numFmt numFmtId="168" formatCode="dd/mm/yy;@"/>
  </numFmts>
  <fonts count="23" x14ac:knownFonts="1">
    <font>
      <sz val="10"/>
      <name val="Arial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i/>
      <sz val="10"/>
      <name val="Arial"/>
      <family val="2"/>
    </font>
    <font>
      <sz val="12"/>
      <name val="Arial"/>
      <family val="2"/>
    </font>
    <font>
      <sz val="14"/>
      <name val="Arial"/>
      <family val="2"/>
    </font>
    <font>
      <sz val="10"/>
      <name val="Arial"/>
      <family val="2"/>
      <charset val="163"/>
    </font>
    <font>
      <b/>
      <i/>
      <sz val="12"/>
      <name val="Arial"/>
      <family val="2"/>
      <charset val="163"/>
    </font>
    <font>
      <i/>
      <sz val="10"/>
      <name val="Arial"/>
      <family val="2"/>
      <charset val="163"/>
    </font>
    <font>
      <sz val="9"/>
      <color rgb="FF000000"/>
      <name val="Arial"/>
      <family val="2"/>
      <charset val="163"/>
    </font>
    <font>
      <sz val="9"/>
      <name val="Arial"/>
      <family val="2"/>
      <charset val="163"/>
    </font>
    <font>
      <b/>
      <sz val="10"/>
      <name val="Arial"/>
      <family val="2"/>
      <charset val="163"/>
    </font>
    <font>
      <b/>
      <sz val="9"/>
      <color rgb="FF000000"/>
      <name val="Arial"/>
      <family val="2"/>
      <charset val="163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</font>
    <font>
      <sz val="9"/>
      <color rgb="FF000000"/>
      <name val="Arial"/>
      <family val="2"/>
    </font>
    <font>
      <sz val="9"/>
      <name val="Arial"/>
      <family val="2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8" fillId="0" borderId="0"/>
  </cellStyleXfs>
  <cellXfs count="271">
    <xf numFmtId="0" fontId="0" fillId="0" borderId="0" xfId="0"/>
    <xf numFmtId="0" fontId="3" fillId="0" borderId="0" xfId="0" applyFont="1" applyFill="1" applyAlignment="1" applyProtection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 applyProtection="1">
      <alignment horizontal="center" vertical="center" wrapText="1"/>
    </xf>
    <xf numFmtId="0" fontId="3" fillId="0" borderId="0" xfId="0" applyFont="1" applyFill="1" applyAlignment="1" applyProtection="1">
      <alignment vertical="center"/>
      <protection locked="0"/>
    </xf>
    <xf numFmtId="0" fontId="3" fillId="0" borderId="0" xfId="0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vertical="center"/>
      <protection locked="0"/>
    </xf>
    <xf numFmtId="0" fontId="3" fillId="0" borderId="1" xfId="0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0" fontId="1" fillId="0" borderId="3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 applyProtection="1">
      <alignment horizontal="left" vertical="center" wrapText="1"/>
    </xf>
    <xf numFmtId="164" fontId="3" fillId="0" borderId="0" xfId="0" quotePrefix="1" applyNumberFormat="1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left" vertical="center" wrapText="1"/>
    </xf>
    <xf numFmtId="165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166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Font="1" applyFill="1" applyBorder="1"/>
    <xf numFmtId="0" fontId="3" fillId="2" borderId="1" xfId="0" applyFont="1" applyFill="1" applyBorder="1" applyAlignment="1" applyProtection="1">
      <alignment vertical="center"/>
      <protection locked="0"/>
    </xf>
    <xf numFmtId="2" fontId="3" fillId="0" borderId="1" xfId="0" applyNumberFormat="1" applyFont="1" applyFill="1" applyBorder="1" applyAlignment="1" applyProtection="1">
      <alignment horizontal="center" vertical="center"/>
      <protection locked="0"/>
    </xf>
    <xf numFmtId="2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0" fillId="0" borderId="0" xfId="0" applyFill="1" applyAlignment="1">
      <alignment horizontal="center"/>
    </xf>
    <xf numFmtId="0" fontId="3" fillId="0" borderId="0" xfId="1" applyFont="1" applyFill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 wrapText="1"/>
      <protection locked="0"/>
    </xf>
    <xf numFmtId="0" fontId="3" fillId="0" borderId="0" xfId="1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Border="1" applyAlignment="1" applyProtection="1">
      <alignment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2" fontId="3" fillId="0" borderId="2" xfId="0" applyNumberFormat="1" applyFont="1" applyFill="1" applyBorder="1" applyAlignment="1" applyProtection="1">
      <alignment horizontal="center" vertical="center"/>
      <protection locked="0"/>
    </xf>
    <xf numFmtId="0" fontId="3" fillId="0" borderId="2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49" fontId="3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</xf>
    <xf numFmtId="49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16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Fill="1" applyBorder="1" applyAlignment="1"/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</xf>
    <xf numFmtId="16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1" fontId="3" fillId="0" borderId="1" xfId="0" applyNumberFormat="1" applyFont="1" applyFill="1" applyBorder="1" applyAlignment="1" applyProtection="1">
      <alignment horizontal="center" vertical="center"/>
      <protection locked="0"/>
    </xf>
    <xf numFmtId="1" fontId="3" fillId="0" borderId="2" xfId="0" applyNumberFormat="1" applyFont="1" applyFill="1" applyBorder="1" applyAlignment="1" applyProtection="1">
      <alignment horizontal="center" vertical="center"/>
      <protection locked="0"/>
    </xf>
    <xf numFmtId="14" fontId="3" fillId="3" borderId="1" xfId="0" applyNumberFormat="1" applyFont="1" applyFill="1" applyBorder="1" applyAlignment="1">
      <alignment vertical="center"/>
    </xf>
    <xf numFmtId="14" fontId="3" fillId="3" borderId="1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5" fillId="0" borderId="0" xfId="0" applyFont="1" applyFill="1" applyBorder="1" applyAlignment="1" applyProtection="1">
      <alignment horizontal="left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14" fontId="3" fillId="3" borderId="1" xfId="0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0" borderId="0" xfId="0" applyFont="1" applyFill="1" applyBorder="1" applyAlignment="1" applyProtection="1">
      <alignment horizontal="left" vertical="center" wrapText="1"/>
    </xf>
    <xf numFmtId="0" fontId="1" fillId="0" borderId="0" xfId="1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>
      <alignment horizontal="left" vertical="center" wrapText="1"/>
    </xf>
    <xf numFmtId="164" fontId="3" fillId="0" borderId="0" xfId="0" applyNumberFormat="1" applyFont="1" applyFill="1" applyBorder="1" applyAlignment="1" applyProtection="1">
      <alignment horizontal="left" vertical="center" wrapText="1"/>
    </xf>
    <xf numFmtId="0" fontId="3" fillId="0" borderId="0" xfId="0" applyFont="1" applyFill="1" applyBorder="1" applyAlignment="1" applyProtection="1">
      <alignment horizontal="left" vertical="center" wrapText="1"/>
    </xf>
    <xf numFmtId="167" fontId="3" fillId="0" borderId="0" xfId="0" applyNumberFormat="1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10" fillId="0" borderId="0" xfId="1" applyFont="1" applyFill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2" fontId="3" fillId="0" borderId="0" xfId="0" applyNumberFormat="1" applyFont="1" applyFill="1" applyBorder="1" applyAlignment="1" applyProtection="1">
      <alignment horizontal="center" vertical="center"/>
      <protection locked="0"/>
    </xf>
    <xf numFmtId="0" fontId="1" fillId="6" borderId="0" xfId="0" applyFont="1" applyFill="1" applyBorder="1" applyAlignment="1" applyProtection="1">
      <alignment horizontal="center" vertical="center" wrapText="1"/>
    </xf>
    <xf numFmtId="0" fontId="4" fillId="6" borderId="0" xfId="0" applyFont="1" applyFill="1" applyBorder="1" applyAlignment="1" applyProtection="1">
      <alignment horizontal="center" vertical="center" wrapText="1"/>
    </xf>
    <xf numFmtId="0" fontId="3" fillId="6" borderId="0" xfId="0" applyFont="1" applyFill="1" applyBorder="1" applyAlignment="1" applyProtection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 applyProtection="1">
      <alignment horizontal="center" vertical="center"/>
      <protection locked="0"/>
    </xf>
    <xf numFmtId="0" fontId="3" fillId="6" borderId="0" xfId="0" applyFont="1" applyFill="1" applyAlignment="1" applyProtection="1">
      <alignment horizontal="center" vertical="center" wrapText="1"/>
      <protection locked="0"/>
    </xf>
    <xf numFmtId="0" fontId="3" fillId="6" borderId="0" xfId="0" applyFont="1" applyFill="1" applyAlignment="1" applyProtection="1">
      <alignment horizontal="center" vertical="center"/>
      <protection locked="0"/>
    </xf>
    <xf numFmtId="0" fontId="0" fillId="6" borderId="0" xfId="0" applyFill="1" applyAlignment="1">
      <alignment horizontal="center"/>
    </xf>
    <xf numFmtId="0" fontId="3" fillId="6" borderId="0" xfId="1" applyFont="1" applyFill="1" applyAlignment="1" applyProtection="1">
      <alignment horizontal="center" vertical="center" wrapText="1"/>
      <protection locked="0"/>
    </xf>
    <xf numFmtId="0" fontId="10" fillId="6" borderId="0" xfId="1" applyFont="1" applyFill="1" applyAlignment="1" applyProtection="1">
      <alignment horizontal="center" vertical="center" wrapText="1"/>
      <protection locked="0"/>
    </xf>
    <xf numFmtId="0" fontId="3" fillId="6" borderId="0" xfId="0" applyFont="1" applyFill="1" applyBorder="1" applyAlignment="1" applyProtection="1">
      <alignment vertical="center" wrapText="1"/>
      <protection locked="0"/>
    </xf>
    <xf numFmtId="0" fontId="3" fillId="6" borderId="0" xfId="0" applyFont="1" applyFill="1" applyBorder="1" applyAlignment="1" applyProtection="1">
      <alignment horizontal="center" vertical="center" wrapText="1"/>
      <protection locked="0"/>
    </xf>
    <xf numFmtId="0" fontId="3" fillId="6" borderId="0" xfId="0" applyFont="1" applyFill="1" applyBorder="1" applyAlignment="1" applyProtection="1">
      <alignment horizontal="left" vertical="center" wrapText="1"/>
      <protection locked="0"/>
    </xf>
    <xf numFmtId="0" fontId="5" fillId="6" borderId="0" xfId="0" applyFont="1" applyFill="1" applyBorder="1" applyAlignment="1" applyProtection="1">
      <alignment horizontal="left" vertical="center" wrapText="1"/>
      <protection locked="0"/>
    </xf>
    <xf numFmtId="0" fontId="0" fillId="0" borderId="0" xfId="0" applyBorder="1"/>
    <xf numFmtId="0" fontId="5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3" fillId="0" borderId="0" xfId="1" applyFont="1" applyFill="1" applyBorder="1" applyAlignment="1" applyProtection="1">
      <alignment vertical="center"/>
      <protection locked="0"/>
    </xf>
    <xf numFmtId="0" fontId="13" fillId="0" borderId="1" xfId="0" applyFont="1" applyFill="1" applyBorder="1" applyAlignment="1" applyProtection="1">
      <alignment horizontal="center" vertical="center" wrapText="1"/>
      <protection locked="0"/>
    </xf>
    <xf numFmtId="0" fontId="13" fillId="0" borderId="1" xfId="0" applyFont="1" applyFill="1" applyBorder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3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0" applyFont="1" applyFill="1" applyBorder="1" applyAlignment="1" applyProtection="1">
      <alignment horizontal="center" vertical="center"/>
      <protection locked="0"/>
    </xf>
    <xf numFmtId="14" fontId="12" fillId="0" borderId="0" xfId="0" applyNumberFormat="1" applyFont="1" applyBorder="1" applyAlignment="1">
      <alignment horizontal="center" vertical="center" wrapText="1"/>
    </xf>
    <xf numFmtId="14" fontId="3" fillId="3" borderId="0" xfId="0" applyNumberFormat="1" applyFont="1" applyFill="1" applyBorder="1" applyAlignment="1">
      <alignment horizontal="center" vertical="center"/>
    </xf>
    <xf numFmtId="14" fontId="12" fillId="0" borderId="0" xfId="0" applyNumberFormat="1" applyFont="1" applyBorder="1" applyAlignment="1">
      <alignment vertical="center" wrapText="1"/>
    </xf>
    <xf numFmtId="0" fontId="12" fillId="4" borderId="0" xfId="0" applyFont="1" applyFill="1" applyBorder="1" applyAlignment="1">
      <alignment horizontal="center" vertical="center"/>
    </xf>
    <xf numFmtId="0" fontId="11" fillId="4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4" fillId="4" borderId="1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 wrapText="1"/>
    </xf>
    <xf numFmtId="0" fontId="13" fillId="0" borderId="1" xfId="0" applyFont="1" applyFill="1" applyBorder="1" applyAlignment="1" applyProtection="1">
      <alignment horizontal="center" wrapText="1"/>
    </xf>
    <xf numFmtId="0" fontId="3" fillId="0" borderId="0" xfId="0" applyFont="1" applyFill="1" applyBorder="1" applyAlignment="1" applyProtection="1">
      <alignment horizontal="center" wrapText="1"/>
    </xf>
    <xf numFmtId="0" fontId="11" fillId="0" borderId="0" xfId="0" applyFont="1" applyBorder="1" applyAlignment="1">
      <alignment horizontal="center"/>
    </xf>
    <xf numFmtId="0" fontId="3" fillId="0" borderId="0" xfId="0" applyFont="1" applyFill="1" applyBorder="1" applyAlignment="1" applyProtection="1">
      <alignment horizontal="center"/>
      <protection locked="0"/>
    </xf>
    <xf numFmtId="0" fontId="3" fillId="0" borderId="0" xfId="0" applyFont="1" applyFill="1" applyAlignment="1" applyProtection="1">
      <alignment horizontal="center"/>
      <protection locked="0"/>
    </xf>
    <xf numFmtId="0" fontId="13" fillId="0" borderId="1" xfId="0" applyFont="1" applyFill="1" applyBorder="1" applyAlignment="1" applyProtection="1">
      <alignment horizontal="center"/>
      <protection locked="0"/>
    </xf>
    <xf numFmtId="0" fontId="3" fillId="6" borderId="0" xfId="0" applyFont="1" applyFill="1" applyBorder="1" applyAlignment="1" applyProtection="1">
      <alignment vertical="center"/>
      <protection locked="0"/>
    </xf>
    <xf numFmtId="0" fontId="3" fillId="6" borderId="0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10" fillId="0" borderId="0" xfId="1" applyFont="1" applyFill="1" applyAlignment="1" applyProtection="1">
      <alignment horizontal="center" vertical="center" wrapText="1"/>
      <protection locked="0"/>
    </xf>
    <xf numFmtId="0" fontId="3" fillId="0" borderId="0" xfId="1" applyFont="1" applyFill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5" fillId="0" borderId="0" xfId="0" applyFont="1" applyFill="1" applyBorder="1" applyAlignment="1" applyProtection="1">
      <alignment horizontal="left" vertical="center" wrapText="1"/>
      <protection locked="0"/>
    </xf>
    <xf numFmtId="0" fontId="15" fillId="0" borderId="1" xfId="0" applyFont="1" applyBorder="1" applyAlignment="1">
      <alignment horizontal="center" vertical="center"/>
    </xf>
    <xf numFmtId="14" fontId="3" fillId="7" borderId="1" xfId="0" applyNumberFormat="1" applyFont="1" applyFill="1" applyBorder="1" applyAlignment="1">
      <alignment horizontal="center" vertical="center"/>
    </xf>
    <xf numFmtId="14" fontId="3" fillId="7" borderId="1" xfId="0" applyNumberFormat="1" applyFont="1" applyFill="1" applyBorder="1" applyAlignment="1">
      <alignment vertical="center"/>
    </xf>
    <xf numFmtId="0" fontId="3" fillId="0" borderId="1" xfId="0" applyFont="1" applyFill="1" applyBorder="1" applyAlignment="1" applyProtection="1">
      <alignment vertical="center" wrapText="1"/>
    </xf>
    <xf numFmtId="0" fontId="3" fillId="0" borderId="2" xfId="0" applyFont="1" applyFill="1" applyBorder="1" applyAlignment="1" applyProtection="1">
      <alignment horizontal="left" vertical="center" wrapText="1"/>
    </xf>
    <xf numFmtId="0" fontId="13" fillId="0" borderId="1" xfId="0" applyFont="1" applyFill="1" applyBorder="1" applyAlignment="1" applyProtection="1">
      <alignment horizontal="center"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2" xfId="0" applyFont="1" applyFill="1" applyBorder="1" applyAlignment="1" applyProtection="1">
      <alignment horizontal="left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13" fillId="0" borderId="1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vertical="center"/>
      <protection locked="0"/>
    </xf>
    <xf numFmtId="0" fontId="13" fillId="0" borderId="1" xfId="0" applyFont="1" applyFill="1" applyBorder="1" applyAlignment="1" applyProtection="1">
      <alignment vertical="center" wrapText="1"/>
    </xf>
    <xf numFmtId="0" fontId="3" fillId="0" borderId="1" xfId="1" applyFont="1" applyFill="1" applyBorder="1" applyAlignment="1" applyProtection="1">
      <alignment vertical="center"/>
      <protection locked="0"/>
    </xf>
    <xf numFmtId="0" fontId="3" fillId="0" borderId="1" xfId="0" applyFont="1" applyFill="1" applyBorder="1" applyAlignment="1" applyProtection="1">
      <alignment horizontal="center" wrapText="1"/>
    </xf>
    <xf numFmtId="0" fontId="3" fillId="0" borderId="1" xfId="0" applyFont="1" applyFill="1" applyBorder="1" applyAlignment="1" applyProtection="1">
      <alignment horizontal="center"/>
      <protection locked="0"/>
    </xf>
    <xf numFmtId="164" fontId="3" fillId="0" borderId="2" xfId="0" applyNumberFormat="1" applyFont="1" applyFill="1" applyBorder="1" applyAlignment="1" applyProtection="1">
      <alignment horizontal="left" vertical="center" wrapText="1"/>
    </xf>
    <xf numFmtId="167" fontId="3" fillId="0" borderId="2" xfId="0" applyNumberFormat="1" applyFont="1" applyFill="1" applyBorder="1" applyAlignment="1" applyProtection="1">
      <alignment horizontal="left" vertical="center" wrapText="1"/>
      <protection locked="0"/>
    </xf>
    <xf numFmtId="0" fontId="11" fillId="0" borderId="1" xfId="0" applyFont="1" applyBorder="1" applyAlignment="1">
      <alignment horizontal="center" vertical="center"/>
    </xf>
    <xf numFmtId="0" fontId="7" fillId="0" borderId="1" xfId="0" applyFont="1" applyFill="1" applyBorder="1" applyAlignment="1" applyProtection="1">
      <alignment horizontal="center" vertical="center" wrapText="1"/>
    </xf>
    <xf numFmtId="0" fontId="13" fillId="3" borderId="1" xfId="0" applyFont="1" applyFill="1" applyBorder="1" applyAlignment="1" applyProtection="1">
      <alignment horizontal="center" vertical="center" wrapText="1"/>
    </xf>
    <xf numFmtId="0" fontId="13" fillId="3" borderId="1" xfId="0" applyFont="1" applyFill="1" applyBorder="1" applyAlignment="1" applyProtection="1">
      <alignment horizontal="center" vertical="center"/>
      <protection locked="0"/>
    </xf>
    <xf numFmtId="0" fontId="13" fillId="3" borderId="1" xfId="0" applyNumberFormat="1" applyFont="1" applyFill="1" applyBorder="1" applyAlignment="1" applyProtection="1">
      <alignment horizontal="center" vertical="center" wrapText="1"/>
    </xf>
    <xf numFmtId="0" fontId="3" fillId="3" borderId="1" xfId="0" applyFont="1" applyFill="1" applyBorder="1" applyAlignment="1" applyProtection="1">
      <alignment horizontal="center" vertical="center"/>
      <protection locked="0"/>
    </xf>
    <xf numFmtId="14" fontId="3" fillId="0" borderId="2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0" borderId="3" xfId="1" applyFont="1" applyFill="1" applyBorder="1" applyAlignment="1" applyProtection="1">
      <alignment horizontal="center" vertical="center" wrapText="1"/>
    </xf>
    <xf numFmtId="0" fontId="1" fillId="6" borderId="0" xfId="1" applyFont="1" applyFill="1" applyBorder="1" applyAlignment="1" applyProtection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/>
    </xf>
    <xf numFmtId="0" fontId="3" fillId="0" borderId="0" xfId="0" applyFont="1" applyFill="1" applyAlignment="1" applyProtection="1">
      <alignment vertical="center" wrapText="1"/>
    </xf>
    <xf numFmtId="0" fontId="3" fillId="0" borderId="0" xfId="0" applyFont="1" applyFill="1" applyAlignment="1" applyProtection="1">
      <alignment horizontal="center" vertical="center" wrapText="1"/>
    </xf>
    <xf numFmtId="0" fontId="3" fillId="0" borderId="0" xfId="0" applyFont="1" applyFill="1" applyAlignment="1" applyProtection="1">
      <alignment vertical="center"/>
      <protection locked="0"/>
    </xf>
    <xf numFmtId="0" fontId="3" fillId="0" borderId="0" xfId="0" applyFont="1" applyFill="1" applyBorder="1" applyAlignment="1" applyProtection="1">
      <alignment vertical="center"/>
      <protection locked="0"/>
    </xf>
    <xf numFmtId="0" fontId="6" fillId="0" borderId="0" xfId="0" applyFont="1" applyFill="1" applyBorder="1" applyAlignment="1" applyProtection="1">
      <alignment horizontal="center" vertical="center" wrapText="1"/>
    </xf>
    <xf numFmtId="0" fontId="1" fillId="0" borderId="0" xfId="0" applyFont="1" applyFill="1" applyBorder="1" applyAlignment="1" applyProtection="1">
      <alignment horizontal="center" vertical="center" wrapText="1"/>
    </xf>
    <xf numFmtId="0" fontId="1" fillId="0" borderId="3" xfId="0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7" fillId="0" borderId="0" xfId="0" applyFont="1" applyAlignment="1">
      <alignment vertical="center" wrapText="1"/>
    </xf>
    <xf numFmtId="14" fontId="19" fillId="0" borderId="1" xfId="0" applyNumberFormat="1" applyFont="1" applyBorder="1" applyAlignment="1">
      <alignment horizontal="center" vertical="center" wrapText="1"/>
    </xf>
    <xf numFmtId="0" fontId="18" fillId="0" borderId="5" xfId="0" applyFont="1" applyBorder="1" applyAlignment="1">
      <alignment horizontal="center" vertical="center"/>
    </xf>
    <xf numFmtId="14" fontId="19" fillId="0" borderId="0" xfId="0" applyNumberFormat="1" applyFont="1" applyBorder="1" applyAlignment="1">
      <alignment horizontal="center" vertical="center" wrapText="1"/>
    </xf>
    <xf numFmtId="14" fontId="19" fillId="0" borderId="0" xfId="0" applyNumberFormat="1" applyFont="1" applyBorder="1" applyAlignment="1">
      <alignment horizontal="center" vertical="center" wrapText="1"/>
    </xf>
    <xf numFmtId="0" fontId="16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justify" vertical="center" wrapText="1"/>
    </xf>
    <xf numFmtId="0" fontId="0" fillId="0" borderId="7" xfId="0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16" fillId="5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14" fontId="19" fillId="0" borderId="5" xfId="0" applyNumberFormat="1" applyFont="1" applyBorder="1" applyAlignment="1">
      <alignment horizontal="center" vertical="center" wrapText="1"/>
    </xf>
    <xf numFmtId="14" fontId="19" fillId="0" borderId="5" xfId="0" applyNumberFormat="1" applyFont="1" applyBorder="1" applyAlignment="1">
      <alignment horizontal="center" vertical="center" wrapText="1"/>
    </xf>
    <xf numFmtId="0" fontId="13" fillId="0" borderId="6" xfId="0" applyFont="1" applyFill="1" applyBorder="1" applyAlignment="1" applyProtection="1">
      <alignment horizontal="center" vertical="center" wrapText="1"/>
    </xf>
    <xf numFmtId="0" fontId="18" fillId="4" borderId="1" xfId="0" applyFont="1" applyFill="1" applyBorder="1" applyAlignment="1">
      <alignment horizontal="center" vertical="center"/>
    </xf>
    <xf numFmtId="14" fontId="19" fillId="0" borderId="5" xfId="0" applyNumberFormat="1" applyFont="1" applyBorder="1" applyAlignment="1">
      <alignment horizontal="center" vertical="center" wrapText="1"/>
    </xf>
    <xf numFmtId="0" fontId="17" fillId="0" borderId="1" xfId="0" applyFont="1" applyBorder="1" applyAlignment="1">
      <alignment vertical="center" wrapText="1"/>
    </xf>
    <xf numFmtId="14" fontId="19" fillId="0" borderId="5" xfId="0" applyNumberFormat="1" applyFont="1" applyBorder="1" applyAlignment="1">
      <alignment horizontal="center" vertical="center" wrapText="1"/>
    </xf>
    <xf numFmtId="14" fontId="19" fillId="0" borderId="5" xfId="0" applyNumberFormat="1" applyFont="1" applyBorder="1" applyAlignment="1">
      <alignment vertical="center"/>
    </xf>
    <xf numFmtId="14" fontId="19" fillId="0" borderId="5" xfId="0" applyNumberFormat="1" applyFont="1" applyBorder="1" applyAlignment="1">
      <alignment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1" fillId="0" borderId="1" xfId="1" applyFont="1" applyFill="1" applyBorder="1" applyAlignment="1" applyProtection="1">
      <alignment horizontal="center" vertical="center" wrapText="1"/>
    </xf>
    <xf numFmtId="14" fontId="19" fillId="0" borderId="5" xfId="0" applyNumberFormat="1" applyFont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0" fontId="1" fillId="0" borderId="2" xfId="1" applyFont="1" applyFill="1" applyBorder="1" applyAlignment="1" applyProtection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 wrapText="1"/>
    </xf>
    <xf numFmtId="0" fontId="3" fillId="0" borderId="2" xfId="0" applyNumberFormat="1" applyFont="1" applyFill="1" applyBorder="1" applyAlignment="1" applyProtection="1">
      <alignment horizontal="center" vertical="center" wrapText="1"/>
      <protection locked="0"/>
    </xf>
    <xf numFmtId="14" fontId="21" fillId="0" borderId="5" xfId="0" applyNumberFormat="1" applyFont="1" applyBorder="1" applyAlignment="1">
      <alignment horizontal="center" vertical="center" wrapText="1"/>
    </xf>
    <xf numFmtId="14" fontId="3" fillId="7" borderId="1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 applyProtection="1">
      <alignment horizontal="center" vertical="center" wrapText="1"/>
    </xf>
    <xf numFmtId="0" fontId="3" fillId="0" borderId="5" xfId="0" applyFont="1" applyFill="1" applyBorder="1" applyAlignment="1" applyProtection="1">
      <alignment horizontal="center" vertical="center"/>
      <protection locked="0"/>
    </xf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Fill="1" applyBorder="1" applyAlignment="1" applyProtection="1">
      <alignment horizontal="center" vertical="center" wrapText="1"/>
      <protection locked="0"/>
    </xf>
    <xf numFmtId="0" fontId="3" fillId="0" borderId="5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5" xfId="0" applyFont="1" applyFill="1" applyBorder="1" applyAlignment="1" applyProtection="1">
      <alignment vertical="center"/>
      <protection locked="0"/>
    </xf>
    <xf numFmtId="0" fontId="3" fillId="0" borderId="5" xfId="1" applyFont="1" applyFill="1" applyBorder="1" applyAlignment="1" applyProtection="1">
      <alignment vertical="center"/>
      <protection locked="0"/>
    </xf>
    <xf numFmtId="0" fontId="13" fillId="0" borderId="5" xfId="0" applyFont="1" applyFill="1" applyBorder="1" applyAlignment="1" applyProtection="1">
      <alignment horizontal="center" vertical="center" wrapText="1"/>
      <protection locked="0"/>
    </xf>
    <xf numFmtId="0" fontId="16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3" fillId="0" borderId="6" xfId="0" applyFont="1" applyFill="1" applyBorder="1" applyAlignment="1" applyProtection="1">
      <alignment horizontal="center" vertical="center"/>
      <protection locked="0"/>
    </xf>
    <xf numFmtId="0" fontId="14" fillId="4" borderId="6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3" fillId="0" borderId="1" xfId="0" applyFont="1" applyFill="1" applyBorder="1" applyAlignment="1" applyProtection="1">
      <alignment vertical="center" wrapText="1"/>
      <protection locked="0"/>
    </xf>
    <xf numFmtId="0" fontId="3" fillId="0" borderId="1" xfId="1" applyFont="1" applyFill="1" applyBorder="1" applyAlignment="1" applyProtection="1">
      <alignment vertical="center" wrapText="1"/>
      <protection locked="0"/>
    </xf>
    <xf numFmtId="0" fontId="13" fillId="0" borderId="6" xfId="0" applyFont="1" applyFill="1" applyBorder="1" applyAlignment="1" applyProtection="1">
      <alignment horizontal="left" vertical="center" wrapText="1"/>
    </xf>
    <xf numFmtId="14" fontId="19" fillId="0" borderId="1" xfId="0" applyNumberFormat="1" applyFont="1" applyBorder="1" applyAlignment="1">
      <alignment horizontal="center" vertical="center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</xf>
    <xf numFmtId="0" fontId="20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" xfId="0" applyFont="1" applyFill="1" applyBorder="1" applyAlignment="1" applyProtection="1">
      <alignment vertical="center" wrapText="1"/>
    </xf>
    <xf numFmtId="0" fontId="13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14" fontId="16" fillId="0" borderId="8" xfId="0" applyNumberFormat="1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 wrapText="1"/>
    </xf>
    <xf numFmtId="0" fontId="16" fillId="5" borderId="9" xfId="0" applyFont="1" applyFill="1" applyBorder="1" applyAlignment="1">
      <alignment horizontal="center" vertical="center" wrapText="1"/>
    </xf>
    <xf numFmtId="168" fontId="3" fillId="8" borderId="1" xfId="0" applyNumberFormat="1" applyFont="1" applyFill="1" applyBorder="1" applyAlignment="1" applyProtection="1">
      <alignment horizontal="center" vertical="center" wrapText="1"/>
      <protection locked="0"/>
    </xf>
    <xf numFmtId="168" fontId="3" fillId="9" borderId="1" xfId="0" applyNumberFormat="1" applyFont="1" applyFill="1" applyBorder="1" applyAlignment="1" applyProtection="1">
      <alignment horizontal="center" vertical="center" wrapText="1"/>
      <protection locked="0"/>
    </xf>
    <xf numFmtId="14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 applyProtection="1">
      <alignment vertical="center" wrapText="1"/>
    </xf>
    <xf numFmtId="0" fontId="4" fillId="0" borderId="1" xfId="0" applyFont="1" applyFill="1" applyBorder="1" applyAlignment="1" applyProtection="1">
      <alignment horizontal="center" vertical="center" wrapText="1"/>
      <protection locked="0"/>
    </xf>
    <xf numFmtId="0" fontId="3" fillId="6" borderId="1" xfId="0" applyFont="1" applyFill="1" applyBorder="1" applyAlignment="1" applyProtection="1">
      <alignment vertical="center" wrapText="1"/>
    </xf>
    <xf numFmtId="0" fontId="2" fillId="6" borderId="1" xfId="0" applyFont="1" applyFill="1" applyBorder="1" applyAlignment="1" applyProtection="1">
      <alignment horizontal="left" vertical="center" wrapText="1"/>
    </xf>
    <xf numFmtId="0" fontId="1" fillId="6" borderId="1" xfId="1" applyFont="1" applyFill="1" applyBorder="1" applyAlignment="1" applyProtection="1">
      <alignment horizontal="center" vertical="center" wrapText="1"/>
    </xf>
    <xf numFmtId="0" fontId="3" fillId="6" borderId="2" xfId="0" applyFont="1" applyFill="1" applyBorder="1" applyAlignment="1" applyProtection="1">
      <alignment horizontal="left" vertical="center" wrapText="1"/>
    </xf>
    <xf numFmtId="0" fontId="4" fillId="6" borderId="0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0" fontId="13" fillId="0" borderId="1" xfId="0" applyFont="1" applyFill="1" applyBorder="1" applyAlignment="1" applyProtection="1">
      <alignment horizontal="center" vertical="center" wrapText="1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3" fillId="0" borderId="2" xfId="0" applyFont="1" applyFill="1" applyBorder="1" applyAlignment="1" applyProtection="1">
      <alignment horizontal="left" vertical="center" wrapText="1"/>
    </xf>
    <xf numFmtId="0" fontId="3" fillId="0" borderId="3" xfId="0" applyFont="1" applyFill="1" applyBorder="1" applyAlignment="1" applyProtection="1">
      <alignment horizontal="left" vertical="center" wrapText="1"/>
    </xf>
    <xf numFmtId="0" fontId="3" fillId="0" borderId="1" xfId="0" applyFont="1" applyFill="1" applyBorder="1" applyAlignment="1" applyProtection="1">
      <alignment horizontal="left" vertical="center" wrapText="1"/>
      <protection locked="0"/>
    </xf>
    <xf numFmtId="0" fontId="3" fillId="0" borderId="1" xfId="0" applyFont="1" applyFill="1" applyBorder="1" applyAlignment="1" applyProtection="1">
      <alignment vertical="center" wrapText="1"/>
    </xf>
    <xf numFmtId="0" fontId="3" fillId="0" borderId="4" xfId="0" applyFont="1" applyFill="1" applyBorder="1" applyAlignment="1" applyProtection="1">
      <alignment vertical="center" wrapText="1"/>
    </xf>
    <xf numFmtId="167" fontId="3" fillId="0" borderId="1" xfId="0" applyNumberFormat="1" applyFont="1" applyFill="1" applyBorder="1" applyAlignment="1" applyProtection="1">
      <alignment horizontal="left" vertical="center" wrapText="1"/>
      <protection locked="0"/>
    </xf>
    <xf numFmtId="0" fontId="4" fillId="0" borderId="0" xfId="0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left" vertical="center" wrapText="1"/>
    </xf>
    <xf numFmtId="0" fontId="1" fillId="0" borderId="1" xfId="1" applyFont="1" applyFill="1" applyBorder="1" applyAlignment="1" applyProtection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14" fontId="19" fillId="0" borderId="0" xfId="0" applyNumberFormat="1" applyFont="1" applyBorder="1" applyAlignment="1">
      <alignment horizontal="center" vertical="center" wrapText="1"/>
    </xf>
    <xf numFmtId="14" fontId="19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 wrapText="1"/>
    </xf>
    <xf numFmtId="14" fontId="19" fillId="0" borderId="5" xfId="0" applyNumberFormat="1" applyFont="1" applyBorder="1" applyAlignment="1">
      <alignment horizontal="center" vertical="center"/>
    </xf>
    <xf numFmtId="14" fontId="19" fillId="0" borderId="5" xfId="0" applyNumberFormat="1" applyFont="1" applyBorder="1" applyAlignment="1">
      <alignment horizontal="center" vertical="center" wrapText="1"/>
    </xf>
    <xf numFmtId="0" fontId="13" fillId="0" borderId="1" xfId="0" applyFont="1" applyFill="1" applyBorder="1" applyAlignment="1" applyProtection="1">
      <alignment horizontal="center" vertical="center" wrapText="1"/>
    </xf>
    <xf numFmtId="0" fontId="2" fillId="0" borderId="2" xfId="0" applyFont="1" applyFill="1" applyBorder="1" applyAlignment="1" applyProtection="1">
      <alignment horizontal="left" vertical="center" wrapText="1"/>
    </xf>
    <xf numFmtId="0" fontId="1" fillId="0" borderId="2" xfId="1" applyFont="1" applyFill="1" applyBorder="1" applyAlignment="1" applyProtection="1">
      <alignment horizontal="center" vertical="center" wrapText="1"/>
    </xf>
    <xf numFmtId="0" fontId="3" fillId="0" borderId="2" xfId="0" applyFont="1" applyFill="1" applyBorder="1" applyAlignment="1">
      <alignment horizontal="left" vertical="center" wrapText="1"/>
    </xf>
    <xf numFmtId="0" fontId="3" fillId="0" borderId="2" xfId="0" applyFont="1" applyFill="1" applyBorder="1" applyAlignment="1" applyProtection="1">
      <alignment horizontal="left" vertical="center" wrapText="1"/>
      <protection locked="0"/>
    </xf>
    <xf numFmtId="0" fontId="3" fillId="0" borderId="5" xfId="0" applyFont="1" applyFill="1" applyBorder="1" applyAlignment="1" applyProtection="1">
      <alignment horizontal="left" vertical="center" wrapText="1"/>
      <protection locked="0"/>
    </xf>
    <xf numFmtId="0" fontId="3" fillId="0" borderId="5" xfId="0" applyFont="1" applyFill="1" applyBorder="1" applyAlignment="1" applyProtection="1">
      <alignment horizontal="left" vertical="center" wrapText="1"/>
    </xf>
    <xf numFmtId="0" fontId="3" fillId="0" borderId="0" xfId="0" applyFont="1" applyFill="1" applyBorder="1" applyAlignment="1" applyProtection="1">
      <alignment horizontal="center" vertical="center" wrapText="1"/>
    </xf>
    <xf numFmtId="14" fontId="12" fillId="0" borderId="0" xfId="0" applyNumberFormat="1" applyFont="1" applyBorder="1" applyAlignment="1">
      <alignment horizontal="center" vertical="center" wrapText="1"/>
    </xf>
    <xf numFmtId="0" fontId="22" fillId="3" borderId="1" xfId="0" applyFont="1" applyFill="1" applyBorder="1" applyAlignment="1" applyProtection="1">
      <alignment vertical="center"/>
      <protection locked="0"/>
    </xf>
  </cellXfs>
  <cellStyles count="2">
    <cellStyle name="Normal" xfId="0" builtinId="0"/>
    <cellStyle name="Normal 2" xfId="1"/>
  </cellStyles>
  <dxfs count="6731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ont>
        <b/>
        <i val="0"/>
        <color rgb="FFFF0000"/>
      </font>
      <fill>
        <patternFill patternType="none">
          <bgColor auto="1"/>
        </patternFill>
      </fill>
    </dxf>
    <dxf>
      <fill>
        <patternFill>
          <bgColor rgb="FFFFFFCC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vi-VN" sz="1400" b="1">
                <a:solidFill>
                  <a:sysClr val="windowText" lastClr="000000"/>
                </a:solidFill>
              </a:rPr>
              <a:t>Trend chart of </a:t>
            </a:r>
            <a:r>
              <a:rPr lang="en-US" sz="1400" b="1">
                <a:solidFill>
                  <a:sysClr val="windowText" lastClr="000000"/>
                </a:solidFill>
              </a:rPr>
              <a:t>non viable</a:t>
            </a:r>
            <a:r>
              <a:rPr lang="vi-VN" sz="1400" b="1">
                <a:solidFill>
                  <a:sysClr val="windowText" lastClr="000000"/>
                </a:solidFill>
              </a:rPr>
              <a:t> particles </a:t>
            </a:r>
            <a:r>
              <a:rPr lang="en-US" sz="1400" b="1">
                <a:solidFill>
                  <a:sysClr val="windowText" lastClr="000000"/>
                </a:solidFill>
              </a:rPr>
              <a:t>size ORABS_21173 (</a:t>
            </a:r>
            <a:r>
              <a:rPr lang="fr-FR" sz="1400" b="1">
                <a:solidFill>
                  <a:sysClr val="windowText" lastClr="000000"/>
                </a:solidFill>
              </a:rPr>
              <a:t>≥ </a:t>
            </a:r>
            <a:r>
              <a:rPr lang="vi-VN" sz="1400" b="1">
                <a:solidFill>
                  <a:sysClr val="windowText" lastClr="000000"/>
                </a:solidFill>
              </a:rPr>
              <a:t>0.5 µm</a:t>
            </a:r>
            <a:r>
              <a:rPr lang="en-US" sz="1400" b="1">
                <a:solidFill>
                  <a:sysClr val="windowText" lastClr="000000"/>
                </a:solidFill>
              </a:rPr>
              <a:t>)</a:t>
            </a:r>
            <a:endParaRPr lang="vi-VN" sz="14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5246207512240937"/>
          <c:y val="1.6027056287675848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47354355348973E-2"/>
          <c:y val="0.10164362494449936"/>
          <c:w val="0.85274366551348979"/>
          <c:h val="0.76985387350122336"/>
        </c:manualLayout>
      </c:layout>
      <c:barChart>
        <c:barDir val="col"/>
        <c:grouping val="clustered"/>
        <c:varyColors val="0"/>
        <c:ser>
          <c:idx val="2"/>
          <c:order val="3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dPt>
          <c:dPt>
            <c:idx val="31"/>
            <c:invertIfNegative val="0"/>
            <c:bubble3D val="0"/>
          </c:dPt>
          <c:dPt>
            <c:idx val="138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/>
            </c:spPr>
          </c:dPt>
          <c:cat>
            <c:numRef>
              <c:f>'ORABS 3 (21173)'!$I$3:$I$141</c:f>
              <c:numCache>
                <c:formatCode>m/d/yyyy</c:formatCode>
                <c:ptCount val="139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</c:numCache>
            </c:numRef>
          </c:cat>
          <c:val>
            <c:numRef>
              <c:f>'ORABS 3 (21173)'!$L$3:$L$403</c:f>
              <c:numCache>
                <c:formatCode>General</c:formatCode>
                <c:ptCount val="401"/>
                <c:pt idx="138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087656"/>
        <c:axId val="109088832"/>
      </c:barChart>
      <c:lineChart>
        <c:grouping val="standard"/>
        <c:varyColors val="0"/>
        <c:ser>
          <c:idx val="1"/>
          <c:order val="0"/>
          <c:tx>
            <c:strRef>
              <c:f>'ORABS 3 (21173)'!#REF!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56"/>
            <c:marker>
              <c:symbol val="none"/>
            </c:marker>
            <c:bubble3D val="0"/>
          </c:dPt>
          <c:cat>
            <c:numRef>
              <c:f>'ORABS 3 (21173)'!$I$3:$I$403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'ORABS 3 (21173)'!#REF!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'ORABS 3 (21173)'!$I$3:$I$403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'ORABS 3 (21173)'!$J$2</c:f>
              <c:strCache>
                <c:ptCount val="1"/>
                <c:pt idx="0">
                  <c:v>21173_1</c:v>
                </c:pt>
              </c:strCache>
            </c:strRef>
          </c:tx>
          <c:spPr>
            <a:ln w="158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'ORABS 3 (21173)'!$I$3:$I$403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(21173)'!$J$3:$J$403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6</c:v>
                </c:pt>
                <c:pt idx="84">
                  <c:v>6</c:v>
                </c:pt>
                <c:pt idx="85">
                  <c:v>2</c:v>
                </c:pt>
                <c:pt idx="86">
                  <c:v>6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4</c:v>
                </c:pt>
                <c:pt idx="91">
                  <c:v>0</c:v>
                </c:pt>
                <c:pt idx="92">
                  <c:v>9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6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3</c:v>
                </c:pt>
                <c:pt idx="209">
                  <c:v>7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5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10</c:v>
                </c:pt>
                <c:pt idx="260">
                  <c:v>0</c:v>
                </c:pt>
                <c:pt idx="261">
                  <c:v>0</c:v>
                </c:pt>
                <c:pt idx="262">
                  <c:v>10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26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6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9</c:v>
                </c:pt>
                <c:pt idx="319">
                  <c:v>0</c:v>
                </c:pt>
                <c:pt idx="320">
                  <c:v>0</c:v>
                </c:pt>
                <c:pt idx="321">
                  <c:v>5</c:v>
                </c:pt>
                <c:pt idx="322">
                  <c:v>12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17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8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43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87656"/>
        <c:axId val="109088832"/>
      </c:lineChart>
      <c:catAx>
        <c:axId val="109087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 b="1">
                    <a:solidFill>
                      <a:sysClr val="windowText" lastClr="000000"/>
                    </a:solidFill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727128911944333"/>
              <c:y val="0.880039391669637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9088832"/>
        <c:crossesAt val="0"/>
        <c:auto val="0"/>
        <c:lblAlgn val="ctr"/>
        <c:lblOffset val="100"/>
        <c:tickLblSkip val="1"/>
        <c:noMultiLvlLbl val="0"/>
      </c:catAx>
      <c:valAx>
        <c:axId val="10908883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900" b="1">
                    <a:solidFill>
                      <a:sysClr val="windowText" lastClr="000000"/>
                    </a:solidFill>
                  </a:rPr>
                  <a:t>Particles/ m3</a:t>
                </a:r>
              </a:p>
            </c:rich>
          </c:tx>
          <c:layout>
            <c:manualLayout>
              <c:xMode val="edge"/>
              <c:yMode val="edge"/>
              <c:x val="0"/>
              <c:y val="2.12043351040450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9087656"/>
        <c:crosses val="autoZero"/>
        <c:crossBetween val="between"/>
        <c:majorUnit val="500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9922182259120875"/>
          <c:y val="0.29960447166011056"/>
          <c:w val="0.1007781774087913"/>
          <c:h val="0.324331346229233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CA-451C-8EBE-E381EB81C8BB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86480"/>
        <c:axId val="109091576"/>
      </c:lineChart>
      <c:catAx>
        <c:axId val="10908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9091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9091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9086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61-4168-9ADB-3DB07E6DD6E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61-4168-9ADB-3DB07E6DD6E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61-4168-9ADB-3DB07E6DD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092360"/>
        <c:axId val="109086872"/>
      </c:scatterChart>
      <c:valAx>
        <c:axId val="109092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9086872"/>
        <c:crosses val="autoZero"/>
        <c:crossBetween val="midCat"/>
      </c:valAx>
      <c:valAx>
        <c:axId val="109086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90923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FD-46AF-AB33-80DD694FB420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089224"/>
        <c:axId val="107482024"/>
      </c:lineChart>
      <c:catAx>
        <c:axId val="10908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82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82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09089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6C-4C34-A77F-3778FC4FC8F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83200"/>
        <c:axId val="107482416"/>
      </c:lineChart>
      <c:catAx>
        <c:axId val="107483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8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8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83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35-436A-9CA1-A897F11E8C2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81240"/>
        <c:axId val="107483984"/>
      </c:lineChart>
      <c:catAx>
        <c:axId val="107481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83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7483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07481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13-434D-BE62-425FA7425F32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30960"/>
        <c:axId val="197238016"/>
      </c:lineChart>
      <c:catAx>
        <c:axId val="19723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7238016"/>
        <c:crosses val="autoZero"/>
        <c:auto val="1"/>
        <c:lblAlgn val="ctr"/>
        <c:lblOffset val="100"/>
        <c:tickMarkSkip val="1"/>
        <c:noMultiLvlLbl val="0"/>
      </c:catAx>
      <c:valAx>
        <c:axId val="19723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0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C49-4327-A2D8-A2B321B27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30568"/>
        <c:axId val="197233312"/>
      </c:lineChart>
      <c:catAx>
        <c:axId val="197230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233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0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E9-4A4C-AA35-D9951886E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32136"/>
        <c:axId val="197231744"/>
      </c:lineChart>
      <c:catAx>
        <c:axId val="197232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23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7232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B6-42A2-8E6E-7967D2A4D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35272"/>
        <c:axId val="197232920"/>
      </c:lineChart>
      <c:catAx>
        <c:axId val="197235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2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232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5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05-4BE6-B60D-D26D6A2D1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35664"/>
        <c:axId val="197231352"/>
      </c:lineChart>
      <c:catAx>
        <c:axId val="1972356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7231352"/>
        <c:crosses val="autoZero"/>
        <c:auto val="1"/>
        <c:lblAlgn val="ctr"/>
        <c:lblOffset val="100"/>
        <c:tickMarkSkip val="1"/>
        <c:noMultiLvlLbl val="0"/>
      </c:catAx>
      <c:valAx>
        <c:axId val="197231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5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93-4A97-B6F4-E424151E9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37624"/>
        <c:axId val="197232528"/>
      </c:lineChart>
      <c:catAx>
        <c:axId val="197237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2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232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7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8F-4C1E-ACF9-AADDA757620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8F-4C1E-ACF9-AADDA757620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A8F-4C1E-ACF9-AADDA7576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36448"/>
        <c:axId val="197236840"/>
      </c:lineChart>
      <c:catAx>
        <c:axId val="19723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6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236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236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2C-468B-9169-20723B2A3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70840"/>
        <c:axId val="197672800"/>
      </c:lineChart>
      <c:catAx>
        <c:axId val="197670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72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672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7670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03-420E-B3F2-A496AAB1B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73584"/>
        <c:axId val="197667312"/>
      </c:lineChart>
      <c:catAx>
        <c:axId val="197673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67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667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7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11-4959-AB54-8BB772FAE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68880"/>
        <c:axId val="197666920"/>
      </c:lineChart>
      <c:catAx>
        <c:axId val="1976688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7666920"/>
        <c:crosses val="autoZero"/>
        <c:auto val="1"/>
        <c:lblAlgn val="ctr"/>
        <c:lblOffset val="100"/>
        <c:tickMarkSkip val="1"/>
        <c:noMultiLvlLbl val="0"/>
      </c:catAx>
      <c:valAx>
        <c:axId val="197666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68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96-4F0E-AABD-46228EC6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67704"/>
        <c:axId val="197669272"/>
      </c:lineChart>
      <c:catAx>
        <c:axId val="197667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69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669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67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E7-4AAA-BB87-58B2BA91C76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E7-4AAA-BB87-58B2BA91C76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E7-4AAA-BB87-58B2BA91C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70448"/>
        <c:axId val="197671232"/>
      </c:lineChart>
      <c:catAx>
        <c:axId val="197670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71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671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70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13-40E3-AA9E-A52A7FDD0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70056"/>
        <c:axId val="197669664"/>
      </c:lineChart>
      <c:catAx>
        <c:axId val="197670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6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669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7670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95-4D92-88B0-2E50F6A72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72408"/>
        <c:axId val="198002424"/>
      </c:lineChart>
      <c:catAx>
        <c:axId val="19767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02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02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672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B8-4DB8-BE32-79AD331D4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98896"/>
        <c:axId val="198000464"/>
      </c:lineChart>
      <c:catAx>
        <c:axId val="19799889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98000464"/>
        <c:crosses val="autoZero"/>
        <c:auto val="1"/>
        <c:lblAlgn val="ctr"/>
        <c:lblOffset val="100"/>
        <c:tickMarkSkip val="1"/>
        <c:noMultiLvlLbl val="0"/>
      </c:catAx>
      <c:valAx>
        <c:axId val="19800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998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B9-4FC8-8802-0F2967B52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02816"/>
        <c:axId val="198003208"/>
      </c:lineChart>
      <c:catAx>
        <c:axId val="198002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03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03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02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67-4DFD-96EB-B7FFAF2217D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67-4DFD-96EB-B7FFAF2217D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467-4DFD-96EB-B7FFAF221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03600"/>
        <c:axId val="197996544"/>
      </c:lineChart>
      <c:catAx>
        <c:axId val="19800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996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996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036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54-40E1-AD68-811602F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00072"/>
        <c:axId val="197999680"/>
      </c:lineChart>
      <c:catAx>
        <c:axId val="198000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99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999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00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AA3-4BB0-A73F-1142181D2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98112"/>
        <c:axId val="197996936"/>
      </c:lineChart>
      <c:catAx>
        <c:axId val="19799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996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996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998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D6-4C8E-9922-5AE7882A631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D6-4C8E-9922-5AE7882A631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D6-4C8E-9922-5AE7882A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97720"/>
        <c:axId val="198001640"/>
      </c:lineChart>
      <c:catAx>
        <c:axId val="197997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001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001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7997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197-4186-B884-71164E433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36088"/>
        <c:axId val="198234128"/>
      </c:lineChart>
      <c:catAx>
        <c:axId val="198236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234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234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236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D7-4E71-AECF-59E788CBB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40008"/>
        <c:axId val="198241184"/>
      </c:lineChart>
      <c:catAx>
        <c:axId val="198240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241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241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240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5E-4283-9551-C7B37725E09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B5E-4283-9551-C7B37725E09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B5E-4283-9551-C7B37725E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40400"/>
        <c:axId val="198236480"/>
      </c:lineChart>
      <c:catAx>
        <c:axId val="19824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236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236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2404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FF-4270-AB93-5D71D3E69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39224"/>
        <c:axId val="198237656"/>
      </c:lineChart>
      <c:catAx>
        <c:axId val="198239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237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237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98239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Trend chart of</a:t>
            </a:r>
            <a:r>
              <a:rPr lang="en-US" b="1" baseline="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 non viable</a:t>
            </a: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size </a:t>
            </a:r>
            <a:r>
              <a:rPr lang="en-US" sz="1400" b="1" i="0" u="none" strike="noStrike" baseline="0">
                <a:effectLst/>
              </a:rPr>
              <a:t>ORABS_21173</a:t>
            </a:r>
            <a:r>
              <a:rPr lang="en-US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(</a:t>
            </a:r>
            <a:r>
              <a:rPr lang="fr-FR" sz="1400" b="1" i="0" u="none" strike="noStrike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5.0 µm</a:t>
            </a:r>
            <a:r>
              <a:rPr lang="en-US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r>
              <a:rPr lang="vi-VN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</a:p>
        </c:rich>
      </c:tx>
      <c:layout>
        <c:manualLayout>
          <c:xMode val="edge"/>
          <c:yMode val="edge"/>
          <c:x val="0.2517386539778424"/>
          <c:y val="3.5937525398237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389282831417416E-2"/>
          <c:y val="0.11913736872511221"/>
          <c:w val="0.8594997675913969"/>
          <c:h val="0.72306373553016856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  <a:alpha val="98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tx1">
                  <a:lumMod val="50000"/>
                  <a:lumOff val="50000"/>
                  <a:alpha val="98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tx1">
                  <a:lumMod val="50000"/>
                  <a:lumOff val="50000"/>
                  <a:alpha val="98000"/>
                </a:schemeClr>
              </a:solidFill>
              <a:ln>
                <a:noFill/>
              </a:ln>
              <a:effectLst/>
            </c:spPr>
          </c:dPt>
          <c:dPt>
            <c:idx val="138"/>
            <c:invertIfNegative val="0"/>
            <c:bubble3D val="0"/>
            <c:spPr>
              <a:solidFill>
                <a:schemeClr val="tx1">
                  <a:alpha val="98000"/>
                </a:schemeClr>
              </a:solidFill>
              <a:ln>
                <a:noFill/>
              </a:ln>
              <a:effectLst/>
            </c:spPr>
          </c:dPt>
          <c:cat>
            <c:numRef>
              <c:f>'ORABS 3 (21173)'!$I$3:$I$141</c:f>
              <c:numCache>
                <c:formatCode>m/d/yyyy</c:formatCode>
                <c:ptCount val="139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</c:numCache>
            </c:numRef>
          </c:cat>
          <c:val>
            <c:numRef>
              <c:f>'ORABS 3 (21173)'!$M$3:$M$403</c:f>
              <c:numCache>
                <c:formatCode>General</c:formatCode>
                <c:ptCount val="401"/>
                <c:pt idx="138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240792"/>
        <c:axId val="198241576"/>
        <c:extLst/>
      </c:barChart>
      <c:lineChart>
        <c:grouping val="standard"/>
        <c:varyColors val="0"/>
        <c:ser>
          <c:idx val="0"/>
          <c:order val="0"/>
          <c:tx>
            <c:strRef>
              <c:f>'ORABS 3 (21173)'!#REF!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'ORABS 3 (21173)'!$I$3:$I$403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14-454C-8322-595D1692EECF}"/>
            </c:ext>
          </c:extLst>
        </c:ser>
        <c:ser>
          <c:idx val="4"/>
          <c:order val="1"/>
          <c:tx>
            <c:strRef>
              <c:f>'ORABS 3 (21173)'!#REF!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'ORABS 3 (21173)'!$I$3:$I$403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'ORABS 3 (21173)'!$J$2</c:f>
              <c:strCache>
                <c:ptCount val="1"/>
                <c:pt idx="0">
                  <c:v>21173_1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'ORABS 3 (21173)'!$I$3:$I$403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43431</c:v>
                </c:pt>
                <c:pt idx="120">
                  <c:v>43431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43473</c:v>
                </c:pt>
                <c:pt idx="144">
                  <c:v>43473</c:v>
                </c:pt>
                <c:pt idx="145">
                  <c:v>43475</c:v>
                </c:pt>
                <c:pt idx="146">
                  <c:v>43475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'ORABS 3 (21173)'!$K$3:$K$403</c:f>
              <c:numCache>
                <c:formatCode>General</c:formatCode>
                <c:ptCount val="4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</c:v>
                </c:pt>
                <c:pt idx="210">
                  <c:v>0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8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13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5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5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5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</c:v>
                </c:pt>
                <c:pt idx="4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414-454C-8322-595D1692E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40792"/>
        <c:axId val="198241576"/>
      </c:lineChart>
      <c:catAx>
        <c:axId val="198240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519692599324642"/>
              <c:y val="0.85476619395414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241576"/>
        <c:crossesAt val="0"/>
        <c:auto val="0"/>
        <c:lblAlgn val="ctr"/>
        <c:lblOffset val="100"/>
        <c:tickLblSkip val="1"/>
        <c:noMultiLvlLbl val="0"/>
      </c:catAx>
      <c:valAx>
        <c:axId val="198241576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 m3</a:t>
                </a:r>
              </a:p>
            </c:rich>
          </c:tx>
          <c:layout>
            <c:manualLayout>
              <c:xMode val="edge"/>
              <c:yMode val="edge"/>
              <c:x val="2.002002002002002E-3"/>
              <c:y val="1.37026079832506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824079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686239742316574"/>
          <c:y val="0.32973061682421467"/>
          <c:w val="0.12166067226950875"/>
          <c:h val="0.268581710111715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vi-VN" sz="1400" b="1"/>
              <a:t> Trend chart of </a:t>
            </a:r>
            <a:r>
              <a:rPr lang="en-US" sz="1400" b="1"/>
              <a:t>non viable</a:t>
            </a:r>
            <a:r>
              <a:rPr lang="vi-VN" sz="1400" b="1"/>
              <a:t> particles </a:t>
            </a:r>
            <a:r>
              <a:rPr lang="en-US" sz="1400" b="1"/>
              <a:t>size ALAF 2_21166 (</a:t>
            </a:r>
            <a:r>
              <a:rPr lang="fr-FR" sz="1400" b="1"/>
              <a:t>≥ </a:t>
            </a:r>
            <a:r>
              <a:rPr lang="vi-VN" sz="1400" b="1"/>
              <a:t>0.5 µm</a:t>
            </a:r>
            <a:r>
              <a:rPr lang="en-US" sz="1400" b="1"/>
              <a:t>)</a:t>
            </a:r>
          </a:p>
        </c:rich>
      </c:tx>
      <c:layout>
        <c:manualLayout>
          <c:xMode val="edge"/>
          <c:yMode val="edge"/>
          <c:x val="0.28448334727617891"/>
          <c:y val="1.068605603088143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883639619493591E-2"/>
          <c:y val="0.12423094799780381"/>
          <c:w val="0.82804971905561608"/>
          <c:h val="0.72278590400583409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2 (21166)'!$L$2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0"/>
            <c:invertIfNegative val="0"/>
            <c:bubble3D val="0"/>
          </c:dPt>
          <c:dPt>
            <c:idx val="82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</c:dPt>
          <c:dPt>
            <c:idx val="13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39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75000"/>
                  </a:schemeClr>
                </a:solidFill>
              </a:ln>
              <a:effectLst/>
            </c:spPr>
          </c:dPt>
          <c:cat>
            <c:numRef>
              <c:f>'ALAF 2 (21166)'!$I$3:$I$141</c:f>
              <c:numCache>
                <c:formatCode>m/d/yyyy</c:formatCode>
                <c:ptCount val="139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</c:numCache>
            </c:numRef>
          </c:cat>
          <c:val>
            <c:numRef>
              <c:f>'ALAF 2 (21166)'!$L$3:$L$403</c:f>
              <c:numCache>
                <c:formatCode>General</c:formatCode>
                <c:ptCount val="401"/>
                <c:pt idx="138">
                  <c:v>4500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320952"/>
        <c:axId val="200317424"/>
      </c:barChart>
      <c:lineChart>
        <c:grouping val="standard"/>
        <c:varyColors val="0"/>
        <c:ser>
          <c:idx val="0"/>
          <c:order val="0"/>
          <c:tx>
            <c:strRef>
              <c:f>'ALAF 2 (21166)'!#REF!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2 (21166)'!$I$3:$I$403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10-4C49-A2B5-9FB749CA5DC1}"/>
            </c:ext>
          </c:extLst>
        </c:ser>
        <c:ser>
          <c:idx val="4"/>
          <c:order val="1"/>
          <c:tx>
            <c:strRef>
              <c:f>'ALAF 2 (21166)'!#REF!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2 (21166)'!$I$3:$I$403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2 (21166)'!$J$2</c:f>
              <c:strCache>
                <c:ptCount val="1"/>
                <c:pt idx="0">
                  <c:v>21166_1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2 (21166)'!$I$3:$I$403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(21166)'!$J$3:$J$403</c:f>
              <c:numCache>
                <c:formatCode>General</c:formatCode>
                <c:ptCount val="401"/>
                <c:pt idx="0">
                  <c:v>66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3</c:v>
                </c:pt>
                <c:pt idx="82">
                  <c:v>11</c:v>
                </c:pt>
                <c:pt idx="83">
                  <c:v>5</c:v>
                </c:pt>
                <c:pt idx="84">
                  <c:v>5</c:v>
                </c:pt>
                <c:pt idx="85">
                  <c:v>8</c:v>
                </c:pt>
                <c:pt idx="86">
                  <c:v>7</c:v>
                </c:pt>
                <c:pt idx="87">
                  <c:v>13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3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50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</c:v>
                </c:pt>
                <c:pt idx="175">
                  <c:v>0</c:v>
                </c:pt>
                <c:pt idx="176">
                  <c:v>28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3</c:v>
                </c:pt>
                <c:pt idx="185">
                  <c:v>0</c:v>
                </c:pt>
                <c:pt idx="186">
                  <c:v>20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7</c:v>
                </c:pt>
                <c:pt idx="203">
                  <c:v>5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3</c:v>
                </c:pt>
                <c:pt idx="235">
                  <c:v>0</c:v>
                </c:pt>
                <c:pt idx="236">
                  <c:v>0</c:v>
                </c:pt>
                <c:pt idx="237">
                  <c:v>472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8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5</c:v>
                </c:pt>
                <c:pt idx="261">
                  <c:v>0</c:v>
                </c:pt>
                <c:pt idx="262">
                  <c:v>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51</c:v>
                </c:pt>
                <c:pt idx="267">
                  <c:v>0</c:v>
                </c:pt>
                <c:pt idx="268">
                  <c:v>10</c:v>
                </c:pt>
                <c:pt idx="269">
                  <c:v>7</c:v>
                </c:pt>
                <c:pt idx="270">
                  <c:v>0</c:v>
                </c:pt>
                <c:pt idx="271">
                  <c:v>7</c:v>
                </c:pt>
                <c:pt idx="272">
                  <c:v>0</c:v>
                </c:pt>
                <c:pt idx="273">
                  <c:v>0</c:v>
                </c:pt>
                <c:pt idx="274">
                  <c:v>18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2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3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</c:v>
                </c:pt>
                <c:pt idx="333">
                  <c:v>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112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43</c:v>
                </c:pt>
                <c:pt idx="353">
                  <c:v>0</c:v>
                </c:pt>
                <c:pt idx="354">
                  <c:v>3</c:v>
                </c:pt>
                <c:pt idx="355">
                  <c:v>12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7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110</c:v>
                </c:pt>
                <c:pt idx="4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10-4C49-A2B5-9FB749CA5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20952"/>
        <c:axId val="200317424"/>
        <c:extLst/>
      </c:lineChart>
      <c:catAx>
        <c:axId val="200320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Particles/m3</a:t>
                </a:r>
                <a:endParaRPr lang="vi-VN"/>
              </a:p>
            </c:rich>
          </c:tx>
          <c:layout>
            <c:manualLayout>
              <c:xMode val="edge"/>
              <c:yMode val="edge"/>
              <c:x val="1.5499314022158414E-3"/>
              <c:y val="1.471800936803702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0317424"/>
        <c:crossesAt val="0"/>
        <c:auto val="0"/>
        <c:lblAlgn val="ctr"/>
        <c:lblOffset val="100"/>
        <c:tickLblSkip val="1"/>
        <c:noMultiLvlLbl val="0"/>
      </c:catAx>
      <c:valAx>
        <c:axId val="20031742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9914812925474363"/>
              <c:y val="0.859030279031037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0032095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6059387612118632"/>
          <c:y val="0.36385970228856107"/>
          <c:w val="0.13685218659454315"/>
          <c:h val="0.29056038368106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A5-4F82-B4A0-B360C0F5ED89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22912"/>
        <c:axId val="200323304"/>
      </c:lineChart>
      <c:catAx>
        <c:axId val="20032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23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0323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22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37-4E83-87DF-94F49A849AA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237-4E83-87DF-94F49A849AA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237-4E83-87DF-94F49A849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17032"/>
        <c:axId val="200325264"/>
      </c:scatterChart>
      <c:valAx>
        <c:axId val="200317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25264"/>
        <c:crosses val="autoZero"/>
        <c:crossBetween val="midCat"/>
      </c:valAx>
      <c:valAx>
        <c:axId val="20032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170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E1-4DA3-BECE-5DFA9F8EB72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17816"/>
        <c:axId val="200327616"/>
      </c:lineChart>
      <c:catAx>
        <c:axId val="200317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2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032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200317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B0-459C-8E4A-D449D2F8E2A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29184"/>
        <c:axId val="200329576"/>
      </c:lineChart>
      <c:catAx>
        <c:axId val="20032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29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0329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29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4A-4FB1-8319-B69CACCAAE0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28400"/>
        <c:axId val="200329968"/>
      </c:lineChart>
      <c:catAx>
        <c:axId val="20032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2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032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28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70-4DD8-8AC3-C4DDF9C7420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328792"/>
        <c:axId val="491691056"/>
      </c:lineChart>
      <c:catAx>
        <c:axId val="20032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1691056"/>
        <c:crosses val="autoZero"/>
        <c:auto val="1"/>
        <c:lblAlgn val="ctr"/>
        <c:lblOffset val="100"/>
        <c:tickMarkSkip val="1"/>
        <c:noMultiLvlLbl val="0"/>
      </c:catAx>
      <c:valAx>
        <c:axId val="49169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00328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31-472E-BF05-89472CBE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94584"/>
        <c:axId val="491689880"/>
      </c:lineChart>
      <c:catAx>
        <c:axId val="491694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89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4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6B-4D41-91C2-565470373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94192"/>
        <c:axId val="491691840"/>
      </c:lineChart>
      <c:catAx>
        <c:axId val="49169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9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1694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0C-489E-98CB-AEDB3F167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89488"/>
        <c:axId val="491684000"/>
      </c:lineChart>
      <c:catAx>
        <c:axId val="491689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8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9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30-4247-BB91-B12299AB1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90272"/>
        <c:axId val="491690664"/>
      </c:lineChart>
      <c:catAx>
        <c:axId val="4916902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1690664"/>
        <c:crosses val="autoZero"/>
        <c:auto val="1"/>
        <c:lblAlgn val="ctr"/>
        <c:lblOffset val="100"/>
        <c:tickMarkSkip val="1"/>
        <c:noMultiLvlLbl val="0"/>
      </c:catAx>
      <c:valAx>
        <c:axId val="491690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0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3E-46E8-B976-071F02035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84784"/>
        <c:axId val="491688312"/>
      </c:lineChart>
      <c:catAx>
        <c:axId val="49168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8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88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4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0B-4B8B-965C-948F8199D47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20B-4B8B-965C-948F8199D47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20B-4B8B-965C-948F8199D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95760"/>
        <c:axId val="491684392"/>
      </c:lineChart>
      <c:catAx>
        <c:axId val="491695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4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84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576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AD-4BDC-A3F4-ABA083C33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93016"/>
        <c:axId val="491685568"/>
      </c:lineChart>
      <c:catAx>
        <c:axId val="49169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85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1693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93-475D-B4E1-B75C4C2E7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85960"/>
        <c:axId val="491693408"/>
      </c:lineChart>
      <c:catAx>
        <c:axId val="491685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3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93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5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E1-468B-B198-0FC86F353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93800"/>
        <c:axId val="491686744"/>
      </c:lineChart>
      <c:catAx>
        <c:axId val="49169380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1686744"/>
        <c:crosses val="autoZero"/>
        <c:auto val="1"/>
        <c:lblAlgn val="ctr"/>
        <c:lblOffset val="100"/>
        <c:tickMarkSkip val="1"/>
        <c:noMultiLvlLbl val="0"/>
      </c:catAx>
      <c:valAx>
        <c:axId val="491686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3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09-48FD-A9FD-F14029DCB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87528"/>
        <c:axId val="491687136"/>
      </c:lineChart>
      <c:catAx>
        <c:axId val="491687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7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87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87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DA-4BCB-83B3-2F30D8F6A64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DA-4BCB-83B3-2F30D8F6A64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6DA-4BCB-83B3-2F30D8F6A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96544"/>
        <c:axId val="491699680"/>
      </c:lineChart>
      <c:catAx>
        <c:axId val="491696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99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65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16-4FBD-BB43-4BB94E6E6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96936"/>
        <c:axId val="491697328"/>
      </c:lineChart>
      <c:catAx>
        <c:axId val="491696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97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1696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35-44F8-9AAD-F1C3DEC04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698896"/>
        <c:axId val="491697720"/>
      </c:lineChart>
      <c:catAx>
        <c:axId val="491698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7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697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698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12C-4860-BA8B-BBA9A361E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88672"/>
        <c:axId val="491985928"/>
      </c:lineChart>
      <c:catAx>
        <c:axId val="491988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1985928"/>
        <c:crosses val="autoZero"/>
        <c:auto val="1"/>
        <c:lblAlgn val="ctr"/>
        <c:lblOffset val="100"/>
        <c:tickMarkSkip val="1"/>
        <c:noMultiLvlLbl val="0"/>
      </c:catAx>
      <c:valAx>
        <c:axId val="491985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8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1E-4382-9A17-40226DF6E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79264"/>
        <c:axId val="491980832"/>
      </c:lineChart>
      <c:catAx>
        <c:axId val="49197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80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79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9E-4165-9173-4DBA1779F80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9E-4165-9173-4DBA1779F80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9E-4165-9173-4DBA1779F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87104"/>
        <c:axId val="491979656"/>
      </c:lineChart>
      <c:catAx>
        <c:axId val="49198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79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79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71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54-4C2C-8299-4F408330E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85536"/>
        <c:axId val="491980440"/>
      </c:lineChart>
      <c:catAx>
        <c:axId val="49198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0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80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C2-4DCB-A51A-FBC8D9DF6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87496"/>
        <c:axId val="491987888"/>
      </c:lineChart>
      <c:catAx>
        <c:axId val="491987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7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87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7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02-4E01-B09E-1551DA1C934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02-4E01-B09E-1551DA1C934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002-4E01-B09E-1551DA1C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82400"/>
        <c:axId val="491990632"/>
      </c:lineChart>
      <c:catAx>
        <c:axId val="49198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90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90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24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43-4297-844B-1EDFCAFFD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86320"/>
        <c:axId val="491983968"/>
      </c:lineChart>
      <c:catAx>
        <c:axId val="49198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3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8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96-41D5-AB0A-15E3D4EB3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88280"/>
        <c:axId val="491991024"/>
      </c:lineChart>
      <c:catAx>
        <c:axId val="491988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91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91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8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96-447E-8CA0-C6D0EB35584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296-447E-8CA0-C6D0EB35584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296-447E-8CA0-C6D0EB355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89064"/>
        <c:axId val="491983184"/>
      </c:lineChart>
      <c:catAx>
        <c:axId val="491989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83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90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2E-4316-981B-26D939BA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78872"/>
        <c:axId val="491989848"/>
      </c:lineChart>
      <c:catAx>
        <c:axId val="49197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89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89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78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vi-VN" sz="1400" b="1"/>
              <a:t>Trend chart of</a:t>
            </a:r>
            <a:r>
              <a:rPr lang="en-US" sz="1400" b="1"/>
              <a:t>  non viable</a:t>
            </a:r>
            <a:r>
              <a:rPr lang="vi-VN" sz="1400" b="1"/>
              <a:t> particles </a:t>
            </a:r>
            <a:r>
              <a:rPr lang="en-US" sz="1400" b="1"/>
              <a:t>size ALAF 2_21166 (</a:t>
            </a:r>
            <a:r>
              <a:rPr lang="fr-FR" sz="1400" b="1"/>
              <a:t>≥ </a:t>
            </a:r>
            <a:r>
              <a:rPr lang="vi-VN" sz="1400" b="1"/>
              <a:t>5.0 µm</a:t>
            </a:r>
            <a:r>
              <a:rPr lang="en-US" sz="1400" b="1"/>
              <a:t>)</a:t>
            </a:r>
            <a:r>
              <a:rPr lang="vi-VN" sz="1400" b="1"/>
              <a:t> </a:t>
            </a:r>
            <a:endParaRPr lang="en-US" sz="1400" b="1"/>
          </a:p>
        </c:rich>
      </c:tx>
      <c:layout>
        <c:manualLayout>
          <c:xMode val="edge"/>
          <c:yMode val="edge"/>
          <c:x val="0.25461244253937076"/>
          <c:y val="3.4554895349310098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1806472800334234E-2"/>
          <c:y val="0.10308354795732426"/>
          <c:w val="0.84165901934407528"/>
          <c:h val="0.7771677314058982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2 (21166)'!$M$2</c:f>
              <c:strCache>
                <c:ptCount val="1"/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27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</c:dPt>
          <c:dPt>
            <c:idx val="138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dPt>
            <c:idx val="139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solidFill>
                  <a:schemeClr val="bg1">
                    <a:lumMod val="75000"/>
                  </a:schemeClr>
                </a:solidFill>
              </a:ln>
              <a:effectLst/>
            </c:spPr>
          </c:dPt>
          <c:cat>
            <c:numRef>
              <c:f>'ALAF 2 (21166)'!$I$3:$I$84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2 (21166)'!$M$3:$M$403</c:f>
              <c:numCache>
                <c:formatCode>m/d/yyyy</c:formatCode>
                <c:ptCount val="401"/>
                <c:pt idx="138" formatCode="General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982008"/>
        <c:axId val="491983576"/>
      </c:barChart>
      <c:lineChart>
        <c:grouping val="standard"/>
        <c:varyColors val="0"/>
        <c:ser>
          <c:idx val="0"/>
          <c:order val="0"/>
          <c:tx>
            <c:strRef>
              <c:f>'ALAF 2 (21166)'!#REF!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2 (21166)'!$I$3:$I$403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2E-4CDB-AD79-BFA2C1C60F99}"/>
            </c:ext>
          </c:extLst>
        </c:ser>
        <c:ser>
          <c:idx val="4"/>
          <c:order val="1"/>
          <c:tx>
            <c:strRef>
              <c:f>'ALAF 2 (21166)'!#REF!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2 (21166)'!$I$3:$I$403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2 (21166)'!$K$2</c:f>
              <c:strCache>
                <c:ptCount val="1"/>
                <c:pt idx="0">
                  <c:v>21166_1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2 (21166)'!$I$3:$I$403</c:f>
              <c:numCache>
                <c:formatCode>m/d/yyyy</c:formatCode>
                <c:ptCount val="40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43377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43406</c:v>
                </c:pt>
                <c:pt idx="104">
                  <c:v>43407</c:v>
                </c:pt>
                <c:pt idx="105">
                  <c:v>43410</c:v>
                </c:pt>
                <c:pt idx="106">
                  <c:v>43410</c:v>
                </c:pt>
                <c:pt idx="107">
                  <c:v>43413</c:v>
                </c:pt>
                <c:pt idx="108">
                  <c:v>43413</c:v>
                </c:pt>
                <c:pt idx="109">
                  <c:v>43416</c:v>
                </c:pt>
                <c:pt idx="110">
                  <c:v>43416</c:v>
                </c:pt>
                <c:pt idx="111">
                  <c:v>43418</c:v>
                </c:pt>
                <c:pt idx="112">
                  <c:v>43418</c:v>
                </c:pt>
                <c:pt idx="113">
                  <c:v>43420</c:v>
                </c:pt>
                <c:pt idx="114">
                  <c:v>43420</c:v>
                </c:pt>
                <c:pt idx="115">
                  <c:v>43423</c:v>
                </c:pt>
                <c:pt idx="116">
                  <c:v>43423</c:v>
                </c:pt>
                <c:pt idx="117">
                  <c:v>43425</c:v>
                </c:pt>
                <c:pt idx="118">
                  <c:v>43425</c:v>
                </c:pt>
                <c:pt idx="119">
                  <c:v>43439</c:v>
                </c:pt>
                <c:pt idx="120">
                  <c:v>43439</c:v>
                </c:pt>
                <c:pt idx="121">
                  <c:v>43441</c:v>
                </c:pt>
                <c:pt idx="122">
                  <c:v>43441</c:v>
                </c:pt>
                <c:pt idx="123">
                  <c:v>43431</c:v>
                </c:pt>
                <c:pt idx="124">
                  <c:v>43431</c:v>
                </c:pt>
                <c:pt idx="125">
                  <c:v>43446</c:v>
                </c:pt>
                <c:pt idx="126">
                  <c:v>43446</c:v>
                </c:pt>
                <c:pt idx="127">
                  <c:v>43448</c:v>
                </c:pt>
                <c:pt idx="128">
                  <c:v>43448</c:v>
                </c:pt>
                <c:pt idx="129">
                  <c:v>43451</c:v>
                </c:pt>
                <c:pt idx="130">
                  <c:v>43451</c:v>
                </c:pt>
                <c:pt idx="131">
                  <c:v>43453</c:v>
                </c:pt>
                <c:pt idx="132">
                  <c:v>43453</c:v>
                </c:pt>
                <c:pt idx="133">
                  <c:v>43455</c:v>
                </c:pt>
                <c:pt idx="134">
                  <c:v>43455</c:v>
                </c:pt>
                <c:pt idx="135">
                  <c:v>43458</c:v>
                </c:pt>
                <c:pt idx="136">
                  <c:v>43458</c:v>
                </c:pt>
                <c:pt idx="137">
                  <c:v>43461</c:v>
                </c:pt>
                <c:pt idx="138">
                  <c:v>43461</c:v>
                </c:pt>
                <c:pt idx="139">
                  <c:v>43468</c:v>
                </c:pt>
                <c:pt idx="140">
                  <c:v>43468</c:v>
                </c:pt>
                <c:pt idx="141">
                  <c:v>43470</c:v>
                </c:pt>
                <c:pt idx="142">
                  <c:v>43470</c:v>
                </c:pt>
                <c:pt idx="143">
                  <c:v>43475</c:v>
                </c:pt>
                <c:pt idx="144">
                  <c:v>43475</c:v>
                </c:pt>
                <c:pt idx="145">
                  <c:v>43473</c:v>
                </c:pt>
                <c:pt idx="146">
                  <c:v>43473</c:v>
                </c:pt>
                <c:pt idx="147">
                  <c:v>43480</c:v>
                </c:pt>
                <c:pt idx="148">
                  <c:v>43480</c:v>
                </c:pt>
                <c:pt idx="149">
                  <c:v>43482</c:v>
                </c:pt>
                <c:pt idx="150">
                  <c:v>43482</c:v>
                </c:pt>
                <c:pt idx="151">
                  <c:v>43484</c:v>
                </c:pt>
                <c:pt idx="152">
                  <c:v>43484</c:v>
                </c:pt>
                <c:pt idx="153">
                  <c:v>43490</c:v>
                </c:pt>
                <c:pt idx="154">
                  <c:v>43490</c:v>
                </c:pt>
                <c:pt idx="155">
                  <c:v>43492</c:v>
                </c:pt>
                <c:pt idx="156">
                  <c:v>43492</c:v>
                </c:pt>
                <c:pt idx="157">
                  <c:v>43494</c:v>
                </c:pt>
                <c:pt idx="158">
                  <c:v>43494</c:v>
                </c:pt>
                <c:pt idx="159">
                  <c:v>43496</c:v>
                </c:pt>
                <c:pt idx="160">
                  <c:v>43496</c:v>
                </c:pt>
                <c:pt idx="161">
                  <c:v>43498</c:v>
                </c:pt>
                <c:pt idx="162">
                  <c:v>43498</c:v>
                </c:pt>
                <c:pt idx="163">
                  <c:v>43506</c:v>
                </c:pt>
                <c:pt idx="164">
                  <c:v>43506</c:v>
                </c:pt>
                <c:pt idx="165">
                  <c:v>43510</c:v>
                </c:pt>
                <c:pt idx="166">
                  <c:v>43510</c:v>
                </c:pt>
                <c:pt idx="167">
                  <c:v>43512</c:v>
                </c:pt>
                <c:pt idx="168">
                  <c:v>43512</c:v>
                </c:pt>
                <c:pt idx="169">
                  <c:v>43514</c:v>
                </c:pt>
                <c:pt idx="170">
                  <c:v>43514</c:v>
                </c:pt>
                <c:pt idx="171">
                  <c:v>43516</c:v>
                </c:pt>
                <c:pt idx="172">
                  <c:v>43516</c:v>
                </c:pt>
                <c:pt idx="173">
                  <c:v>43518</c:v>
                </c:pt>
                <c:pt idx="174">
                  <c:v>43518</c:v>
                </c:pt>
                <c:pt idx="175">
                  <c:v>43520</c:v>
                </c:pt>
                <c:pt idx="176">
                  <c:v>43520</c:v>
                </c:pt>
                <c:pt idx="177">
                  <c:v>43522</c:v>
                </c:pt>
                <c:pt idx="178">
                  <c:v>43522</c:v>
                </c:pt>
                <c:pt idx="179">
                  <c:v>43524</c:v>
                </c:pt>
                <c:pt idx="180">
                  <c:v>43524</c:v>
                </c:pt>
                <c:pt idx="181">
                  <c:v>43526</c:v>
                </c:pt>
                <c:pt idx="182">
                  <c:v>43526</c:v>
                </c:pt>
                <c:pt idx="183">
                  <c:v>43528</c:v>
                </c:pt>
                <c:pt idx="184">
                  <c:v>43528</c:v>
                </c:pt>
                <c:pt idx="185">
                  <c:v>43530</c:v>
                </c:pt>
                <c:pt idx="186">
                  <c:v>43530</c:v>
                </c:pt>
                <c:pt idx="187">
                  <c:v>43532</c:v>
                </c:pt>
                <c:pt idx="188">
                  <c:v>43532</c:v>
                </c:pt>
                <c:pt idx="189">
                  <c:v>43541</c:v>
                </c:pt>
                <c:pt idx="190">
                  <c:v>43541</c:v>
                </c:pt>
                <c:pt idx="191">
                  <c:v>43543</c:v>
                </c:pt>
                <c:pt idx="192">
                  <c:v>43543</c:v>
                </c:pt>
                <c:pt idx="193">
                  <c:v>43545</c:v>
                </c:pt>
                <c:pt idx="194">
                  <c:v>43545</c:v>
                </c:pt>
                <c:pt idx="195">
                  <c:v>43547</c:v>
                </c:pt>
                <c:pt idx="196">
                  <c:v>43547</c:v>
                </c:pt>
                <c:pt idx="197">
                  <c:v>43549</c:v>
                </c:pt>
                <c:pt idx="198">
                  <c:v>43549</c:v>
                </c:pt>
                <c:pt idx="199">
                  <c:v>43551</c:v>
                </c:pt>
                <c:pt idx="200">
                  <c:v>43551</c:v>
                </c:pt>
                <c:pt idx="201">
                  <c:v>43553</c:v>
                </c:pt>
                <c:pt idx="202">
                  <c:v>43553</c:v>
                </c:pt>
                <c:pt idx="203">
                  <c:v>43555</c:v>
                </c:pt>
                <c:pt idx="204">
                  <c:v>43555</c:v>
                </c:pt>
                <c:pt idx="205" formatCode="dd/mm/yy;@">
                  <c:v>43557</c:v>
                </c:pt>
                <c:pt idx="206" formatCode="dd/mm/yy;@">
                  <c:v>43557</c:v>
                </c:pt>
                <c:pt idx="207" formatCode="dd/mm/yy;@">
                  <c:v>43559</c:v>
                </c:pt>
                <c:pt idx="208" formatCode="dd/mm/yy;@">
                  <c:v>43559</c:v>
                </c:pt>
                <c:pt idx="209" formatCode="dd/mm/yy;@">
                  <c:v>43561</c:v>
                </c:pt>
                <c:pt idx="210" formatCode="dd/mm/yy;@">
                  <c:v>43561</c:v>
                </c:pt>
                <c:pt idx="211" formatCode="dd/mm/yy;@">
                  <c:v>43563</c:v>
                </c:pt>
                <c:pt idx="212" formatCode="dd/mm/yy;@">
                  <c:v>43564</c:v>
                </c:pt>
                <c:pt idx="213" formatCode="dd/mm/yy;@">
                  <c:v>43566</c:v>
                </c:pt>
                <c:pt idx="214" formatCode="dd/mm/yy;@">
                  <c:v>43567</c:v>
                </c:pt>
                <c:pt idx="215" formatCode="dd/mm/yy;@">
                  <c:v>43572</c:v>
                </c:pt>
                <c:pt idx="216" formatCode="dd/mm/yy;@">
                  <c:v>43573</c:v>
                </c:pt>
                <c:pt idx="217" formatCode="dd/mm/yy;@">
                  <c:v>43575</c:v>
                </c:pt>
                <c:pt idx="218" formatCode="dd/mm/yy;@">
                  <c:v>43575</c:v>
                </c:pt>
                <c:pt idx="219" formatCode="dd/mm/yy;@">
                  <c:v>43577</c:v>
                </c:pt>
                <c:pt idx="220" formatCode="dd/mm/yy;@">
                  <c:v>43577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43580</c:v>
                </c:pt>
                <c:pt idx="225" formatCode="dd/mm/yy;@">
                  <c:v>43583</c:v>
                </c:pt>
                <c:pt idx="226" formatCode="dd/mm/yy;@">
                  <c:v>43584</c:v>
                </c:pt>
                <c:pt idx="227" formatCode="dd/mm/yy;@">
                  <c:v>43588</c:v>
                </c:pt>
                <c:pt idx="228" formatCode="dd/mm/yy;@">
                  <c:v>43589</c:v>
                </c:pt>
                <c:pt idx="229" formatCode="dd/mm/yy;@">
                  <c:v>43592</c:v>
                </c:pt>
                <c:pt idx="230" formatCode="dd/mm/yy;@">
                  <c:v>43593</c:v>
                </c:pt>
                <c:pt idx="231" formatCode="dd/mm/yy;@">
                  <c:v>43596</c:v>
                </c:pt>
                <c:pt idx="232" formatCode="dd/mm/yy;@">
                  <c:v>43596</c:v>
                </c:pt>
                <c:pt idx="233" formatCode="dd/mm/yy;@">
                  <c:v>43598</c:v>
                </c:pt>
                <c:pt idx="234" formatCode="dd/mm/yy;@">
                  <c:v>43598</c:v>
                </c:pt>
                <c:pt idx="235" formatCode="dd/mm/yy;@">
                  <c:v>43600</c:v>
                </c:pt>
                <c:pt idx="236" formatCode="dd/mm/yy;@">
                  <c:v>43600</c:v>
                </c:pt>
                <c:pt idx="237" formatCode="dd/mm/yy;@">
                  <c:v>43602</c:v>
                </c:pt>
                <c:pt idx="238" formatCode="dd/mm/yy;@">
                  <c:v>43602</c:v>
                </c:pt>
                <c:pt idx="239" formatCode="dd/mm/yy;@">
                  <c:v>43604</c:v>
                </c:pt>
                <c:pt idx="240" formatCode="dd/mm/yy;@">
                  <c:v>43604</c:v>
                </c:pt>
                <c:pt idx="241" formatCode="dd/mm/yy;@">
                  <c:v>43606</c:v>
                </c:pt>
                <c:pt idx="242" formatCode="dd/mm/yy;@">
                  <c:v>43606</c:v>
                </c:pt>
                <c:pt idx="243" formatCode="dd/mm/yy;@">
                  <c:v>43608</c:v>
                </c:pt>
                <c:pt idx="244" formatCode="dd/mm/yy;@">
                  <c:v>43608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43612</c:v>
                </c:pt>
                <c:pt idx="249" formatCode="dd/mm/yy;@">
                  <c:v>43614</c:v>
                </c:pt>
                <c:pt idx="250" formatCode="dd/mm/yy;@">
                  <c:v>43615</c:v>
                </c:pt>
                <c:pt idx="251" formatCode="dd/mm/yy;@">
                  <c:v>43616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43619</c:v>
                </c:pt>
                <c:pt idx="255" formatCode="dd/mm/yy;@">
                  <c:v>43621</c:v>
                </c:pt>
                <c:pt idx="256" formatCode="dd/mm/yy;@">
                  <c:v>43621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43625</c:v>
                </c:pt>
                <c:pt idx="261" formatCode="dd/mm/yy;@">
                  <c:v>43627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43629</c:v>
                </c:pt>
                <c:pt idx="265" formatCode="dd/mm/yy;@">
                  <c:v>43635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43637</c:v>
                </c:pt>
                <c:pt idx="269" formatCode="dd/mm/yy;@">
                  <c:v>43640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43642</c:v>
                </c:pt>
                <c:pt idx="273" formatCode="dd/mm/yy;@">
                  <c:v>43644</c:v>
                </c:pt>
                <c:pt idx="274" formatCode="dd/mm/yy;@">
                  <c:v>43644</c:v>
                </c:pt>
                <c:pt idx="275" formatCode="dd/mm/yy;@">
                  <c:v>43647</c:v>
                </c:pt>
                <c:pt idx="276" formatCode="dd/mm/yy;@">
                  <c:v>43647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43651</c:v>
                </c:pt>
                <c:pt idx="281" formatCode="dd/mm/yy;@">
                  <c:v>43654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43656</c:v>
                </c:pt>
                <c:pt idx="285" formatCode="dd/mm/yy;@">
                  <c:v>43658</c:v>
                </c:pt>
                <c:pt idx="286" formatCode="dd/mm/yy;@">
                  <c:v>43658</c:v>
                </c:pt>
                <c:pt idx="287" formatCode="dd/mm/yy;@">
                  <c:v>43661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43665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43669</c:v>
                </c:pt>
                <c:pt idx="297" formatCode="dd/mm/yy;@">
                  <c:v>43672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43675</c:v>
                </c:pt>
                <c:pt idx="301" formatCode="dd/mm/yy;@">
                  <c:v>43677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43679</c:v>
                </c:pt>
                <c:pt idx="305" formatCode="dd/mm/yy;@">
                  <c:v>43682</c:v>
                </c:pt>
                <c:pt idx="306" formatCode="dd/mm/yy;@">
                  <c:v>43682</c:v>
                </c:pt>
                <c:pt idx="307" formatCode="dd/mm/yy;@">
                  <c:v>43684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43689</c:v>
                </c:pt>
                <c:pt idx="312" formatCode="dd/mm/yy;@">
                  <c:v>43690</c:v>
                </c:pt>
                <c:pt idx="313" formatCode="dd/mm/yy;@">
                  <c:v>43691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43694</c:v>
                </c:pt>
                <c:pt idx="317" formatCode="dd/mm/yy;@">
                  <c:v>43696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43698</c:v>
                </c:pt>
                <c:pt idx="321" formatCode="dd/mm/yy;@">
                  <c:v>43700</c:v>
                </c:pt>
                <c:pt idx="322" formatCode="dd/mm/yy;@">
                  <c:v>43700</c:v>
                </c:pt>
                <c:pt idx="323" formatCode="dd/mm/yy;@">
                  <c:v>43703</c:v>
                </c:pt>
                <c:pt idx="324" formatCode="dd/mm/yy;@">
                  <c:v>43704</c:v>
                </c:pt>
                <c:pt idx="325" formatCode="dd/mm/yy;@">
                  <c:v>43705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43707</c:v>
                </c:pt>
                <c:pt idx="329" formatCode="dd/mm/yy;@">
                  <c:v>43709</c:v>
                </c:pt>
                <c:pt idx="330" formatCode="dd/mm/yy;@">
                  <c:v>43709</c:v>
                </c:pt>
                <c:pt idx="331" formatCode="dd/mm/yy;@">
                  <c:v>43712</c:v>
                </c:pt>
                <c:pt idx="332" formatCode="dd/mm/yy;@">
                  <c:v>43713</c:v>
                </c:pt>
                <c:pt idx="333" formatCode="dd/mm/yy;@">
                  <c:v>43714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43716</c:v>
                </c:pt>
                <c:pt idx="337" formatCode="dd/mm/yy;@">
                  <c:v>43718</c:v>
                </c:pt>
                <c:pt idx="338" formatCode="dd/mm/yy;@">
                  <c:v>43719</c:v>
                </c:pt>
                <c:pt idx="339" formatCode="dd/mm/yy;@">
                  <c:v>43720</c:v>
                </c:pt>
                <c:pt idx="340" formatCode="dd/mm/yy;@">
                  <c:v>43721</c:v>
                </c:pt>
                <c:pt idx="341" formatCode="dd/mm/yy;@">
                  <c:v>43722</c:v>
                </c:pt>
                <c:pt idx="342" formatCode="dd/mm/yy;@">
                  <c:v>43723</c:v>
                </c:pt>
                <c:pt idx="343" formatCode="dd/mm/yy;@">
                  <c:v>43752</c:v>
                </c:pt>
                <c:pt idx="344" formatCode="dd/mm/yy;@">
                  <c:v>43752</c:v>
                </c:pt>
                <c:pt idx="345" formatCode="dd/mm/yy;@">
                  <c:v>43755</c:v>
                </c:pt>
                <c:pt idx="346" formatCode="dd/mm/yy;@">
                  <c:v>43756</c:v>
                </c:pt>
                <c:pt idx="347" formatCode="dd/mm/yy;@">
                  <c:v>43757</c:v>
                </c:pt>
                <c:pt idx="348" formatCode="dd/mm/yy;@">
                  <c:v>43758</c:v>
                </c:pt>
                <c:pt idx="349" formatCode="dd/mm/yy;@">
                  <c:v>43767</c:v>
                </c:pt>
                <c:pt idx="350" formatCode="dd/mm/yy;@">
                  <c:v>43768</c:v>
                </c:pt>
                <c:pt idx="351" formatCode="dd/mm/yy;@">
                  <c:v>43770</c:v>
                </c:pt>
                <c:pt idx="352" formatCode="dd/mm/yy;@">
                  <c:v>43771</c:v>
                </c:pt>
                <c:pt idx="353" formatCode="dd/mm/yy;@">
                  <c:v>43773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43777</c:v>
                </c:pt>
                <c:pt idx="359" formatCode="dd/mm/yy;@">
                  <c:v>43781</c:v>
                </c:pt>
                <c:pt idx="360" formatCode="dd/mm/yy;@">
                  <c:v>43782</c:v>
                </c:pt>
                <c:pt idx="361" formatCode="dd/mm/yy;@">
                  <c:v>43783</c:v>
                </c:pt>
                <c:pt idx="362" formatCode="dd/mm/yy;@">
                  <c:v>43784</c:v>
                </c:pt>
                <c:pt idx="363" formatCode="dd/mm/yy;@">
                  <c:v>43785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43787</c:v>
                </c:pt>
                <c:pt idx="367" formatCode="dd/mm/yy;@">
                  <c:v>43790</c:v>
                </c:pt>
                <c:pt idx="368" formatCode="dd/mm/yy;@">
                  <c:v>43790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43794</c:v>
                </c:pt>
                <c:pt idx="372" formatCode="dd/mm/yy;@">
                  <c:v>43795</c:v>
                </c:pt>
                <c:pt idx="373" formatCode="dd/mm/yy;@">
                  <c:v>43797</c:v>
                </c:pt>
                <c:pt idx="374" formatCode="dd/mm/yy;@">
                  <c:v>43798</c:v>
                </c:pt>
                <c:pt idx="375" formatCode="dd/mm/yy;@">
                  <c:v>43800</c:v>
                </c:pt>
                <c:pt idx="376" formatCode="dd/mm/yy;@">
                  <c:v>43801</c:v>
                </c:pt>
                <c:pt idx="377" formatCode="dd/mm/yy;@">
                  <c:v>43802</c:v>
                </c:pt>
                <c:pt idx="378" formatCode="dd/mm/yy;@">
                  <c:v>43803</c:v>
                </c:pt>
                <c:pt idx="379" formatCode="dd/mm/yy;@">
                  <c:v>43804</c:v>
                </c:pt>
                <c:pt idx="380" formatCode="dd/mm/yy;@">
                  <c:v>43805</c:v>
                </c:pt>
                <c:pt idx="381" formatCode="dd/mm/yy;@">
                  <c:v>43806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43808</c:v>
                </c:pt>
                <c:pt idx="385" formatCode="dd/mm/yy;@">
                  <c:v>43810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43812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43818</c:v>
                </c:pt>
                <c:pt idx="392" formatCode="dd/mm/yy;@">
                  <c:v>43819</c:v>
                </c:pt>
                <c:pt idx="393" formatCode="dd/mm/yy;@">
                  <c:v>43820</c:v>
                </c:pt>
                <c:pt idx="394" formatCode="dd/mm/yy;@">
                  <c:v>43821</c:v>
                </c:pt>
                <c:pt idx="395" formatCode="dd/mm/yy;@">
                  <c:v>43823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43825</c:v>
                </c:pt>
                <c:pt idx="399" formatCode="dd/mm/yy;@">
                  <c:v>43827</c:v>
                </c:pt>
                <c:pt idx="400" formatCode="dd/mm/yy;@">
                  <c:v>43827</c:v>
                </c:pt>
              </c:numCache>
            </c:numRef>
          </c:cat>
          <c:val>
            <c:numRef>
              <c:f>'ALAF 2 (21166)'!$K$3:$K$403</c:f>
              <c:numCache>
                <c:formatCode>General</c:formatCode>
                <c:ptCount val="40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3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2</c:v>
                </c:pt>
                <c:pt idx="235">
                  <c:v>0</c:v>
                </c:pt>
                <c:pt idx="236">
                  <c:v>0</c:v>
                </c:pt>
                <c:pt idx="237">
                  <c:v>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3</c:v>
                </c:pt>
                <c:pt idx="272">
                  <c:v>0</c:v>
                </c:pt>
                <c:pt idx="273">
                  <c:v>0</c:v>
                </c:pt>
                <c:pt idx="274">
                  <c:v>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52E-4CDB-AD79-BFA2C1C60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82008"/>
        <c:axId val="491983576"/>
        <c:extLst/>
      </c:lineChart>
      <c:catAx>
        <c:axId val="491982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Particles/m3</a:t>
                </a:r>
                <a:endParaRPr lang="vi-VN"/>
              </a:p>
            </c:rich>
          </c:tx>
          <c:layout>
            <c:manualLayout>
              <c:xMode val="edge"/>
              <c:yMode val="edge"/>
              <c:x val="1.4515133124489877E-3"/>
              <c:y val="2.024492284743591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983576"/>
        <c:crossesAt val="0"/>
        <c:auto val="0"/>
        <c:lblAlgn val="ctr"/>
        <c:lblOffset val="100"/>
        <c:tickLblSkip val="1"/>
        <c:noMultiLvlLbl val="0"/>
      </c:catAx>
      <c:valAx>
        <c:axId val="491983576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89646873990250975"/>
              <c:y val="0.889475233654779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98200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6414526032981709"/>
          <c:y val="0.31502861713150376"/>
          <c:w val="0.13473773624973456"/>
          <c:h val="0.35242351688957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ALAF 3_21167 (</a:t>
            </a:r>
            <a:r>
              <a:rPr lang="fr-FR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layout>
        <c:manualLayout>
          <c:xMode val="edge"/>
          <c:yMode val="edge"/>
          <c:x val="0.27737127745318085"/>
          <c:y val="1.6936883190623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070331549962939E-2"/>
          <c:y val="0.13137704709738515"/>
          <c:w val="0.86126597760640089"/>
          <c:h val="0.69326997663576806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32"/>
            <c:invertIfNegative val="0"/>
            <c:bubble3D val="0"/>
          </c:dPt>
          <c:dPt>
            <c:idx val="82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3 (21167)'!$I$3:$I$143</c:f>
              <c:numCache>
                <c:formatCode>m/d/yyyy</c:formatCode>
                <c:ptCount val="141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</c:numCache>
            </c:numRef>
          </c:cat>
          <c:val>
            <c:numRef>
              <c:f>'ALAF 3 (21167)'!$L$3:$L$405</c:f>
              <c:numCache>
                <c:formatCode>m/d/yyyy</c:formatCode>
                <c:ptCount val="403"/>
                <c:pt idx="140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1992592"/>
        <c:axId val="491991416"/>
      </c:barChart>
      <c:lineChart>
        <c:grouping val="standard"/>
        <c:varyColors val="0"/>
        <c:ser>
          <c:idx val="0"/>
          <c:order val="0"/>
          <c:tx>
            <c:strRef>
              <c:f>'ALAF 3 (21167)'!#REF!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3 (21167)'!$I$3:$I$405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1B-4131-BDA2-B330F362CF2F}"/>
            </c:ext>
          </c:extLst>
        </c:ser>
        <c:ser>
          <c:idx val="4"/>
          <c:order val="1"/>
          <c:tx>
            <c:strRef>
              <c:f>'ALAF 3 (21167)'!#REF!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3 (21167)'!$I$3:$I$405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3 (21167)'!$J$2</c:f>
              <c:strCache>
                <c:ptCount val="1"/>
                <c:pt idx="0">
                  <c:v>21167_1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3 (21167)'!$I$3:$I$405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(21167)'!$J$3:$J$405</c:f>
              <c:numCache>
                <c:formatCode>General</c:formatCode>
                <c:ptCount val="4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24</c:v>
                </c:pt>
                <c:pt idx="8">
                  <c:v>3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  <c:pt idx="12">
                  <c:v>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7</c:v>
                </c:pt>
                <c:pt idx="85">
                  <c:v>24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74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39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12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17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0</c:v>
                </c:pt>
                <c:pt idx="238">
                  <c:v>0</c:v>
                </c:pt>
                <c:pt idx="239">
                  <c:v>2</c:v>
                </c:pt>
                <c:pt idx="240">
                  <c:v>0</c:v>
                </c:pt>
                <c:pt idx="241">
                  <c:v>0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376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29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5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565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34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25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146</c:v>
                </c:pt>
                <c:pt idx="359">
                  <c:v>0</c:v>
                </c:pt>
                <c:pt idx="360">
                  <c:v>9</c:v>
                </c:pt>
                <c:pt idx="361">
                  <c:v>0</c:v>
                </c:pt>
                <c:pt idx="362">
                  <c:v>0</c:v>
                </c:pt>
                <c:pt idx="363">
                  <c:v>8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</c:v>
                </c:pt>
                <c:pt idx="376">
                  <c:v>0</c:v>
                </c:pt>
                <c:pt idx="377">
                  <c:v>21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D1B-4131-BDA2-B330F362C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92592"/>
        <c:axId val="491991416"/>
        <c:extLst/>
      </c:lineChart>
      <c:catAx>
        <c:axId val="491992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4593052914339875E-4"/>
              <c:y val="4.04575333382304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991416"/>
        <c:crossesAt val="0"/>
        <c:auto val="0"/>
        <c:lblAlgn val="ctr"/>
        <c:lblOffset val="100"/>
        <c:tickLblSkip val="1"/>
        <c:noMultiLvlLbl val="0"/>
      </c:catAx>
      <c:valAx>
        <c:axId val="491991416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150976151857377"/>
              <c:y val="0.831132209386123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199259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787375877187791"/>
          <c:y val="0.31718039914595203"/>
          <c:w val="0.1104878701590675"/>
          <c:h val="0.320057938423709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56-40A5-8979-E00A685FB339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91808"/>
        <c:axId val="491992200"/>
      </c:lineChart>
      <c:catAx>
        <c:axId val="49199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92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1992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91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4D-4790-8A35-3265E932125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44D-4790-8A35-3265E932125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44D-4790-8A35-3265E9321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993376"/>
        <c:axId val="491993768"/>
      </c:scatterChart>
      <c:valAx>
        <c:axId val="491993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93768"/>
        <c:crosses val="autoZero"/>
        <c:crossBetween val="midCat"/>
      </c:valAx>
      <c:valAx>
        <c:axId val="491993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19933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1C-4639-B39E-2ECE6C85430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61768"/>
        <c:axId val="493368040"/>
      </c:lineChart>
      <c:catAx>
        <c:axId val="493361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8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68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3361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B0-458A-93A8-B4BB9D0ECA8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64904"/>
        <c:axId val="493362160"/>
      </c:lineChart>
      <c:catAx>
        <c:axId val="493364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2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62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4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A8-47F1-871C-5131CA6FE3B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71568"/>
        <c:axId val="493359808"/>
      </c:lineChart>
      <c:catAx>
        <c:axId val="49337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59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59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71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05-46BC-BC69-CAF5BD7AAC1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68824"/>
        <c:axId val="493369216"/>
      </c:lineChart>
      <c:catAx>
        <c:axId val="49336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3369216"/>
        <c:crosses val="autoZero"/>
        <c:auto val="1"/>
        <c:lblAlgn val="ctr"/>
        <c:lblOffset val="100"/>
        <c:tickMarkSkip val="1"/>
        <c:noMultiLvlLbl val="0"/>
      </c:catAx>
      <c:valAx>
        <c:axId val="493369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8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16-4CA7-B7AA-33852A36C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69608"/>
        <c:axId val="493362944"/>
      </c:lineChart>
      <c:catAx>
        <c:axId val="493369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2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62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9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25-4049-8BB6-947A3A831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70000"/>
        <c:axId val="493370392"/>
      </c:lineChart>
      <c:catAx>
        <c:axId val="49337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70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703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3370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0D-4372-AD50-93EFB0EDE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70784"/>
        <c:axId val="493371176"/>
      </c:lineChart>
      <c:catAx>
        <c:axId val="49337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71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71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70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42-441B-85BD-8A24391B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64120"/>
        <c:axId val="493360984"/>
      </c:lineChart>
      <c:catAx>
        <c:axId val="4933641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3360984"/>
        <c:crosses val="autoZero"/>
        <c:auto val="1"/>
        <c:lblAlgn val="ctr"/>
        <c:lblOffset val="100"/>
        <c:tickMarkSkip val="1"/>
        <c:noMultiLvlLbl val="0"/>
      </c:catAx>
      <c:valAx>
        <c:axId val="493360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4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E8-4F6F-9A38-6B6D540AA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59416"/>
        <c:axId val="493364512"/>
      </c:lineChart>
      <c:catAx>
        <c:axId val="493359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4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64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59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F0-4FCE-AB4B-74103E65309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F0-4FCE-AB4B-74103E65309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3F0-4FCE-AB4B-74103E653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67256"/>
        <c:axId val="493360200"/>
      </c:lineChart>
      <c:catAx>
        <c:axId val="493367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0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60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67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E5-49A1-8FCC-333049577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66472"/>
        <c:axId val="493373136"/>
      </c:lineChart>
      <c:catAx>
        <c:axId val="49336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73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73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3366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83-4C5D-BA52-B5CA7D2E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71960"/>
        <c:axId val="493374312"/>
      </c:lineChart>
      <c:catAx>
        <c:axId val="493371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74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3374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71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FC-42E0-ADB8-D765A10E9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73528"/>
        <c:axId val="493372744"/>
      </c:lineChart>
      <c:catAx>
        <c:axId val="4933735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3372744"/>
        <c:crosses val="autoZero"/>
        <c:auto val="1"/>
        <c:lblAlgn val="ctr"/>
        <c:lblOffset val="100"/>
        <c:tickMarkSkip val="1"/>
        <c:noMultiLvlLbl val="0"/>
      </c:catAx>
      <c:valAx>
        <c:axId val="493372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73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55-407D-BB8F-CFB1BFA0D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74704"/>
        <c:axId val="494153344"/>
      </c:lineChart>
      <c:catAx>
        <c:axId val="49337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3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53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3374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00-42CC-881C-D3E4E3C7DCC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00-42CC-881C-D3E4E3C7DCC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00-42CC-881C-D3E4E3C7D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60008"/>
        <c:axId val="494157656"/>
      </c:lineChart>
      <c:catAx>
        <c:axId val="494160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7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57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600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C7-43D5-976C-C1813206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59224"/>
        <c:axId val="494153736"/>
      </c:lineChart>
      <c:catAx>
        <c:axId val="49415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3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53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4159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B8-4C9D-840D-3C595CC40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55696"/>
        <c:axId val="494148640"/>
      </c:lineChart>
      <c:catAx>
        <c:axId val="494155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48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48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5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A7-4B16-B332-4B23E5492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51384"/>
        <c:axId val="494160400"/>
      </c:lineChart>
      <c:catAx>
        <c:axId val="4941513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4160400"/>
        <c:crosses val="autoZero"/>
        <c:auto val="1"/>
        <c:lblAlgn val="ctr"/>
        <c:lblOffset val="100"/>
        <c:tickMarkSkip val="1"/>
        <c:noMultiLvlLbl val="0"/>
      </c:catAx>
      <c:valAx>
        <c:axId val="494160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1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0D-4E44-B454-452CB7ED2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58832"/>
        <c:axId val="494156088"/>
      </c:lineChart>
      <c:catAx>
        <c:axId val="49415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6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56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8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4D-41E1-AA98-D26867394C1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04D-41E1-AA98-D26867394C1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04D-41E1-AA98-D26867394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54520"/>
        <c:axId val="494149032"/>
      </c:lineChart>
      <c:catAx>
        <c:axId val="494154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49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49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45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57-44E5-A5BB-408F7BCB2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49424"/>
        <c:axId val="494150600"/>
      </c:lineChart>
      <c:catAx>
        <c:axId val="49414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0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50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49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76-4343-AA2F-09DC1E63A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56872"/>
        <c:axId val="494159616"/>
      </c:lineChart>
      <c:catAx>
        <c:axId val="494156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59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6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1E-4F50-923A-2D7B4DB2DC3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1E-4F50-923A-2D7B4DB2DC3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1E-4F50-923A-2D7B4DB2D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60792"/>
        <c:axId val="494149816"/>
      </c:lineChart>
      <c:catAx>
        <c:axId val="494160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49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49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60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5A-4830-A03B-A2D60B87F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50992"/>
        <c:axId val="494152952"/>
      </c:lineChart>
      <c:catAx>
        <c:axId val="494150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2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52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50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68-4135-9D06-091D46C27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61968"/>
        <c:axId val="494163536"/>
      </c:lineChart>
      <c:catAx>
        <c:axId val="494161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63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63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61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F3-4805-BB76-8730883CF0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3F3-4805-BB76-8730883CF0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3F3-4805-BB76-8730883CF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62752"/>
        <c:axId val="494163928"/>
      </c:lineChart>
      <c:catAx>
        <c:axId val="49416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63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63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627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FF-4E6C-A9D7-BC85EF0BC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61576"/>
        <c:axId val="494164320"/>
      </c:lineChart>
      <c:catAx>
        <c:axId val="494161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6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4164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4161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>
                <a:solidFill>
                  <a:schemeClr val="tx1"/>
                </a:solidFill>
                <a:latin typeface="+mn-lt"/>
              </a:rPr>
              <a:t>Trend chart of</a:t>
            </a:r>
            <a:r>
              <a:rPr lang="en-US" sz="1200" b="1">
                <a:solidFill>
                  <a:schemeClr val="tx1"/>
                </a:solidFill>
                <a:latin typeface="+mn-lt"/>
              </a:rPr>
              <a:t> 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vi-VN" sz="1200" b="1">
                <a:solidFill>
                  <a:schemeClr val="tx1"/>
                </a:solidFill>
                <a:latin typeface="+mn-lt"/>
              </a:rPr>
              <a:t>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ALAF 3_21167 (</a:t>
            </a:r>
            <a:r>
              <a:rPr lang="fr-FR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5.0 µm</a:t>
            </a:r>
            <a:r>
              <a:rPr lang="en-US" sz="1200" b="1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r>
              <a:rPr lang="vi-VN" sz="1200" b="1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endParaRPr lang="en-US" sz="12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31583257107460028"/>
          <c:y val="5.555128912723469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03829115723339E-2"/>
          <c:y val="0.11428255066514247"/>
          <c:w val="0.87425663564099065"/>
          <c:h val="0.72100738902501793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82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3 (21167)'!$I$30:$I$85</c:f>
              <c:numCache>
                <c:formatCode>m/d/yyyy</c:formatCode>
                <c:ptCount val="56"/>
                <c:pt idx="0">
                  <c:v>43209</c:v>
                </c:pt>
                <c:pt idx="1">
                  <c:v>43209</c:v>
                </c:pt>
                <c:pt idx="2">
                  <c:v>43214</c:v>
                </c:pt>
                <c:pt idx="3">
                  <c:v>43214</c:v>
                </c:pt>
                <c:pt idx="4">
                  <c:v>43217</c:v>
                </c:pt>
                <c:pt idx="5">
                  <c:v>43217</c:v>
                </c:pt>
                <c:pt idx="6">
                  <c:v>43237</c:v>
                </c:pt>
                <c:pt idx="7">
                  <c:v>43237</c:v>
                </c:pt>
                <c:pt idx="8">
                  <c:v>43239</c:v>
                </c:pt>
                <c:pt idx="9">
                  <c:v>43239</c:v>
                </c:pt>
                <c:pt idx="10">
                  <c:v>43242</c:v>
                </c:pt>
                <c:pt idx="11">
                  <c:v>43242</c:v>
                </c:pt>
                <c:pt idx="12">
                  <c:v>43244</c:v>
                </c:pt>
                <c:pt idx="13">
                  <c:v>43244</c:v>
                </c:pt>
                <c:pt idx="14">
                  <c:v>43256</c:v>
                </c:pt>
                <c:pt idx="15">
                  <c:v>43256</c:v>
                </c:pt>
                <c:pt idx="16">
                  <c:v>43258</c:v>
                </c:pt>
                <c:pt idx="17">
                  <c:v>43258</c:v>
                </c:pt>
                <c:pt idx="18">
                  <c:v>43263</c:v>
                </c:pt>
                <c:pt idx="19">
                  <c:v>43263</c:v>
                </c:pt>
                <c:pt idx="20">
                  <c:v>43265</c:v>
                </c:pt>
                <c:pt idx="21">
                  <c:v>43265</c:v>
                </c:pt>
                <c:pt idx="22">
                  <c:v>43276</c:v>
                </c:pt>
                <c:pt idx="23">
                  <c:v>43276</c:v>
                </c:pt>
                <c:pt idx="24">
                  <c:v>43278</c:v>
                </c:pt>
                <c:pt idx="25">
                  <c:v>43278</c:v>
                </c:pt>
                <c:pt idx="26">
                  <c:v>43280</c:v>
                </c:pt>
                <c:pt idx="27">
                  <c:v>43280</c:v>
                </c:pt>
                <c:pt idx="28">
                  <c:v>43283</c:v>
                </c:pt>
                <c:pt idx="29">
                  <c:v>43283</c:v>
                </c:pt>
                <c:pt idx="30">
                  <c:v>43285</c:v>
                </c:pt>
                <c:pt idx="31">
                  <c:v>43285</c:v>
                </c:pt>
                <c:pt idx="32">
                  <c:v>43287</c:v>
                </c:pt>
                <c:pt idx="33">
                  <c:v>43287</c:v>
                </c:pt>
                <c:pt idx="34">
                  <c:v>43293</c:v>
                </c:pt>
                <c:pt idx="35">
                  <c:v>43293</c:v>
                </c:pt>
                <c:pt idx="36">
                  <c:v>43298</c:v>
                </c:pt>
                <c:pt idx="37">
                  <c:v>43298</c:v>
                </c:pt>
                <c:pt idx="38">
                  <c:v>43300</c:v>
                </c:pt>
                <c:pt idx="39">
                  <c:v>43300</c:v>
                </c:pt>
                <c:pt idx="40">
                  <c:v>43305</c:v>
                </c:pt>
                <c:pt idx="41">
                  <c:v>43305</c:v>
                </c:pt>
                <c:pt idx="42">
                  <c:v>43321</c:v>
                </c:pt>
                <c:pt idx="43">
                  <c:v>43321</c:v>
                </c:pt>
                <c:pt idx="44">
                  <c:v>43325</c:v>
                </c:pt>
                <c:pt idx="45">
                  <c:v>43325</c:v>
                </c:pt>
                <c:pt idx="46">
                  <c:v>43329</c:v>
                </c:pt>
                <c:pt idx="47">
                  <c:v>43329</c:v>
                </c:pt>
                <c:pt idx="48">
                  <c:v>43333</c:v>
                </c:pt>
                <c:pt idx="49">
                  <c:v>43333</c:v>
                </c:pt>
                <c:pt idx="50">
                  <c:v>43335</c:v>
                </c:pt>
                <c:pt idx="51">
                  <c:v>43335</c:v>
                </c:pt>
                <c:pt idx="52">
                  <c:v>43341</c:v>
                </c:pt>
                <c:pt idx="53">
                  <c:v>43341</c:v>
                </c:pt>
                <c:pt idx="54">
                  <c:v>43343</c:v>
                </c:pt>
                <c:pt idx="55">
                  <c:v>43343</c:v>
                </c:pt>
              </c:numCache>
            </c:numRef>
          </c:cat>
          <c:val>
            <c:numRef>
              <c:f>'ALAF 3 (21167)'!$M$3:$M$405</c:f>
              <c:numCache>
                <c:formatCode>General</c:formatCode>
                <c:ptCount val="403"/>
                <c:pt idx="140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5451736"/>
        <c:axId val="495448992"/>
      </c:barChart>
      <c:lineChart>
        <c:grouping val="standard"/>
        <c:varyColors val="0"/>
        <c:ser>
          <c:idx val="0"/>
          <c:order val="0"/>
          <c:tx>
            <c:strRef>
              <c:f>'ALAF 3 (21167)'!#REF!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3 (21167)'!$I$3:$I$405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B88-4360-A89A-FBF951858F8B}"/>
            </c:ext>
          </c:extLst>
        </c:ser>
        <c:ser>
          <c:idx val="4"/>
          <c:order val="1"/>
          <c:tx>
            <c:strRef>
              <c:f>'ALAF 3 (21167)'!#REF!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3 (21167)'!$I$3:$I$405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3 (21167)'!$K$2</c:f>
              <c:strCache>
                <c:ptCount val="1"/>
                <c:pt idx="0">
                  <c:v>21167_1</c:v>
                </c:pt>
              </c:strCache>
            </c:strRef>
          </c:tx>
          <c:spPr>
            <a:ln w="19050" cap="rnd">
              <a:solidFill>
                <a:srgbClr val="0070C0">
                  <a:alpha val="97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3 (21167)'!$I$3:$I$405</c:f>
              <c:numCache>
                <c:formatCode>m/d/yyyy</c:formatCode>
                <c:ptCount val="40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43407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43439</c:v>
                </c:pt>
                <c:pt idx="122">
                  <c:v>43439</c:v>
                </c:pt>
                <c:pt idx="123">
                  <c:v>43441</c:v>
                </c:pt>
                <c:pt idx="124">
                  <c:v>43441</c:v>
                </c:pt>
                <c:pt idx="125">
                  <c:v>43431</c:v>
                </c:pt>
                <c:pt idx="126">
                  <c:v>43431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43475</c:v>
                </c:pt>
                <c:pt idx="146">
                  <c:v>43475</c:v>
                </c:pt>
                <c:pt idx="147">
                  <c:v>43473</c:v>
                </c:pt>
                <c:pt idx="148">
                  <c:v>43473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43694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43767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43777</c:v>
                </c:pt>
                <c:pt idx="361" formatCode="dd/mm/yy;@">
                  <c:v>43781</c:v>
                </c:pt>
                <c:pt idx="362" formatCode="dd/mm/yy;@">
                  <c:v>43782</c:v>
                </c:pt>
                <c:pt idx="363" formatCode="dd/mm/yy;@">
                  <c:v>43783</c:v>
                </c:pt>
                <c:pt idx="364" formatCode="dd/mm/yy;@">
                  <c:v>43784</c:v>
                </c:pt>
                <c:pt idx="365" formatCode="dd/mm/yy;@">
                  <c:v>43785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43787</c:v>
                </c:pt>
                <c:pt idx="369" formatCode="dd/mm/yy;@">
                  <c:v>43790</c:v>
                </c:pt>
                <c:pt idx="370" formatCode="dd/mm/yy;@">
                  <c:v>43790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43794</c:v>
                </c:pt>
                <c:pt idx="374" formatCode="dd/mm/yy;@">
                  <c:v>43795</c:v>
                </c:pt>
                <c:pt idx="375" formatCode="dd/mm/yy;@">
                  <c:v>43797</c:v>
                </c:pt>
                <c:pt idx="376" formatCode="dd/mm/yy;@">
                  <c:v>43798</c:v>
                </c:pt>
                <c:pt idx="377" formatCode="dd/mm/yy;@">
                  <c:v>43800</c:v>
                </c:pt>
                <c:pt idx="378" formatCode="dd/mm/yy;@">
                  <c:v>43801</c:v>
                </c:pt>
                <c:pt idx="379" formatCode="dd/mm/yy;@">
                  <c:v>43802</c:v>
                </c:pt>
                <c:pt idx="380" formatCode="dd/mm/yy;@">
                  <c:v>43803</c:v>
                </c:pt>
                <c:pt idx="381" formatCode="dd/mm/yy;@">
                  <c:v>43804</c:v>
                </c:pt>
                <c:pt idx="382" formatCode="dd/mm/yy;@">
                  <c:v>43805</c:v>
                </c:pt>
                <c:pt idx="383" formatCode="dd/mm/yy;@">
                  <c:v>43806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43808</c:v>
                </c:pt>
                <c:pt idx="387" formatCode="dd/mm/yy;@">
                  <c:v>43810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43812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43818</c:v>
                </c:pt>
                <c:pt idx="394" formatCode="dd/mm/yy;@">
                  <c:v>43819</c:v>
                </c:pt>
                <c:pt idx="395" formatCode="dd/mm/yy;@">
                  <c:v>43820</c:v>
                </c:pt>
                <c:pt idx="396" formatCode="dd/mm/yy;@">
                  <c:v>43821</c:v>
                </c:pt>
                <c:pt idx="397" formatCode="dd/mm/yy;@">
                  <c:v>43823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43825</c:v>
                </c:pt>
                <c:pt idx="401" formatCode="dd/mm/yy;@">
                  <c:v>43827</c:v>
                </c:pt>
                <c:pt idx="402" formatCode="dd/mm/yy;@">
                  <c:v>43827</c:v>
                </c:pt>
              </c:numCache>
            </c:numRef>
          </c:cat>
          <c:val>
            <c:numRef>
              <c:f>'ALAF 3 (21167)'!$K$3:$K$405</c:f>
              <c:numCache>
                <c:formatCode>General</c:formatCode>
                <c:ptCount val="4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4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17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9</c:v>
                </c:pt>
                <c:pt idx="359">
                  <c:v>0</c:v>
                </c:pt>
                <c:pt idx="360">
                  <c:v>2</c:v>
                </c:pt>
                <c:pt idx="361">
                  <c:v>0</c:v>
                </c:pt>
                <c:pt idx="362">
                  <c:v>0</c:v>
                </c:pt>
                <c:pt idx="363">
                  <c:v>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88-4360-A89A-FBF951858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51736"/>
        <c:axId val="495448992"/>
        <c:extLst/>
      </c:lineChart>
      <c:catAx>
        <c:axId val="495451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1.9052312062905095E-5"/>
              <c:y val="4.528195628577669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5448992"/>
        <c:crossesAt val="0"/>
        <c:auto val="0"/>
        <c:lblAlgn val="ctr"/>
        <c:lblOffset val="100"/>
        <c:noMultiLvlLbl val="0"/>
      </c:catAx>
      <c:valAx>
        <c:axId val="495448992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978457919826673"/>
              <c:y val="0.8462037918898466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545173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78435476003559"/>
          <c:y val="0.29216891898196162"/>
          <c:w val="0.10382043744507498"/>
          <c:h val="0.299560193154182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size ALAF 4_21168 (</a:t>
            </a:r>
            <a:r>
              <a:rPr lang="fr-FR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layout>
        <c:manualLayout>
          <c:xMode val="edge"/>
          <c:yMode val="edge"/>
          <c:x val="0.20420296893765588"/>
          <c:y val="8.230282246449817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420880814875999E-2"/>
          <c:y val="0.10745818719920681"/>
          <c:w val="0.85574816774712714"/>
          <c:h val="0.71196422809657034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29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31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4 (21168)'!$I$3:$I$142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'ALAF 4 (21168)'!$L$3:$L$404</c:f>
              <c:numCache>
                <c:formatCode>General</c:formatCode>
                <c:ptCount val="402"/>
                <c:pt idx="139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5444288"/>
        <c:axId val="495451344"/>
      </c:barChart>
      <c:lineChart>
        <c:grouping val="standard"/>
        <c:varyColors val="0"/>
        <c:ser>
          <c:idx val="0"/>
          <c:order val="0"/>
          <c:tx>
            <c:strRef>
              <c:f>'ALAF 4 (21168)'!#REF!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4 (21168)'!$I$3:$I$404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29-4C85-B4B8-5F396C799988}"/>
            </c:ext>
          </c:extLst>
        </c:ser>
        <c:ser>
          <c:idx val="4"/>
          <c:order val="1"/>
          <c:tx>
            <c:strRef>
              <c:f>'ALAF 4 (21168)'!#REF!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4 (21168)'!$I$3:$I$404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4 (21168)'!$C$95</c:f>
              <c:strCache>
                <c:ptCount val="1"/>
                <c:pt idx="0">
                  <c:v>21168_1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4 (21168)'!$I$3:$I$404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90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9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1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34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18</c:v>
                </c:pt>
                <c:pt idx="219">
                  <c:v>13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133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</c:v>
                </c:pt>
                <c:pt idx="253">
                  <c:v>29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12</c:v>
                </c:pt>
                <c:pt idx="285">
                  <c:v>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6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3</c:v>
                </c:pt>
                <c:pt idx="314">
                  <c:v>0</c:v>
                </c:pt>
                <c:pt idx="315">
                  <c:v>0</c:v>
                </c:pt>
                <c:pt idx="316">
                  <c:v>23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9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23</c:v>
                </c:pt>
                <c:pt idx="350">
                  <c:v>2</c:v>
                </c:pt>
                <c:pt idx="351">
                  <c:v>0</c:v>
                </c:pt>
                <c:pt idx="352">
                  <c:v>4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9</c:v>
                </c:pt>
                <c:pt idx="358">
                  <c:v>23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46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5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129-4C85-B4B8-5F396C799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44288"/>
        <c:axId val="495451344"/>
        <c:extLst/>
      </c:lineChart>
      <c:catAx>
        <c:axId val="49544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7.6414281602854084E-4"/>
              <c:y val="1.212622092428339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5451344"/>
        <c:crossesAt val="0"/>
        <c:auto val="0"/>
        <c:lblAlgn val="ctr"/>
        <c:lblOffset val="100"/>
        <c:tickLblSkip val="1"/>
        <c:noMultiLvlLbl val="0"/>
      </c:catAx>
      <c:valAx>
        <c:axId val="49545134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426913492354667"/>
              <c:y val="0.829657882341887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544428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30481386360861"/>
          <c:y val="0.34516994002989243"/>
          <c:w val="0.10272773014391932"/>
          <c:h val="0.32348632353533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89-4A45-B071-FE06C137E428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43112"/>
        <c:axId val="495443504"/>
      </c:lineChart>
      <c:catAx>
        <c:axId val="495443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3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43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3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6C-40FC-8FD9-124A17A11DC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6C-40FC-8FD9-124A17A11DC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6C-40FC-8FD9-124A17A1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41936"/>
        <c:axId val="495446248"/>
      </c:scatterChart>
      <c:valAx>
        <c:axId val="49544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6248"/>
        <c:crosses val="autoZero"/>
        <c:crossBetween val="midCat"/>
      </c:valAx>
      <c:valAx>
        <c:axId val="495446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19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AD-4489-98F0-CAEC11123AC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43896"/>
        <c:axId val="495444680"/>
      </c:lineChart>
      <c:catAx>
        <c:axId val="495443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4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44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5443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C8E-4BBA-B2E1-65B74209033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45464"/>
        <c:axId val="495440760"/>
      </c:lineChart>
      <c:catAx>
        <c:axId val="495445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0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40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5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B9-448A-B73C-C29ED7442A0D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41152"/>
        <c:axId val="495441544"/>
      </c:lineChart>
      <c:catAx>
        <c:axId val="495441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1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41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1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9B-4885-9F89-613D7A9FD8F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42328"/>
        <c:axId val="495446640"/>
      </c:lineChart>
      <c:catAx>
        <c:axId val="495442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5446640"/>
        <c:crosses val="autoZero"/>
        <c:auto val="1"/>
        <c:lblAlgn val="ctr"/>
        <c:lblOffset val="100"/>
        <c:tickMarkSkip val="1"/>
        <c:noMultiLvlLbl val="0"/>
      </c:catAx>
      <c:valAx>
        <c:axId val="495446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2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E4-41CE-9F5B-7F04E5CA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45072"/>
        <c:axId val="495447032"/>
      </c:lineChart>
      <c:catAx>
        <c:axId val="49544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7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47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5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11-4B0D-9932-29F600E7A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48208"/>
        <c:axId val="495448600"/>
      </c:lineChart>
      <c:catAx>
        <c:axId val="49544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8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48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544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66-4917-822F-6E91096BF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49776"/>
        <c:axId val="495450560"/>
      </c:lineChart>
      <c:catAx>
        <c:axId val="49544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50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49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F4-4CB3-A8D3-A4397408B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58008"/>
        <c:axId val="495463104"/>
      </c:lineChart>
      <c:catAx>
        <c:axId val="49545800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5463104"/>
        <c:crosses val="autoZero"/>
        <c:auto val="1"/>
        <c:lblAlgn val="ctr"/>
        <c:lblOffset val="100"/>
        <c:tickMarkSkip val="1"/>
        <c:noMultiLvlLbl val="0"/>
      </c:catAx>
      <c:valAx>
        <c:axId val="495463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8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E3-4854-96DA-165FBDA65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63888"/>
        <c:axId val="495457616"/>
      </c:lineChart>
      <c:catAx>
        <c:axId val="49546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57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3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FB-4BFE-BFEC-0DBFAC8EB92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FB-4BFE-BFEC-0DBFAC8EB92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FB-4BFE-BFEC-0DBFAC8EB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64280"/>
        <c:axId val="495456048"/>
      </c:lineChart>
      <c:catAx>
        <c:axId val="495464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6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56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42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46-41A2-8850-AB2056207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60752"/>
        <c:axId val="495460360"/>
      </c:lineChart>
      <c:catAx>
        <c:axId val="49546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0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60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5460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DB-4813-90CB-78B75E5B3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54480"/>
        <c:axId val="495453304"/>
      </c:lineChart>
      <c:catAx>
        <c:axId val="49545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3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53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82-4C27-965E-95D5FA9A6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54872"/>
        <c:axId val="495456440"/>
      </c:lineChart>
      <c:catAx>
        <c:axId val="4954548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5456440"/>
        <c:crosses val="autoZero"/>
        <c:auto val="1"/>
        <c:lblAlgn val="ctr"/>
        <c:lblOffset val="100"/>
        <c:tickMarkSkip val="1"/>
        <c:noMultiLvlLbl val="0"/>
      </c:catAx>
      <c:valAx>
        <c:axId val="495456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4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3E-49F8-B0C1-5BFE4A105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52520"/>
        <c:axId val="495459576"/>
      </c:lineChart>
      <c:catAx>
        <c:axId val="495452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9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59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2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1A-4A07-873C-59BEE599117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31A-4A07-873C-59BEE599117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31A-4A07-873C-59BEE5991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58400"/>
        <c:axId val="495461144"/>
      </c:lineChart>
      <c:catAx>
        <c:axId val="49545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61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84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1E8-478D-A107-C163656B7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56832"/>
        <c:axId val="495455264"/>
      </c:lineChart>
      <c:catAx>
        <c:axId val="49545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55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5456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56-4F3C-8DEC-407B40C1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55656"/>
        <c:axId val="495461536"/>
      </c:lineChart>
      <c:catAx>
        <c:axId val="495455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1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61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55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77-4F3D-9232-BE2BABA36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62712"/>
        <c:axId val="495466632"/>
      </c:lineChart>
      <c:catAx>
        <c:axId val="49546271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5466632"/>
        <c:crosses val="autoZero"/>
        <c:auto val="1"/>
        <c:lblAlgn val="ctr"/>
        <c:lblOffset val="100"/>
        <c:tickMarkSkip val="1"/>
        <c:noMultiLvlLbl val="0"/>
      </c:catAx>
      <c:valAx>
        <c:axId val="495466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2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CF-4F79-A838-0B8856EA7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65456"/>
        <c:axId val="495470552"/>
      </c:lineChart>
      <c:catAx>
        <c:axId val="49546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70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70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5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6A-4CF9-AFF9-97956EF0AF8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36A-4CF9-AFF9-97956EF0AF8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36A-4CF9-AFF9-97956EF0A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66240"/>
        <c:axId val="495467024"/>
      </c:lineChart>
      <c:catAx>
        <c:axId val="49546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67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624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54-4302-A2C6-A7120CDD7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67416"/>
        <c:axId val="495465848"/>
      </c:lineChart>
      <c:catAx>
        <c:axId val="495467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5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65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7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00-4EF5-A70F-5F2A483D1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70160"/>
        <c:axId val="495471336"/>
      </c:lineChart>
      <c:catAx>
        <c:axId val="495470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71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71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70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B0-4229-9AFB-5BB763384EA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B0-4229-9AFB-5BB763384EA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B0-4229-9AFB-5BB763384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68200"/>
        <c:axId val="495471728"/>
      </c:lineChart>
      <c:catAx>
        <c:axId val="495468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71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71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8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817-47FD-A0C1-A472F1BE1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468592"/>
        <c:axId val="495468984"/>
      </c:lineChart>
      <c:catAx>
        <c:axId val="49546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5468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5468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A0-477A-A4D7-9D67FED7F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78328"/>
        <c:axId val="496985384"/>
      </c:lineChart>
      <c:catAx>
        <c:axId val="496978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85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78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D5-4993-A896-9605D8448C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D5-4993-A896-9605D8448C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D5-4993-A896-9605D8448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80680"/>
        <c:axId val="496982640"/>
      </c:lineChart>
      <c:catAx>
        <c:axId val="496980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8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0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19-4A25-B60E-F5C5B6510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75976"/>
        <c:axId val="496980288"/>
      </c:lineChart>
      <c:catAx>
        <c:axId val="496975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80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75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+mn-lt"/>
              </a:rPr>
              <a:t>Trend chart of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+mn-lt"/>
              </a:rPr>
              <a:t> 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4_21168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+mn-lt"/>
              </a:rPr>
              <a:t>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+mn-lt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+mn-lt"/>
              </a:rPr>
              <a:t>5.0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+mn-lt"/>
              </a:rPr>
              <a:t>)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+mn-lt"/>
              </a:rPr>
              <a:t> </a:t>
            </a:r>
            <a:endParaRPr lang="en-US" sz="1200">
              <a:solidFill>
                <a:schemeClr val="tx1"/>
              </a:solidFill>
              <a:effectLst/>
              <a:latin typeface="+mn-lt"/>
            </a:endParaRPr>
          </a:p>
        </c:rich>
      </c:tx>
      <c:layout>
        <c:manualLayout>
          <c:xMode val="edge"/>
          <c:yMode val="edge"/>
          <c:x val="0.27280753630779614"/>
          <c:y val="1.0301177620038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245359620393313E-2"/>
          <c:y val="0.13636620982161066"/>
          <c:w val="0.84204438477811083"/>
          <c:h val="0.72845695506391417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</c:dPt>
          <c:dPt>
            <c:idx val="82"/>
            <c:invertIfNegative val="0"/>
            <c:bubble3D val="0"/>
            <c:spPr>
              <a:solidFill>
                <a:schemeClr val="accent4"/>
              </a:solidFill>
              <a:ln>
                <a:solidFill>
                  <a:schemeClr val="bg1">
                    <a:lumMod val="50000"/>
                  </a:schemeClr>
                </a:solidFill>
              </a:ln>
              <a:effectLst/>
            </c:spPr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4 (21168)'!$I$3:$I$142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'ALAF 4 (21168)'!$M$3:$M$404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6979112"/>
        <c:axId val="496983032"/>
      </c:barChart>
      <c:lineChart>
        <c:grouping val="standard"/>
        <c:varyColors val="0"/>
        <c:ser>
          <c:idx val="0"/>
          <c:order val="0"/>
          <c:tx>
            <c:strRef>
              <c:f>'ALAF 4 (21168)'!#REF!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4 (21168)'!$I$3:$I$404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A3-4A51-B5A8-7FF546BB1E25}"/>
            </c:ext>
          </c:extLst>
        </c:ser>
        <c:ser>
          <c:idx val="4"/>
          <c:order val="1"/>
          <c:tx>
            <c:strRef>
              <c:f>'ALAF 4 (21168)'!#REF!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4 (21168)'!$I$3:$I$404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4 (21168)'!$D$95</c:f>
              <c:strCache>
                <c:ptCount val="1"/>
                <c:pt idx="0">
                  <c:v>21168_1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4 (21168)'!$I$3:$I$404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4 (21168)'!$K$3:$K$404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BA3-4A51-B5A8-7FF546BB1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79112"/>
        <c:axId val="496983032"/>
        <c:extLst/>
      </c:lineChart>
      <c:catAx>
        <c:axId val="496979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6.8737001938412308E-4"/>
              <c:y val="3.882462592297900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83032"/>
        <c:crossesAt val="0"/>
        <c:auto val="0"/>
        <c:lblAlgn val="ctr"/>
        <c:lblOffset val="100"/>
        <c:tickLblSkip val="1"/>
        <c:noMultiLvlLbl val="0"/>
      </c:catAx>
      <c:valAx>
        <c:axId val="496983032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309417702672745"/>
              <c:y val="0.874856368844511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7911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570459837696701"/>
          <c:y val="0.35490730487391359"/>
          <c:w val="0.12201104171559816"/>
          <c:h val="0.22372907564212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6_21170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67136732075591E-2"/>
          <c:y val="0.12863174067271971"/>
          <c:w val="0.84007421380979586"/>
          <c:h val="0.73573687846722891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6 (21170)'!$I$3:$I$142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'ALAF 6 (21170)'!$L$3:$L$404</c:f>
              <c:numCache>
                <c:formatCode>m/d/yyyy</c:formatCode>
                <c:ptCount val="402"/>
                <c:pt idx="139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6983424"/>
        <c:axId val="496984208"/>
        <c:extLst/>
      </c:barChart>
      <c:lineChart>
        <c:grouping val="standard"/>
        <c:varyColors val="0"/>
        <c:ser>
          <c:idx val="0"/>
          <c:order val="0"/>
          <c:tx>
            <c:strRef>
              <c:f>'ALAF 6 (21170)'!#REF!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6 (21170)'!$I$3:$I$404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6 (21170)'!#REF!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6 (21170)'!$I$3:$I$404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6 (21170)'!$C$97</c:f>
              <c:strCache>
                <c:ptCount val="1"/>
                <c:pt idx="0">
                  <c:v>21170_1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6 (21170)'!$I$3:$I$404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3</c:v>
                </c:pt>
                <c:pt idx="83">
                  <c:v>8</c:v>
                </c:pt>
                <c:pt idx="84">
                  <c:v>6</c:v>
                </c:pt>
                <c:pt idx="85">
                  <c:v>6</c:v>
                </c:pt>
                <c:pt idx="86">
                  <c:v>7</c:v>
                </c:pt>
                <c:pt idx="87">
                  <c:v>5</c:v>
                </c:pt>
                <c:pt idx="88">
                  <c:v>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16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</c:v>
                </c:pt>
                <c:pt idx="216">
                  <c:v>0</c:v>
                </c:pt>
                <c:pt idx="217">
                  <c:v>0</c:v>
                </c:pt>
                <c:pt idx="218">
                  <c:v>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11</c:v>
                </c:pt>
                <c:pt idx="232">
                  <c:v>0</c:v>
                </c:pt>
                <c:pt idx="233">
                  <c:v>0</c:v>
                </c:pt>
                <c:pt idx="234">
                  <c:v>4</c:v>
                </c:pt>
                <c:pt idx="235">
                  <c:v>0</c:v>
                </c:pt>
                <c:pt idx="236">
                  <c:v>13</c:v>
                </c:pt>
                <c:pt idx="237">
                  <c:v>0</c:v>
                </c:pt>
                <c:pt idx="238">
                  <c:v>7</c:v>
                </c:pt>
                <c:pt idx="239">
                  <c:v>0</c:v>
                </c:pt>
                <c:pt idx="240">
                  <c:v>11</c:v>
                </c:pt>
                <c:pt idx="241">
                  <c:v>0</c:v>
                </c:pt>
                <c:pt idx="242">
                  <c:v>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26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2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7</c:v>
                </c:pt>
                <c:pt idx="272">
                  <c:v>7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53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48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65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96</c:v>
                </c:pt>
                <c:pt idx="360">
                  <c:v>0</c:v>
                </c:pt>
                <c:pt idx="361">
                  <c:v>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5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83424"/>
        <c:axId val="496984208"/>
      </c:lineChart>
      <c:catAx>
        <c:axId val="496983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84208"/>
        <c:crossesAt val="0"/>
        <c:auto val="0"/>
        <c:lblAlgn val="ctr"/>
        <c:lblOffset val="100"/>
        <c:tickLblSkip val="1"/>
        <c:noMultiLvlLbl val="0"/>
      </c:catAx>
      <c:valAx>
        <c:axId val="496984208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600205832506175"/>
              <c:y val="0.89154026155138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8342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66408120363006"/>
          <c:y val="0.33289490820883777"/>
          <c:w val="0.10197901054592916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9E-42C9-A745-10999DAC60F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88128"/>
        <c:axId val="496986952"/>
      </c:lineChart>
      <c:catAx>
        <c:axId val="49698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6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86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8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C0-4A1D-B1ED-C718B275FF70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C0-4A1D-B1ED-C718B275FF70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C0-4A1D-B1ED-C718B275F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987344"/>
        <c:axId val="496983816"/>
      </c:scatterChart>
      <c:valAx>
        <c:axId val="496987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3816"/>
        <c:crosses val="autoZero"/>
        <c:crossBetween val="midCat"/>
      </c:valAx>
      <c:valAx>
        <c:axId val="496983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73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24-4BD3-8E31-26B7580244B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86168"/>
        <c:axId val="496976368"/>
      </c:lineChart>
      <c:catAx>
        <c:axId val="49698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7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76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6986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35-453A-A28E-B304869FA8F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81072"/>
        <c:axId val="496987736"/>
      </c:lineChart>
      <c:catAx>
        <c:axId val="496981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7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87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1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A9-4D61-9447-C9E8179CF24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77936"/>
        <c:axId val="496979896"/>
      </c:lineChart>
      <c:catAx>
        <c:axId val="49697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79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79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77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BB-441F-9FF2-A0CF96F2B04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85776"/>
        <c:axId val="496997928"/>
      </c:lineChart>
      <c:catAx>
        <c:axId val="49698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6997928"/>
        <c:crosses val="autoZero"/>
        <c:auto val="1"/>
        <c:lblAlgn val="ctr"/>
        <c:lblOffset val="100"/>
        <c:tickMarkSkip val="1"/>
        <c:noMultiLvlLbl val="0"/>
      </c:catAx>
      <c:valAx>
        <c:axId val="496997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5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EB-44C9-9F67-1BB3A3F37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92440"/>
        <c:axId val="496989696"/>
      </c:lineChart>
      <c:catAx>
        <c:axId val="496992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9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89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2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33-4166-B685-E0A22C32E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90480"/>
        <c:axId val="496994008"/>
      </c:lineChart>
      <c:catAx>
        <c:axId val="49699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94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6990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E92-4D98-827E-760D0F52E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000280"/>
        <c:axId val="496995576"/>
      </c:lineChart>
      <c:catAx>
        <c:axId val="497000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5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95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0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EAD-4167-A709-FCE43E3F6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96752"/>
        <c:axId val="496999496"/>
      </c:lineChart>
      <c:catAx>
        <c:axId val="4969967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6999496"/>
        <c:crosses val="autoZero"/>
        <c:auto val="1"/>
        <c:lblAlgn val="ctr"/>
        <c:lblOffset val="100"/>
        <c:tickMarkSkip val="1"/>
        <c:noMultiLvlLbl val="0"/>
      </c:catAx>
      <c:valAx>
        <c:axId val="496999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6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1B-4091-99EF-117851EF9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000672"/>
        <c:axId val="496989304"/>
      </c:lineChart>
      <c:catAx>
        <c:axId val="49700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9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89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B3-4650-8267-40DB2985B55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B3-4650-8267-40DB2985B55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B3-4650-8267-40DB2985B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98712"/>
        <c:axId val="496994792"/>
      </c:lineChart>
      <c:catAx>
        <c:axId val="496998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4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94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8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A5-4F45-9E63-22364460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88520"/>
        <c:axId val="496988912"/>
      </c:lineChart>
      <c:catAx>
        <c:axId val="496988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8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88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6988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2B-464A-B04F-17D69941F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95968"/>
        <c:axId val="496990872"/>
      </c:lineChart>
      <c:catAx>
        <c:axId val="496995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0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90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5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F2D-407B-B6D0-6EF064FB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91656"/>
        <c:axId val="496997144"/>
      </c:lineChart>
      <c:catAx>
        <c:axId val="4969916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6997144"/>
        <c:crosses val="autoZero"/>
        <c:auto val="1"/>
        <c:lblAlgn val="ctr"/>
        <c:lblOffset val="100"/>
        <c:tickMarkSkip val="1"/>
        <c:noMultiLvlLbl val="0"/>
      </c:catAx>
      <c:valAx>
        <c:axId val="496997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1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7D-4B24-AE7E-2B1307F6A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92832"/>
        <c:axId val="496993224"/>
      </c:lineChart>
      <c:catAx>
        <c:axId val="496992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3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6993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6992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809-4C93-9E25-D83F49AC614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809-4C93-9E25-D83F49AC614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809-4C93-9E25-D83F49AC6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004592"/>
        <c:axId val="497006944"/>
      </c:lineChart>
      <c:catAx>
        <c:axId val="49700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7006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45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F6-433A-B888-BD3DD28CA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005768"/>
        <c:axId val="497006552"/>
      </c:lineChart>
      <c:catAx>
        <c:axId val="49700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6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7006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7005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66B-4A61-8391-074931CB5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002240"/>
        <c:axId val="497001456"/>
      </c:lineChart>
      <c:catAx>
        <c:axId val="49700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1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7001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2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95-481B-A9EC-28FFD325F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002632"/>
        <c:axId val="497004200"/>
      </c:lineChart>
      <c:catAx>
        <c:axId val="497002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497004200"/>
        <c:crosses val="autoZero"/>
        <c:auto val="1"/>
        <c:lblAlgn val="ctr"/>
        <c:lblOffset val="100"/>
        <c:tickMarkSkip val="1"/>
        <c:noMultiLvlLbl val="0"/>
      </c:catAx>
      <c:valAx>
        <c:axId val="497004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2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D4C-489F-8DE6-6D9FD9130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007336"/>
        <c:axId val="497008120"/>
      </c:lineChart>
      <c:catAx>
        <c:axId val="497007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8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7008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7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3F-44A6-B85D-43D2749FF71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C3F-44A6-B85D-43D2749FF71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C3F-44A6-B85D-43D2749FF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003808"/>
        <c:axId val="497001064"/>
      </c:lineChart>
      <c:catAx>
        <c:axId val="497003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1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97001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38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D1-4CED-899D-7FC054C04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7003416"/>
        <c:axId val="500362784"/>
      </c:lineChart>
      <c:catAx>
        <c:axId val="497003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2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62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497003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D8-4601-A53A-94BB37455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59648"/>
        <c:axId val="500360040"/>
      </c:lineChart>
      <c:catAx>
        <c:axId val="50035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0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60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9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B1-422B-95F1-9EAFCA8BADF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4B1-422B-95F1-9EAFCA8BADF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4B1-422B-95F1-9EAFCA8BA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60824"/>
        <c:axId val="500358472"/>
      </c:lineChart>
      <c:catAx>
        <c:axId val="50036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58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08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41-4D0B-9A7D-E364D9D10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62392"/>
        <c:axId val="500363568"/>
      </c:lineChart>
      <c:catAx>
        <c:axId val="500362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3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63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2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2B-4DFC-B6FE-C9CC821CB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61216"/>
        <c:axId val="500361608"/>
      </c:lineChart>
      <c:catAx>
        <c:axId val="50036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1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61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1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72-4350-B9B2-9ADF5A720C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72-4350-B9B2-9ADF5A720C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72-4350-B9B2-9ADF5A720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64352"/>
        <c:axId val="500363176"/>
      </c:lineChart>
      <c:catAx>
        <c:axId val="50036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3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63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43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46-4014-BEE0-D0905DFA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65136"/>
        <c:axId val="500358080"/>
      </c:lineChart>
      <c:catAx>
        <c:axId val="500365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58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65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6_21170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67136732075591E-2"/>
          <c:y val="0.12863174067271971"/>
          <c:w val="0.84007421380979586"/>
          <c:h val="0.73573687846722891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6 (21170)'!$I$3:$I$142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'ALAF 6 (21170)'!$M$3:$M$404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0335344"/>
        <c:axId val="500340440"/>
        <c:extLst/>
      </c:barChart>
      <c:lineChart>
        <c:grouping val="standard"/>
        <c:varyColors val="0"/>
        <c:ser>
          <c:idx val="0"/>
          <c:order val="0"/>
          <c:tx>
            <c:strRef>
              <c:f>'ALAF 6 (21170)'!#REF!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6 (21170)'!$I$3:$I$404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6 (21170)'!$H$2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6 (21170)'!$I$3:$I$404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(21170)'!$H$3:$H$404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6 (21170)'!$C$97</c:f>
              <c:strCache>
                <c:ptCount val="1"/>
                <c:pt idx="0">
                  <c:v>21170_1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6 (21170)'!$I$3:$I$404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6 (21170)'!$K$3:$K$404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</c:v>
                </c:pt>
                <c:pt idx="272">
                  <c:v>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35344"/>
        <c:axId val="500340440"/>
      </c:lineChart>
      <c:catAx>
        <c:axId val="500335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0340440"/>
        <c:crossesAt val="0"/>
        <c:auto val="0"/>
        <c:lblAlgn val="ctr"/>
        <c:lblOffset val="100"/>
        <c:tickLblSkip val="1"/>
        <c:noMultiLvlLbl val="0"/>
      </c:catAx>
      <c:valAx>
        <c:axId val="500340440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600205832506175"/>
              <c:y val="0.891540261551381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033534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66408120363006"/>
          <c:y val="0.33289490820883777"/>
          <c:w val="0.10197901054592916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E5-49D0-9FAE-6CF8957108F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34952"/>
        <c:axId val="500338480"/>
      </c:lineChart>
      <c:catAx>
        <c:axId val="500334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3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38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34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BE-4DF1-B45A-63F301395A45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BE-4DF1-B45A-63F301395A45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BE-4DF1-B45A-63F301395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44360"/>
        <c:axId val="500333384"/>
      </c:scatterChart>
      <c:valAx>
        <c:axId val="500344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33384"/>
        <c:crosses val="autoZero"/>
        <c:crossBetween val="midCat"/>
      </c:valAx>
      <c:valAx>
        <c:axId val="500333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43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C7-4638-9999-375536617E59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43184"/>
        <c:axId val="500341616"/>
      </c:lineChart>
      <c:catAx>
        <c:axId val="50034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1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41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034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D3-4E9A-B78F-7158FCA8F4E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33776"/>
        <c:axId val="500336128"/>
      </c:lineChart>
      <c:catAx>
        <c:axId val="50033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36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36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3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257-45CB-AEC0-DA06C4E7A808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36520"/>
        <c:axId val="500342008"/>
      </c:lineChart>
      <c:catAx>
        <c:axId val="500336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2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42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36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E4-4C34-BD49-ED77FB05841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37304"/>
        <c:axId val="500332992"/>
      </c:lineChart>
      <c:catAx>
        <c:axId val="50033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0332992"/>
        <c:crosses val="autoZero"/>
        <c:auto val="1"/>
        <c:lblAlgn val="ctr"/>
        <c:lblOffset val="100"/>
        <c:tickMarkSkip val="1"/>
        <c:noMultiLvlLbl val="0"/>
      </c:catAx>
      <c:valAx>
        <c:axId val="500332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37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6A-44A6-8FA9-B43CFA314B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36912"/>
        <c:axId val="500343968"/>
      </c:lineChart>
      <c:catAx>
        <c:axId val="500336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3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4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36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A9A-4B40-B29F-A09EB6B4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38872"/>
        <c:axId val="500344752"/>
      </c:lineChart>
      <c:catAx>
        <c:axId val="500338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4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44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0338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2D-4CF3-83A8-9900C202D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39264"/>
        <c:axId val="500340048"/>
      </c:lineChart>
      <c:catAx>
        <c:axId val="50033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0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40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39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9C-4F0A-A36B-54438112B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49456"/>
        <c:axId val="500356904"/>
      </c:lineChart>
      <c:catAx>
        <c:axId val="5003494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0356904"/>
        <c:crosses val="autoZero"/>
        <c:auto val="1"/>
        <c:lblAlgn val="ctr"/>
        <c:lblOffset val="100"/>
        <c:tickMarkSkip val="1"/>
        <c:noMultiLvlLbl val="0"/>
      </c:catAx>
      <c:valAx>
        <c:axId val="500356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9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50-4A0D-B76A-48F5E9CA2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49064"/>
        <c:axId val="500349848"/>
      </c:lineChart>
      <c:catAx>
        <c:axId val="500349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9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49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9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73-446B-B2C6-7E0AD34395B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73-446B-B2C6-7E0AD34395B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573-446B-B2C6-7E0AD3439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56120"/>
        <c:axId val="500357296"/>
      </c:lineChart>
      <c:catAx>
        <c:axId val="500356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7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57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6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F-4056-B4AB-E9DBAB4BD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57688"/>
        <c:axId val="500345536"/>
      </c:lineChart>
      <c:catAx>
        <c:axId val="500357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4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0357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42-432C-BA23-56255A6F1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51024"/>
        <c:axId val="500348280"/>
      </c:lineChart>
      <c:catAx>
        <c:axId val="50035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8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48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1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213-4F8F-BCEB-11DCD4F4C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46320"/>
        <c:axId val="500350632"/>
      </c:lineChart>
      <c:catAx>
        <c:axId val="5003463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0350632"/>
        <c:crosses val="autoZero"/>
        <c:auto val="1"/>
        <c:lblAlgn val="ctr"/>
        <c:lblOffset val="100"/>
        <c:tickMarkSkip val="1"/>
        <c:noMultiLvlLbl val="0"/>
      </c:catAx>
      <c:valAx>
        <c:axId val="5003506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C4-4B0F-A4C3-183D5C7C7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54160"/>
        <c:axId val="500347104"/>
      </c:lineChart>
      <c:catAx>
        <c:axId val="50035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7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47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4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76-4B66-88FB-F60CFF27520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76-4B66-88FB-F60CFF27520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76-4B66-88FB-F60CFF275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47496"/>
        <c:axId val="500351416"/>
      </c:lineChart>
      <c:catAx>
        <c:axId val="500347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1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51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474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A6-4763-8491-47AB0E2DA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47888"/>
        <c:axId val="500351808"/>
      </c:lineChart>
      <c:catAx>
        <c:axId val="50034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1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51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0347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EB-4013-89C7-DD6366B9D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52200"/>
        <c:axId val="500352592"/>
      </c:lineChart>
      <c:catAx>
        <c:axId val="500352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035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2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E9-4DA0-A10A-C248772CC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355728"/>
        <c:axId val="502936520"/>
      </c:lineChart>
      <c:catAx>
        <c:axId val="50035572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2936520"/>
        <c:crosses val="autoZero"/>
        <c:auto val="1"/>
        <c:lblAlgn val="ctr"/>
        <c:lblOffset val="100"/>
        <c:tickMarkSkip val="1"/>
        <c:noMultiLvlLbl val="0"/>
      </c:catAx>
      <c:valAx>
        <c:axId val="502936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0355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5E-457D-851D-3A259F597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40832"/>
        <c:axId val="502947104"/>
      </c:lineChart>
      <c:catAx>
        <c:axId val="502940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7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7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0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9D3-4BCE-AE1C-13B318AFF53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D3-4BCE-AE1C-13B318AFF53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9D3-4BCE-AE1C-13B318AFF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41616"/>
        <c:axId val="502936912"/>
      </c:lineChart>
      <c:catAx>
        <c:axId val="50294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3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36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1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92-4B0E-B745-C24DFF91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45536"/>
        <c:axId val="502937696"/>
      </c:lineChart>
      <c:catAx>
        <c:axId val="50294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3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37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46-4CC8-A0B1-2B6C28E5E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42008"/>
        <c:axId val="502942400"/>
      </c:lineChart>
      <c:catAx>
        <c:axId val="502942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2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2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2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4D-484F-BE90-4A8C3D8FFE9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B4D-484F-BE90-4A8C3D8FFE9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B4D-484F-BE90-4A8C3D8FF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36128"/>
        <c:axId val="502942792"/>
      </c:lineChart>
      <c:catAx>
        <c:axId val="50293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2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3612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DD-4475-9EB1-F9EB88293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38088"/>
        <c:axId val="502943968"/>
      </c:lineChart>
      <c:catAx>
        <c:axId val="502938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3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3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38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47-4BC8-B885-A01AF9D57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43184"/>
        <c:axId val="502943576"/>
      </c:lineChart>
      <c:catAx>
        <c:axId val="50294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3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3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3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3A1-4FF0-957C-E10A0A1CB07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3A1-4FF0-957C-E10A0A1CB07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3A1-4FF0-957C-E10A0A1CB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45144"/>
        <c:axId val="502946320"/>
      </c:lineChart>
      <c:catAx>
        <c:axId val="502945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5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C9-4167-B1D0-734E561AA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38872"/>
        <c:axId val="502946712"/>
      </c:lineChart>
      <c:catAx>
        <c:axId val="50293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6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6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38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7_21171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964274336580758"/>
          <c:y val="2.785604239225944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322652283420787E-2"/>
          <c:y val="0.121519324779389"/>
          <c:w val="0.84107970020832801"/>
          <c:h val="0.72029682870102019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7 (21171)'!$I$3:$I$84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7 (21171)'!$L$3:$L$404</c:f>
              <c:numCache>
                <c:formatCode>m/d/yyyy</c:formatCode>
                <c:ptCount val="402"/>
                <c:pt idx="139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2935736"/>
        <c:axId val="502940440"/>
        <c:extLst/>
      </c:barChart>
      <c:lineChart>
        <c:grouping val="standard"/>
        <c:varyColors val="0"/>
        <c:ser>
          <c:idx val="0"/>
          <c:order val="0"/>
          <c:tx>
            <c:strRef>
              <c:f>'ALAF 7 (21171)'!#REF!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7 (21171)'!$I$3:$I$404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7 (21171)'!#REF!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7 (21171)'!$I$3:$I$404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7 (21171)'!$J$2</c:f>
              <c:strCache>
                <c:ptCount val="1"/>
                <c:pt idx="0">
                  <c:v>21171_1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7 (21171)'!$I$3:$I$404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9</c:v>
                </c:pt>
                <c:pt idx="83">
                  <c:v>6</c:v>
                </c:pt>
                <c:pt idx="84">
                  <c:v>7</c:v>
                </c:pt>
                <c:pt idx="85">
                  <c:v>5</c:v>
                </c:pt>
                <c:pt idx="86">
                  <c:v>7</c:v>
                </c:pt>
                <c:pt idx="87">
                  <c:v>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17</c:v>
                </c:pt>
                <c:pt idx="93">
                  <c:v>0</c:v>
                </c:pt>
                <c:pt idx="94">
                  <c:v>39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38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6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4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7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29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14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35736"/>
        <c:axId val="502940440"/>
      </c:lineChart>
      <c:catAx>
        <c:axId val="502935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2940440"/>
        <c:crossesAt val="0"/>
        <c:auto val="0"/>
        <c:lblAlgn val="ctr"/>
        <c:lblOffset val="100"/>
        <c:tickLblSkip val="1"/>
        <c:noMultiLvlLbl val="0"/>
      </c:catAx>
      <c:valAx>
        <c:axId val="50294044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169136331581301"/>
              <c:y val="0.84815208704705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293573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074382408518093"/>
          <c:y val="0.3364510371531505"/>
          <c:w val="0.11736679183600272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7_21171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964274336580758"/>
          <c:y val="2.785604239225944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322652283420787E-2"/>
          <c:y val="0.121519324779389"/>
          <c:w val="0.84107970020832801"/>
          <c:h val="0.72029682870102019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7 (21171)'!$I$3:$I$84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7 (21171)'!$L$3:$L$404</c:f>
              <c:numCache>
                <c:formatCode>m/d/yyyy</c:formatCode>
                <c:ptCount val="402"/>
                <c:pt idx="139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2957296"/>
        <c:axId val="502950240"/>
        <c:extLst/>
      </c:barChart>
      <c:lineChart>
        <c:grouping val="standard"/>
        <c:varyColors val="0"/>
        <c:ser>
          <c:idx val="0"/>
          <c:order val="0"/>
          <c:tx>
            <c:strRef>
              <c:f>'ALAF 7 (21171)'!#REF!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7 (21171)'!$I$3:$I$404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7 (21171)'!#REF!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7 (21171)'!$I$3:$I$404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7 (21171)'!$K$2</c:f>
              <c:strCache>
                <c:ptCount val="1"/>
                <c:pt idx="0">
                  <c:v>21171_1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7 (21171)'!$I$3:$I$404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7 (21171)'!$K$3:$K$404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57296"/>
        <c:axId val="502950240"/>
      </c:lineChart>
      <c:catAx>
        <c:axId val="50295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2950240"/>
        <c:crossesAt val="0"/>
        <c:auto val="0"/>
        <c:lblAlgn val="ctr"/>
        <c:lblOffset val="100"/>
        <c:tickLblSkip val="1"/>
        <c:noMultiLvlLbl val="0"/>
      </c:catAx>
      <c:valAx>
        <c:axId val="502950240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169136331581301"/>
              <c:y val="0.84815208704705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295729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074382408518093"/>
          <c:y val="0.3364510371531505"/>
          <c:w val="0.11736679183600272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AE-480B-974F-A3D3A5321CB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53768"/>
        <c:axId val="502949064"/>
      </c:lineChart>
      <c:catAx>
        <c:axId val="502953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9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9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3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DE-4987-91D7-DF0DE19B0F2D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DE-4987-91D7-DF0DE19B0F2D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DE-4987-91D7-DF0DE19B0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955336"/>
        <c:axId val="502954944"/>
      </c:scatterChart>
      <c:valAx>
        <c:axId val="502955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4944"/>
        <c:crosses val="autoZero"/>
        <c:crossBetween val="midCat"/>
      </c:valAx>
      <c:valAx>
        <c:axId val="502954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53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6A-4D7B-9F2C-4BFFA73761B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48280"/>
        <c:axId val="502957688"/>
      </c:lineChart>
      <c:catAx>
        <c:axId val="50294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7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57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2948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E5-4940-8460-27B1E2B25B8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56120"/>
        <c:axId val="502948672"/>
      </c:lineChart>
      <c:catAx>
        <c:axId val="502956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8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8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6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9B1-4965-8DBF-2AB26B6B7472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58080"/>
        <c:axId val="502949456"/>
      </c:lineChart>
      <c:catAx>
        <c:axId val="50295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9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9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8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1B-4BE7-BF59-D632E9EC152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54552"/>
        <c:axId val="502949848"/>
      </c:lineChart>
      <c:catAx>
        <c:axId val="50295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2949848"/>
        <c:crosses val="autoZero"/>
        <c:auto val="1"/>
        <c:lblAlgn val="ctr"/>
        <c:lblOffset val="100"/>
        <c:tickMarkSkip val="1"/>
        <c:noMultiLvlLbl val="0"/>
      </c:catAx>
      <c:valAx>
        <c:axId val="502949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4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D-445E-BBC2-87D8CCE56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52592"/>
        <c:axId val="502956512"/>
      </c:lineChart>
      <c:catAx>
        <c:axId val="502952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6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56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2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DD-4D0B-A1A0-844DC4B39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56904"/>
        <c:axId val="502952984"/>
      </c:lineChart>
      <c:catAx>
        <c:axId val="502956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52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2956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FE-44F1-AC4D-F73FDBEE7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59648"/>
        <c:axId val="502947496"/>
      </c:lineChart>
      <c:catAx>
        <c:axId val="50295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47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47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9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22-4CCB-8299-A7283F019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59256"/>
        <c:axId val="502958864"/>
      </c:lineChart>
      <c:catAx>
        <c:axId val="5029592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2958864"/>
        <c:crosses val="autoZero"/>
        <c:auto val="1"/>
        <c:lblAlgn val="ctr"/>
        <c:lblOffset val="100"/>
        <c:tickMarkSkip val="1"/>
        <c:noMultiLvlLbl val="0"/>
      </c:catAx>
      <c:valAx>
        <c:axId val="502958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59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4A1-450F-9B28-C8A64356F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66704"/>
        <c:axId val="502966312"/>
      </c:lineChart>
      <c:catAx>
        <c:axId val="50296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66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6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42-490E-89C3-3B65A7456C5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42-490E-89C3-3B65A7456C5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42-490E-89C3-3B65A7456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61216"/>
        <c:axId val="502963176"/>
      </c:lineChart>
      <c:catAx>
        <c:axId val="502961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3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63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12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C2-4CDC-934B-6BCADC121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60824"/>
        <c:axId val="502967096"/>
      </c:lineChart>
      <c:catAx>
        <c:axId val="502960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7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67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2960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C7-4D10-8B36-5A5E0C980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63960"/>
        <c:axId val="502961608"/>
      </c:lineChart>
      <c:catAx>
        <c:axId val="502963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1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61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3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B2-48FB-BFA2-154C96F41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60040"/>
        <c:axId val="502965920"/>
      </c:lineChart>
      <c:catAx>
        <c:axId val="5029600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2965920"/>
        <c:crosses val="autoZero"/>
        <c:auto val="1"/>
        <c:lblAlgn val="ctr"/>
        <c:lblOffset val="100"/>
        <c:tickMarkSkip val="1"/>
        <c:noMultiLvlLbl val="0"/>
      </c:catAx>
      <c:valAx>
        <c:axId val="502965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0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DB-4B39-AC49-86EDB6802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962392"/>
        <c:axId val="502965136"/>
      </c:lineChart>
      <c:catAx>
        <c:axId val="502962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296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2962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0F6-4204-A688-1D87DA7DC7E1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0F6-4204-A688-1D87DA7DC7E1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0F6-4204-A688-1D87DA7DC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90144"/>
        <c:axId val="505196024"/>
      </c:lineChart>
      <c:catAx>
        <c:axId val="50519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6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96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0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11-45AF-A78A-86AE80A79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6224"/>
        <c:axId val="505184656"/>
      </c:lineChart>
      <c:catAx>
        <c:axId val="50518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84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186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79-4544-B07F-6F80E14F9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6616"/>
        <c:axId val="505194064"/>
      </c:lineChart>
      <c:catAx>
        <c:axId val="505186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94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6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C1-4E0C-A7D2-529B66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93672"/>
        <c:axId val="505196416"/>
      </c:lineChart>
      <c:catAx>
        <c:axId val="5051936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196416"/>
        <c:crosses val="autoZero"/>
        <c:auto val="1"/>
        <c:lblAlgn val="ctr"/>
        <c:lblOffset val="100"/>
        <c:tickMarkSkip val="1"/>
        <c:noMultiLvlLbl val="0"/>
      </c:catAx>
      <c:valAx>
        <c:axId val="505196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3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32-4D05-86E6-7DC9D3453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94456"/>
        <c:axId val="505193280"/>
      </c:lineChart>
      <c:catAx>
        <c:axId val="505194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3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93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4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E5-4CC4-B5D9-FD721F3B26E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E5-4CC4-B5D9-FD721F3B26E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E5-4CC4-B5D9-FD721F3B2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8968"/>
        <c:axId val="505194848"/>
      </c:lineChart>
      <c:catAx>
        <c:axId val="505188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94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896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DC-4B20-A8AC-7BEB2E41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5440"/>
        <c:axId val="505185832"/>
      </c:lineChart>
      <c:catAx>
        <c:axId val="50518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858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5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2F-4849-A086-BBFC9DD61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7400"/>
        <c:axId val="505187792"/>
      </c:lineChart>
      <c:catAx>
        <c:axId val="50518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87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7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79-4992-9DA7-7A0F4501092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79-4992-9DA7-7A0F4501092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179-4992-9DA7-7A0F45010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8576"/>
        <c:axId val="505189360"/>
      </c:lineChart>
      <c:catAx>
        <c:axId val="50518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9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89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85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06-42C1-9F2E-D04199953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92104"/>
        <c:axId val="505190536"/>
      </c:lineChart>
      <c:catAx>
        <c:axId val="505192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90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2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78-4F59-A3DD-451DBA22B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92496"/>
        <c:axId val="505195240"/>
      </c:lineChart>
      <c:catAx>
        <c:axId val="505192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5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95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2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30-4930-9A40-1FB620200D1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30-4930-9A40-1FB620200D1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30-4930-9A40-1FB620200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01120"/>
        <c:axId val="505208176"/>
      </c:lineChart>
      <c:catAx>
        <c:axId val="505201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8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08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11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BB-44FC-8F94-A1EBA973E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03472"/>
        <c:axId val="505206216"/>
      </c:lineChart>
      <c:catAx>
        <c:axId val="50520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6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06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34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8_21205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560987026003365"/>
          <c:y val="1.87959955753329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80376148270713E-2"/>
          <c:y val="0.10457632298048802"/>
          <c:w val="0.84203394299765"/>
          <c:h val="0.76045681151221578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8 (21205)'!$I$3:$I$84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8 (21205)'!$L$3:$L$404</c:f>
              <c:numCache>
                <c:formatCode>m/d/yyyy</c:formatCode>
                <c:ptCount val="402"/>
                <c:pt idx="139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200336"/>
        <c:axId val="505206608"/>
        <c:extLst/>
      </c:barChart>
      <c:lineChart>
        <c:grouping val="standard"/>
        <c:varyColors val="0"/>
        <c:ser>
          <c:idx val="0"/>
          <c:order val="0"/>
          <c:tx>
            <c:strRef>
              <c:f>'ALAF 8 (21205)'!#REF!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8 (21205)'!$I$3:$I$404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8 (21205)'!$G$2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8 (21205)'!$I$3:$I$404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(21205)'!$G$3:$G$404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8 (21205)'!$J$2</c:f>
              <c:strCache>
                <c:ptCount val="1"/>
                <c:pt idx="0">
                  <c:v>21205_1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8 (21205)'!$I$3:$I$404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322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</c:v>
                </c:pt>
                <c:pt idx="83">
                  <c:v>3</c:v>
                </c:pt>
                <c:pt idx="84">
                  <c:v>7</c:v>
                </c:pt>
                <c:pt idx="85">
                  <c:v>9</c:v>
                </c:pt>
                <c:pt idx="86">
                  <c:v>4</c:v>
                </c:pt>
                <c:pt idx="87">
                  <c:v>6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</c:v>
                </c:pt>
                <c:pt idx="247">
                  <c:v>0</c:v>
                </c:pt>
                <c:pt idx="248">
                  <c:v>29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24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17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00336"/>
        <c:axId val="505206608"/>
      </c:lineChart>
      <c:catAx>
        <c:axId val="505200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5206608"/>
        <c:crossesAt val="0"/>
        <c:auto val="0"/>
        <c:lblAlgn val="ctr"/>
        <c:lblOffset val="100"/>
        <c:tickLblSkip val="1"/>
        <c:noMultiLvlLbl val="0"/>
      </c:catAx>
      <c:valAx>
        <c:axId val="505206608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31719494403573"/>
              <c:y val="0.86199180729463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520033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15674094245544"/>
          <c:y val="0.33289490820883777"/>
          <c:w val="0.1184863285516227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8_21205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560987026003365"/>
          <c:y val="1.87959955753329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80376148270713E-2"/>
          <c:y val="0.10457632298048802"/>
          <c:w val="0.84203394299765"/>
          <c:h val="0.76045681151221578"/>
        </c:manualLayout>
      </c:layout>
      <c:barChart>
        <c:barDir val="col"/>
        <c:grouping val="clustered"/>
        <c:varyColors val="0"/>
        <c:ser>
          <c:idx val="3"/>
          <c:order val="3"/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8 (21205)'!$I$3:$I$84</c:f>
              <c:numCache>
                <c:formatCode>m/d/yyyy</c:formatCode>
                <c:ptCount val="8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</c:numCache>
            </c:numRef>
          </c:cat>
          <c:val>
            <c:numRef>
              <c:f>'ALAF 8 (21205)'!$M$3:$M$404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198768"/>
        <c:axId val="505201904"/>
        <c:extLst/>
      </c:barChart>
      <c:lineChart>
        <c:grouping val="standard"/>
        <c:varyColors val="0"/>
        <c:ser>
          <c:idx val="0"/>
          <c:order val="0"/>
          <c:tx>
            <c:strRef>
              <c:f>'ALAF 8 (21205)'!#REF!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8 (21205)'!$I$3:$I$404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8 (21205)'!#REF!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8 (21205)'!$I$3:$I$404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8 (21205)'!$K$2</c:f>
              <c:strCache>
                <c:ptCount val="1"/>
                <c:pt idx="0">
                  <c:v>21205_1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8 (21205)'!$I$3:$I$404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43407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43475</c:v>
                </c:pt>
                <c:pt idx="145">
                  <c:v>43475</c:v>
                </c:pt>
                <c:pt idx="146">
                  <c:v>43473</c:v>
                </c:pt>
                <c:pt idx="147">
                  <c:v>43473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43603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43613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43694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'ALAF 8 (21205)'!$K$3:$K$404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</c:v>
                </c:pt>
                <c:pt idx="247">
                  <c:v>0</c:v>
                </c:pt>
                <c:pt idx="248">
                  <c:v>10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6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98768"/>
        <c:axId val="505201904"/>
      </c:lineChart>
      <c:catAx>
        <c:axId val="505198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5201904"/>
        <c:crossesAt val="0"/>
        <c:auto val="0"/>
        <c:lblAlgn val="ctr"/>
        <c:lblOffset val="100"/>
        <c:tickLblSkip val="1"/>
        <c:noMultiLvlLbl val="0"/>
      </c:catAx>
      <c:valAx>
        <c:axId val="50520190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31719494403573"/>
              <c:y val="0.861991807294639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519876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15674094245544"/>
          <c:y val="0.33289490820883777"/>
          <c:w val="0.1184863285516227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18-4817-B957-C4C03144AD5A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07392"/>
        <c:axId val="505202296"/>
      </c:lineChart>
      <c:catAx>
        <c:axId val="50520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022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7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8D-4A58-9EA3-A100457103E7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78D-4A58-9EA3-A100457103E7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78D-4A58-9EA3-A10045710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199944"/>
        <c:axId val="505202688"/>
      </c:scatterChart>
      <c:valAx>
        <c:axId val="505199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2688"/>
        <c:crosses val="autoZero"/>
        <c:crossBetween val="midCat"/>
      </c:valAx>
      <c:valAx>
        <c:axId val="505202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99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7E-453A-ACD1-445B5EFE106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08960"/>
        <c:axId val="505197200"/>
      </c:lineChart>
      <c:catAx>
        <c:axId val="50520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7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9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208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7EF-4856-A0FB-166084A817C3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97592"/>
        <c:axId val="505203864"/>
      </c:lineChart>
      <c:catAx>
        <c:axId val="505197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3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038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7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A9F-4E1A-9EAC-16B8609E8D52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04648"/>
        <c:axId val="505197984"/>
      </c:lineChart>
      <c:catAx>
        <c:axId val="50520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97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97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4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DC-4397-AC11-90A8BA39BBC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05824"/>
        <c:axId val="505199160"/>
      </c:lineChart>
      <c:catAx>
        <c:axId val="5052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199160"/>
        <c:crosses val="autoZero"/>
        <c:auto val="1"/>
        <c:lblAlgn val="ctr"/>
        <c:lblOffset val="100"/>
        <c:tickMarkSkip val="1"/>
        <c:noMultiLvlLbl val="0"/>
      </c:catAx>
      <c:valAx>
        <c:axId val="505199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05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78-4B4D-ABBD-8582FD004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21896"/>
        <c:axId val="505213272"/>
      </c:lineChart>
      <c:catAx>
        <c:axId val="505221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3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13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1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0F-44AA-A251-9650B80E4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17976"/>
        <c:axId val="505215624"/>
      </c:lineChart>
      <c:catAx>
        <c:axId val="50521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5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15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217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72-4C54-8AEA-900D0F1DE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19152"/>
        <c:axId val="505212096"/>
      </c:lineChart>
      <c:catAx>
        <c:axId val="50521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2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12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9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58-41DE-A8E2-022AD0540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12880"/>
        <c:axId val="505216016"/>
      </c:lineChart>
      <c:catAx>
        <c:axId val="50521288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216016"/>
        <c:crosses val="autoZero"/>
        <c:auto val="1"/>
        <c:lblAlgn val="ctr"/>
        <c:lblOffset val="100"/>
        <c:tickMarkSkip val="1"/>
        <c:noMultiLvlLbl val="0"/>
      </c:catAx>
      <c:valAx>
        <c:axId val="505216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2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08-4957-8E3A-694D747C1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16408"/>
        <c:axId val="505210136"/>
      </c:lineChart>
      <c:catAx>
        <c:axId val="505216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0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10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6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99-4629-9D31-95E5D13865F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D99-4629-9D31-95E5D13865F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D99-4629-9D31-95E5D1386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14448"/>
        <c:axId val="505216800"/>
      </c:lineChart>
      <c:catAx>
        <c:axId val="50521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6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16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44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D8-409E-9AEF-1CF8B8D11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10528"/>
        <c:axId val="505210920"/>
      </c:lineChart>
      <c:catAx>
        <c:axId val="50521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0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10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210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7D-4641-B738-A1D99052B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14056"/>
        <c:axId val="505211312"/>
      </c:lineChart>
      <c:catAx>
        <c:axId val="505214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1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11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4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9D-41C8-8A7B-B540CF523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12488"/>
        <c:axId val="505214840"/>
      </c:lineChart>
      <c:catAx>
        <c:axId val="5052124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214840"/>
        <c:crosses val="autoZero"/>
        <c:auto val="1"/>
        <c:lblAlgn val="ctr"/>
        <c:lblOffset val="100"/>
        <c:tickMarkSkip val="1"/>
        <c:noMultiLvlLbl val="0"/>
      </c:catAx>
      <c:valAx>
        <c:axId val="505214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2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A6-4E55-93E0-D425D7DD1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15232"/>
        <c:axId val="505220328"/>
      </c:lineChart>
      <c:catAx>
        <c:axId val="50521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0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20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15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8F-4DC2-80A8-3179A4C96F9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8F-4DC2-80A8-3179A4C96F9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A8F-4DC2-80A8-3179A4C96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21112"/>
        <c:axId val="505229736"/>
      </c:lineChart>
      <c:catAx>
        <c:axId val="505221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9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297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11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85-408C-A8A5-E6F34245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28560"/>
        <c:axId val="505223072"/>
      </c:lineChart>
      <c:catAx>
        <c:axId val="505228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3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23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228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F3-4C05-AE6F-FA27AD9E7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22288"/>
        <c:axId val="505234048"/>
      </c:lineChart>
      <c:catAx>
        <c:axId val="505222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4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3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2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D0-4EAE-B80A-C2A258CAA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32872"/>
        <c:axId val="505226208"/>
      </c:lineChart>
      <c:catAx>
        <c:axId val="50523287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226208"/>
        <c:crosses val="autoZero"/>
        <c:auto val="1"/>
        <c:lblAlgn val="ctr"/>
        <c:lblOffset val="100"/>
        <c:tickMarkSkip val="1"/>
        <c:noMultiLvlLbl val="0"/>
      </c:catAx>
      <c:valAx>
        <c:axId val="505226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2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C6-4D96-B7BF-D2041261C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26992"/>
        <c:axId val="505227384"/>
      </c:lineChart>
      <c:catAx>
        <c:axId val="50522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7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27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6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C0-4812-9D0F-FE7D894D4B4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C0-4812-9D0F-FE7D894D4B4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C0-4812-9D0F-FE7D894D4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31304"/>
        <c:axId val="505227776"/>
      </c:lineChart>
      <c:catAx>
        <c:axId val="505231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27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13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C2-49C3-AE83-B34BF661D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24248"/>
        <c:axId val="505225424"/>
      </c:lineChart>
      <c:catAx>
        <c:axId val="505224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5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25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4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45-43DF-96D3-F33A7AB54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29344"/>
        <c:axId val="505233264"/>
      </c:lineChart>
      <c:catAx>
        <c:axId val="50522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3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332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9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F0-46AE-8B0A-0B22EBA7CDF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9F0-46AE-8B0A-0B22EBA7CDF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9F0-46AE-8B0A-0B22EBA7C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28952"/>
        <c:axId val="505225816"/>
      </c:lineChart>
      <c:catAx>
        <c:axId val="505228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5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25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2895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19-41B5-888F-27C1F7950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33656"/>
        <c:axId val="505230128"/>
      </c:lineChart>
      <c:catAx>
        <c:axId val="505233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3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3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B9-4929-A5AD-430EBB878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30912"/>
        <c:axId val="505231696"/>
      </c:lineChart>
      <c:catAx>
        <c:axId val="505230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31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0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CC-43A8-9CF7-D00E772E97C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5CC-43A8-9CF7-D00E772E97C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5CC-43A8-9CF7-D00E772E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35616"/>
        <c:axId val="505235224"/>
      </c:lineChart>
      <c:catAx>
        <c:axId val="50523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5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35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5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7F-42F9-AB1D-46A28297D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36008"/>
        <c:axId val="505236792"/>
      </c:lineChart>
      <c:catAx>
        <c:axId val="505236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6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236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236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9_21206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824421604338931"/>
          <c:y val="6.04900542955817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143651235009079E-2"/>
          <c:y val="0.10938759578097026"/>
          <c:w val="0.82395064412490659"/>
          <c:h val="0.7498718071494636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9 (21206)'!$L$2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9 (21206)'!$I$3:$I$145</c:f>
              <c:numCache>
                <c:formatCode>m/d/yyyy</c:formatCode>
                <c:ptCount val="14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</c:numCache>
            </c:numRef>
          </c:cat>
          <c:val>
            <c:numRef>
              <c:f>'ALAF 9 (21206)'!$L$3:$L$407</c:f>
              <c:numCache>
                <c:formatCode>m/d/yyyy</c:formatCode>
                <c:ptCount val="405"/>
                <c:pt idx="142" formatCode="General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234832"/>
        <c:axId val="505184264"/>
        <c:extLst/>
      </c:barChart>
      <c:lineChart>
        <c:grouping val="standard"/>
        <c:varyColors val="0"/>
        <c:ser>
          <c:idx val="0"/>
          <c:order val="0"/>
          <c:tx>
            <c:strRef>
              <c:f>'ALAF 9 (21206)'!#REF!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9 (21206)'!$I$3:$I$407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9 (21206)'!#REF!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9 (21206)'!$I$3:$I$407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9 (21206)'!$K$2</c:f>
              <c:strCache>
                <c:ptCount val="1"/>
                <c:pt idx="0">
                  <c:v>21206_1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'ALAF 9 (21206)'!$I$3:$I$407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(21206)'!$J$3:$J$407</c:f>
              <c:numCache>
                <c:formatCode>General</c:formatCode>
                <c:ptCount val="405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7</c:v>
                </c:pt>
                <c:pt idx="89">
                  <c:v>2</c:v>
                </c:pt>
                <c:pt idx="90">
                  <c:v>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</c:v>
                </c:pt>
                <c:pt idx="96">
                  <c:v>30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11</c:v>
                </c:pt>
                <c:pt idx="183">
                  <c:v>0</c:v>
                </c:pt>
                <c:pt idx="184">
                  <c:v>5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0</c:v>
                </c:pt>
                <c:pt idx="206">
                  <c:v>6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171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12</c:v>
                </c:pt>
                <c:pt idx="305">
                  <c:v>0</c:v>
                </c:pt>
                <c:pt idx="306">
                  <c:v>0</c:v>
                </c:pt>
                <c:pt idx="307">
                  <c:v>8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6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234832"/>
        <c:axId val="505184264"/>
      </c:lineChart>
      <c:catAx>
        <c:axId val="50523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5184264"/>
        <c:crossesAt val="0"/>
        <c:auto val="0"/>
        <c:lblAlgn val="ctr"/>
        <c:lblOffset val="100"/>
        <c:tickLblSkip val="1"/>
        <c:noMultiLvlLbl val="0"/>
      </c:catAx>
      <c:valAx>
        <c:axId val="50518426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282403168179526"/>
              <c:y val="0.86086893538716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523483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21949017132883"/>
          <c:y val="0.33289490820883777"/>
          <c:w val="0.11842357277569514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ALAF 9_21206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824421604338931"/>
          <c:y val="6.049005429558179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143651235009079E-2"/>
          <c:y val="0.10938759578097026"/>
          <c:w val="0.82395064412490659"/>
          <c:h val="0.7498718071494636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'ALAF 9 (21206)'!$L$2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2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'ALAF 9 (21206)'!$I$3:$I$145</c:f>
              <c:numCache>
                <c:formatCode>m/d/yyyy</c:formatCode>
                <c:ptCount val="143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</c:numCache>
            </c:numRef>
          </c:cat>
          <c:val>
            <c:numRef>
              <c:f>'ALAF 9 (21206)'!$M$3:$M$407</c:f>
              <c:numCache>
                <c:formatCode>General</c:formatCode>
                <c:ptCount val="405"/>
                <c:pt idx="142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5181520"/>
        <c:axId val="505178384"/>
        <c:extLst/>
      </c:barChart>
      <c:lineChart>
        <c:grouping val="standard"/>
        <c:varyColors val="0"/>
        <c:ser>
          <c:idx val="0"/>
          <c:order val="0"/>
          <c:tx>
            <c:strRef>
              <c:f>'ALAF 9 (21206)'!$G$2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'ALAF 9 (21206)'!$I$3:$I$407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(21206)'!$G$3:$G$407</c:f>
              <c:numCache>
                <c:formatCode>General</c:formatCode>
                <c:ptCount val="405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'ALAF 9 (21206)'!$H$2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'ALAF 9 (21206)'!$I$3:$I$407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(21206)'!$H$3:$H$407</c:f>
              <c:numCache>
                <c:formatCode>General</c:formatCode>
                <c:ptCount val="405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'ALAF 9 (21206)'!$K$2</c:f>
              <c:strCache>
                <c:ptCount val="1"/>
                <c:pt idx="0">
                  <c:v>21206_1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'ALAF 9 (21206)'!$I$3:$I$407</c:f>
              <c:numCache>
                <c:formatCode>m/d/yyyy</c:formatCode>
                <c:ptCount val="405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43137</c:v>
                </c:pt>
                <c:pt idx="9">
                  <c:v>43143</c:v>
                </c:pt>
                <c:pt idx="10">
                  <c:v>43154</c:v>
                </c:pt>
                <c:pt idx="11">
                  <c:v>43154</c:v>
                </c:pt>
                <c:pt idx="12">
                  <c:v>43159</c:v>
                </c:pt>
                <c:pt idx="13">
                  <c:v>43167</c:v>
                </c:pt>
                <c:pt idx="14">
                  <c:v>43167</c:v>
                </c:pt>
                <c:pt idx="15">
                  <c:v>43169</c:v>
                </c:pt>
                <c:pt idx="16">
                  <c:v>43169</c:v>
                </c:pt>
                <c:pt idx="17">
                  <c:v>43171</c:v>
                </c:pt>
                <c:pt idx="18">
                  <c:v>43171</c:v>
                </c:pt>
                <c:pt idx="19">
                  <c:v>43173</c:v>
                </c:pt>
                <c:pt idx="20">
                  <c:v>43173</c:v>
                </c:pt>
                <c:pt idx="21">
                  <c:v>43175</c:v>
                </c:pt>
                <c:pt idx="22">
                  <c:v>43175</c:v>
                </c:pt>
                <c:pt idx="23">
                  <c:v>43179</c:v>
                </c:pt>
                <c:pt idx="24">
                  <c:v>43179</c:v>
                </c:pt>
                <c:pt idx="25">
                  <c:v>43181</c:v>
                </c:pt>
                <c:pt idx="26">
                  <c:v>43181</c:v>
                </c:pt>
                <c:pt idx="27">
                  <c:v>43188</c:v>
                </c:pt>
                <c:pt idx="28">
                  <c:v>43188</c:v>
                </c:pt>
                <c:pt idx="29">
                  <c:v>43209</c:v>
                </c:pt>
                <c:pt idx="30">
                  <c:v>43209</c:v>
                </c:pt>
                <c:pt idx="31">
                  <c:v>43214</c:v>
                </c:pt>
                <c:pt idx="32">
                  <c:v>43214</c:v>
                </c:pt>
                <c:pt idx="33">
                  <c:v>43217</c:v>
                </c:pt>
                <c:pt idx="34">
                  <c:v>43217</c:v>
                </c:pt>
                <c:pt idx="35">
                  <c:v>43237</c:v>
                </c:pt>
                <c:pt idx="36">
                  <c:v>43237</c:v>
                </c:pt>
                <c:pt idx="37">
                  <c:v>43239</c:v>
                </c:pt>
                <c:pt idx="38">
                  <c:v>43239</c:v>
                </c:pt>
                <c:pt idx="39">
                  <c:v>43242</c:v>
                </c:pt>
                <c:pt idx="40">
                  <c:v>43242</c:v>
                </c:pt>
                <c:pt idx="41">
                  <c:v>43244</c:v>
                </c:pt>
                <c:pt idx="42">
                  <c:v>43244</c:v>
                </c:pt>
                <c:pt idx="43">
                  <c:v>43256</c:v>
                </c:pt>
                <c:pt idx="44">
                  <c:v>43256</c:v>
                </c:pt>
                <c:pt idx="45">
                  <c:v>43258</c:v>
                </c:pt>
                <c:pt idx="46">
                  <c:v>43258</c:v>
                </c:pt>
                <c:pt idx="47">
                  <c:v>43263</c:v>
                </c:pt>
                <c:pt idx="48">
                  <c:v>43263</c:v>
                </c:pt>
                <c:pt idx="49">
                  <c:v>43265</c:v>
                </c:pt>
                <c:pt idx="50">
                  <c:v>43265</c:v>
                </c:pt>
                <c:pt idx="51">
                  <c:v>43276</c:v>
                </c:pt>
                <c:pt idx="52">
                  <c:v>43276</c:v>
                </c:pt>
                <c:pt idx="53">
                  <c:v>43278</c:v>
                </c:pt>
                <c:pt idx="54">
                  <c:v>43278</c:v>
                </c:pt>
                <c:pt idx="55">
                  <c:v>43280</c:v>
                </c:pt>
                <c:pt idx="56">
                  <c:v>43280</c:v>
                </c:pt>
                <c:pt idx="57">
                  <c:v>43283</c:v>
                </c:pt>
                <c:pt idx="58">
                  <c:v>43283</c:v>
                </c:pt>
                <c:pt idx="59">
                  <c:v>43285</c:v>
                </c:pt>
                <c:pt idx="60">
                  <c:v>43285</c:v>
                </c:pt>
                <c:pt idx="61">
                  <c:v>43287</c:v>
                </c:pt>
                <c:pt idx="62">
                  <c:v>43287</c:v>
                </c:pt>
                <c:pt idx="63">
                  <c:v>43293</c:v>
                </c:pt>
                <c:pt idx="64">
                  <c:v>43293</c:v>
                </c:pt>
                <c:pt idx="65">
                  <c:v>43298</c:v>
                </c:pt>
                <c:pt idx="66">
                  <c:v>43298</c:v>
                </c:pt>
                <c:pt idx="67">
                  <c:v>43300</c:v>
                </c:pt>
                <c:pt idx="68">
                  <c:v>43300</c:v>
                </c:pt>
                <c:pt idx="69">
                  <c:v>43305</c:v>
                </c:pt>
                <c:pt idx="70">
                  <c:v>43305</c:v>
                </c:pt>
                <c:pt idx="71">
                  <c:v>43321</c:v>
                </c:pt>
                <c:pt idx="72">
                  <c:v>43321</c:v>
                </c:pt>
                <c:pt idx="73">
                  <c:v>43325</c:v>
                </c:pt>
                <c:pt idx="74">
                  <c:v>43325</c:v>
                </c:pt>
                <c:pt idx="75">
                  <c:v>43329</c:v>
                </c:pt>
                <c:pt idx="76">
                  <c:v>43329</c:v>
                </c:pt>
                <c:pt idx="77">
                  <c:v>43333</c:v>
                </c:pt>
                <c:pt idx="78">
                  <c:v>43333</c:v>
                </c:pt>
                <c:pt idx="79">
                  <c:v>43335</c:v>
                </c:pt>
                <c:pt idx="80">
                  <c:v>43335</c:v>
                </c:pt>
                <c:pt idx="81">
                  <c:v>43341</c:v>
                </c:pt>
                <c:pt idx="82">
                  <c:v>43341</c:v>
                </c:pt>
                <c:pt idx="83">
                  <c:v>43343</c:v>
                </c:pt>
                <c:pt idx="84">
                  <c:v>43343</c:v>
                </c:pt>
                <c:pt idx="85">
                  <c:v>43375</c:v>
                </c:pt>
                <c:pt idx="86">
                  <c:v>43375</c:v>
                </c:pt>
                <c:pt idx="87">
                  <c:v>43377</c:v>
                </c:pt>
                <c:pt idx="88">
                  <c:v>43377</c:v>
                </c:pt>
                <c:pt idx="89">
                  <c:v>43379</c:v>
                </c:pt>
                <c:pt idx="90">
                  <c:v>43379</c:v>
                </c:pt>
                <c:pt idx="91">
                  <c:v>43382</c:v>
                </c:pt>
                <c:pt idx="92">
                  <c:v>43382</c:v>
                </c:pt>
                <c:pt idx="93">
                  <c:v>43384</c:v>
                </c:pt>
                <c:pt idx="94">
                  <c:v>43384</c:v>
                </c:pt>
                <c:pt idx="95">
                  <c:v>43388</c:v>
                </c:pt>
                <c:pt idx="96">
                  <c:v>43388</c:v>
                </c:pt>
                <c:pt idx="97">
                  <c:v>43390</c:v>
                </c:pt>
                <c:pt idx="98">
                  <c:v>43390</c:v>
                </c:pt>
                <c:pt idx="99">
                  <c:v>43392</c:v>
                </c:pt>
                <c:pt idx="100">
                  <c:v>43392</c:v>
                </c:pt>
                <c:pt idx="101">
                  <c:v>43395</c:v>
                </c:pt>
                <c:pt idx="102">
                  <c:v>43395</c:v>
                </c:pt>
                <c:pt idx="103">
                  <c:v>43397</c:v>
                </c:pt>
                <c:pt idx="104">
                  <c:v>43397</c:v>
                </c:pt>
                <c:pt idx="105">
                  <c:v>43399</c:v>
                </c:pt>
                <c:pt idx="106">
                  <c:v>43399</c:v>
                </c:pt>
                <c:pt idx="107">
                  <c:v>43406</c:v>
                </c:pt>
                <c:pt idx="108">
                  <c:v>43407</c:v>
                </c:pt>
                <c:pt idx="109">
                  <c:v>43410</c:v>
                </c:pt>
                <c:pt idx="110">
                  <c:v>43410</c:v>
                </c:pt>
                <c:pt idx="111">
                  <c:v>43413</c:v>
                </c:pt>
                <c:pt idx="112">
                  <c:v>43413</c:v>
                </c:pt>
                <c:pt idx="113">
                  <c:v>43416</c:v>
                </c:pt>
                <c:pt idx="114">
                  <c:v>43416</c:v>
                </c:pt>
                <c:pt idx="115">
                  <c:v>43418</c:v>
                </c:pt>
                <c:pt idx="116">
                  <c:v>43418</c:v>
                </c:pt>
                <c:pt idx="117">
                  <c:v>43420</c:v>
                </c:pt>
                <c:pt idx="118">
                  <c:v>43420</c:v>
                </c:pt>
                <c:pt idx="119">
                  <c:v>43423</c:v>
                </c:pt>
                <c:pt idx="120">
                  <c:v>43423</c:v>
                </c:pt>
                <c:pt idx="121">
                  <c:v>43425</c:v>
                </c:pt>
                <c:pt idx="122">
                  <c:v>43425</c:v>
                </c:pt>
                <c:pt idx="123">
                  <c:v>43431</c:v>
                </c:pt>
                <c:pt idx="124">
                  <c:v>43431</c:v>
                </c:pt>
                <c:pt idx="125">
                  <c:v>43439</c:v>
                </c:pt>
                <c:pt idx="126">
                  <c:v>43439</c:v>
                </c:pt>
                <c:pt idx="127">
                  <c:v>43441</c:v>
                </c:pt>
                <c:pt idx="128">
                  <c:v>43441</c:v>
                </c:pt>
                <c:pt idx="129">
                  <c:v>43446</c:v>
                </c:pt>
                <c:pt idx="130">
                  <c:v>43446</c:v>
                </c:pt>
                <c:pt idx="131">
                  <c:v>43448</c:v>
                </c:pt>
                <c:pt idx="132">
                  <c:v>43448</c:v>
                </c:pt>
                <c:pt idx="133">
                  <c:v>43451</c:v>
                </c:pt>
                <c:pt idx="134">
                  <c:v>43451</c:v>
                </c:pt>
                <c:pt idx="135">
                  <c:v>43453</c:v>
                </c:pt>
                <c:pt idx="136">
                  <c:v>43453</c:v>
                </c:pt>
                <c:pt idx="137">
                  <c:v>43455</c:v>
                </c:pt>
                <c:pt idx="138">
                  <c:v>43455</c:v>
                </c:pt>
                <c:pt idx="139">
                  <c:v>43458</c:v>
                </c:pt>
                <c:pt idx="140">
                  <c:v>43458</c:v>
                </c:pt>
                <c:pt idx="141">
                  <c:v>43461</c:v>
                </c:pt>
                <c:pt idx="142">
                  <c:v>43461</c:v>
                </c:pt>
                <c:pt idx="143">
                  <c:v>43468</c:v>
                </c:pt>
                <c:pt idx="144">
                  <c:v>43468</c:v>
                </c:pt>
                <c:pt idx="145">
                  <c:v>43470</c:v>
                </c:pt>
                <c:pt idx="146">
                  <c:v>43470</c:v>
                </c:pt>
                <c:pt idx="147">
                  <c:v>43475</c:v>
                </c:pt>
                <c:pt idx="148">
                  <c:v>43475</c:v>
                </c:pt>
                <c:pt idx="149">
                  <c:v>43473</c:v>
                </c:pt>
                <c:pt idx="150">
                  <c:v>43473</c:v>
                </c:pt>
                <c:pt idx="151">
                  <c:v>43480</c:v>
                </c:pt>
                <c:pt idx="152">
                  <c:v>43480</c:v>
                </c:pt>
                <c:pt idx="153">
                  <c:v>43482</c:v>
                </c:pt>
                <c:pt idx="154">
                  <c:v>43482</c:v>
                </c:pt>
                <c:pt idx="155">
                  <c:v>43484</c:v>
                </c:pt>
                <c:pt idx="156">
                  <c:v>43484</c:v>
                </c:pt>
                <c:pt idx="157">
                  <c:v>43490</c:v>
                </c:pt>
                <c:pt idx="158">
                  <c:v>43490</c:v>
                </c:pt>
                <c:pt idx="159">
                  <c:v>43492</c:v>
                </c:pt>
                <c:pt idx="160">
                  <c:v>43492</c:v>
                </c:pt>
                <c:pt idx="161">
                  <c:v>43494</c:v>
                </c:pt>
                <c:pt idx="162">
                  <c:v>43494</c:v>
                </c:pt>
                <c:pt idx="163">
                  <c:v>43496</c:v>
                </c:pt>
                <c:pt idx="164">
                  <c:v>43496</c:v>
                </c:pt>
                <c:pt idx="165">
                  <c:v>43498</c:v>
                </c:pt>
                <c:pt idx="166">
                  <c:v>43498</c:v>
                </c:pt>
                <c:pt idx="167">
                  <c:v>43506</c:v>
                </c:pt>
                <c:pt idx="168">
                  <c:v>43506</c:v>
                </c:pt>
                <c:pt idx="169">
                  <c:v>43510</c:v>
                </c:pt>
                <c:pt idx="170">
                  <c:v>43510</c:v>
                </c:pt>
                <c:pt idx="171">
                  <c:v>43512</c:v>
                </c:pt>
                <c:pt idx="172">
                  <c:v>43512</c:v>
                </c:pt>
                <c:pt idx="173">
                  <c:v>43514</c:v>
                </c:pt>
                <c:pt idx="174">
                  <c:v>43514</c:v>
                </c:pt>
                <c:pt idx="175">
                  <c:v>43516</c:v>
                </c:pt>
                <c:pt idx="176">
                  <c:v>43516</c:v>
                </c:pt>
                <c:pt idx="177">
                  <c:v>43518</c:v>
                </c:pt>
                <c:pt idx="178">
                  <c:v>43518</c:v>
                </c:pt>
                <c:pt idx="179">
                  <c:v>43520</c:v>
                </c:pt>
                <c:pt idx="180">
                  <c:v>43520</c:v>
                </c:pt>
                <c:pt idx="181">
                  <c:v>43522</c:v>
                </c:pt>
                <c:pt idx="182">
                  <c:v>43522</c:v>
                </c:pt>
                <c:pt idx="183">
                  <c:v>43524</c:v>
                </c:pt>
                <c:pt idx="184">
                  <c:v>43524</c:v>
                </c:pt>
                <c:pt idx="185">
                  <c:v>43526</c:v>
                </c:pt>
                <c:pt idx="186">
                  <c:v>43526</c:v>
                </c:pt>
                <c:pt idx="187">
                  <c:v>43528</c:v>
                </c:pt>
                <c:pt idx="188">
                  <c:v>43528</c:v>
                </c:pt>
                <c:pt idx="189">
                  <c:v>43530</c:v>
                </c:pt>
                <c:pt idx="190">
                  <c:v>43530</c:v>
                </c:pt>
                <c:pt idx="191">
                  <c:v>43532</c:v>
                </c:pt>
                <c:pt idx="192">
                  <c:v>43532</c:v>
                </c:pt>
                <c:pt idx="193">
                  <c:v>43541</c:v>
                </c:pt>
                <c:pt idx="194">
                  <c:v>43541</c:v>
                </c:pt>
                <c:pt idx="195">
                  <c:v>43543</c:v>
                </c:pt>
                <c:pt idx="196">
                  <c:v>43543</c:v>
                </c:pt>
                <c:pt idx="197">
                  <c:v>43545</c:v>
                </c:pt>
                <c:pt idx="198">
                  <c:v>43545</c:v>
                </c:pt>
                <c:pt idx="199">
                  <c:v>43547</c:v>
                </c:pt>
                <c:pt idx="200">
                  <c:v>43547</c:v>
                </c:pt>
                <c:pt idx="201">
                  <c:v>43549</c:v>
                </c:pt>
                <c:pt idx="202">
                  <c:v>43549</c:v>
                </c:pt>
                <c:pt idx="203">
                  <c:v>43551</c:v>
                </c:pt>
                <c:pt idx="204">
                  <c:v>43551</c:v>
                </c:pt>
                <c:pt idx="205">
                  <c:v>43553</c:v>
                </c:pt>
                <c:pt idx="206">
                  <c:v>43553</c:v>
                </c:pt>
                <c:pt idx="207">
                  <c:v>43555</c:v>
                </c:pt>
                <c:pt idx="208">
                  <c:v>43555</c:v>
                </c:pt>
                <c:pt idx="209" formatCode="dd/mm/yy;@">
                  <c:v>43557</c:v>
                </c:pt>
                <c:pt idx="210" formatCode="dd/mm/yy;@">
                  <c:v>43557</c:v>
                </c:pt>
                <c:pt idx="211" formatCode="dd/mm/yy;@">
                  <c:v>43559</c:v>
                </c:pt>
                <c:pt idx="212" formatCode="dd/mm/yy;@">
                  <c:v>43559</c:v>
                </c:pt>
                <c:pt idx="213" formatCode="dd/mm/yy;@">
                  <c:v>43561</c:v>
                </c:pt>
                <c:pt idx="214" formatCode="dd/mm/yy;@">
                  <c:v>43561</c:v>
                </c:pt>
                <c:pt idx="215" formatCode="dd/mm/yy;@">
                  <c:v>43563</c:v>
                </c:pt>
                <c:pt idx="216" formatCode="dd/mm/yy;@">
                  <c:v>43564</c:v>
                </c:pt>
                <c:pt idx="217" formatCode="dd/mm/yy;@">
                  <c:v>43566</c:v>
                </c:pt>
                <c:pt idx="218" formatCode="dd/mm/yy;@">
                  <c:v>43567</c:v>
                </c:pt>
                <c:pt idx="219" formatCode="dd/mm/yy;@">
                  <c:v>43572</c:v>
                </c:pt>
                <c:pt idx="220" formatCode="dd/mm/yy;@">
                  <c:v>43573</c:v>
                </c:pt>
                <c:pt idx="221" formatCode="dd/mm/yy;@">
                  <c:v>43575</c:v>
                </c:pt>
                <c:pt idx="222" formatCode="dd/mm/yy;@">
                  <c:v>43575</c:v>
                </c:pt>
                <c:pt idx="223" formatCode="dd/mm/yy;@">
                  <c:v>43577</c:v>
                </c:pt>
                <c:pt idx="224" formatCode="dd/mm/yy;@">
                  <c:v>43577</c:v>
                </c:pt>
                <c:pt idx="225" formatCode="dd/mm/yy;@">
                  <c:v>43579</c:v>
                </c:pt>
                <c:pt idx="226" formatCode="dd/mm/yy;@">
                  <c:v>43579</c:v>
                </c:pt>
                <c:pt idx="227" formatCode="dd/mm/yy;@">
                  <c:v>43580</c:v>
                </c:pt>
                <c:pt idx="228" formatCode="dd/mm/yy;@">
                  <c:v>43580</c:v>
                </c:pt>
                <c:pt idx="229" formatCode="dd/mm/yy;@">
                  <c:v>43583</c:v>
                </c:pt>
                <c:pt idx="230" formatCode="dd/mm/yy;@">
                  <c:v>43584</c:v>
                </c:pt>
                <c:pt idx="231" formatCode="dd/mm/yy;@">
                  <c:v>43588</c:v>
                </c:pt>
                <c:pt idx="232" formatCode="dd/mm/yy;@">
                  <c:v>43589</c:v>
                </c:pt>
                <c:pt idx="233" formatCode="dd/mm/yy;@">
                  <c:v>43592</c:v>
                </c:pt>
                <c:pt idx="234" formatCode="dd/mm/yy;@">
                  <c:v>43593</c:v>
                </c:pt>
                <c:pt idx="235" formatCode="dd/mm/yy;@">
                  <c:v>43596</c:v>
                </c:pt>
                <c:pt idx="236" formatCode="dd/mm/yy;@">
                  <c:v>43596</c:v>
                </c:pt>
                <c:pt idx="237" formatCode="dd/mm/yy;@">
                  <c:v>43598</c:v>
                </c:pt>
                <c:pt idx="238" formatCode="dd/mm/yy;@">
                  <c:v>43598</c:v>
                </c:pt>
                <c:pt idx="239" formatCode="dd/mm/yy;@">
                  <c:v>43600</c:v>
                </c:pt>
                <c:pt idx="240" formatCode="dd/mm/yy;@">
                  <c:v>43600</c:v>
                </c:pt>
                <c:pt idx="241" formatCode="dd/mm/yy;@">
                  <c:v>43602</c:v>
                </c:pt>
                <c:pt idx="242" formatCode="dd/mm/yy;@">
                  <c:v>43603</c:v>
                </c:pt>
                <c:pt idx="243" formatCode="dd/mm/yy;@">
                  <c:v>43604</c:v>
                </c:pt>
                <c:pt idx="244" formatCode="dd/mm/yy;@">
                  <c:v>43604</c:v>
                </c:pt>
                <c:pt idx="245" formatCode="dd/mm/yy;@">
                  <c:v>43606</c:v>
                </c:pt>
                <c:pt idx="246" formatCode="dd/mm/yy;@">
                  <c:v>43606</c:v>
                </c:pt>
                <c:pt idx="247" formatCode="dd/mm/yy;@">
                  <c:v>43608</c:v>
                </c:pt>
                <c:pt idx="248" formatCode="dd/mm/yy;@">
                  <c:v>43608</c:v>
                </c:pt>
                <c:pt idx="249" formatCode="dd/mm/yy;@">
                  <c:v>43610</c:v>
                </c:pt>
                <c:pt idx="250" formatCode="dd/mm/yy;@">
                  <c:v>43610</c:v>
                </c:pt>
                <c:pt idx="251" formatCode="dd/mm/yy;@">
                  <c:v>43612</c:v>
                </c:pt>
                <c:pt idx="252" formatCode="dd/mm/yy;@">
                  <c:v>43613</c:v>
                </c:pt>
                <c:pt idx="253" formatCode="dd/mm/yy;@">
                  <c:v>43614</c:v>
                </c:pt>
                <c:pt idx="254" formatCode="dd/mm/yy;@">
                  <c:v>43615</c:v>
                </c:pt>
                <c:pt idx="255" formatCode="dd/mm/yy;@">
                  <c:v>43616</c:v>
                </c:pt>
                <c:pt idx="256" formatCode="dd/mm/yy;@">
                  <c:v>43617</c:v>
                </c:pt>
                <c:pt idx="257" formatCode="dd/mm/yy;@">
                  <c:v>43619</c:v>
                </c:pt>
                <c:pt idx="258" formatCode="dd/mm/yy;@">
                  <c:v>43620</c:v>
                </c:pt>
                <c:pt idx="259" formatCode="dd/mm/yy;@">
                  <c:v>43621</c:v>
                </c:pt>
                <c:pt idx="260" formatCode="dd/mm/yy;@">
                  <c:v>43621</c:v>
                </c:pt>
                <c:pt idx="261" formatCode="dd/mm/yy;@">
                  <c:v>43623</c:v>
                </c:pt>
                <c:pt idx="262" formatCode="dd/mm/yy;@">
                  <c:v>43624</c:v>
                </c:pt>
                <c:pt idx="263" formatCode="dd/mm/yy;@">
                  <c:v>43625</c:v>
                </c:pt>
                <c:pt idx="264" formatCode="dd/mm/yy;@">
                  <c:v>43625</c:v>
                </c:pt>
                <c:pt idx="265" formatCode="dd/mm/yy;@">
                  <c:v>43627</c:v>
                </c:pt>
                <c:pt idx="266" formatCode="dd/mm/yy;@">
                  <c:v>43628</c:v>
                </c:pt>
                <c:pt idx="267" formatCode="dd/mm/yy;@">
                  <c:v>43629</c:v>
                </c:pt>
                <c:pt idx="268" formatCode="dd/mm/yy;@">
                  <c:v>43629</c:v>
                </c:pt>
                <c:pt idx="269" formatCode="dd/mm/yy;@">
                  <c:v>43635</c:v>
                </c:pt>
                <c:pt idx="270" formatCode="dd/mm/yy;@">
                  <c:v>43636</c:v>
                </c:pt>
                <c:pt idx="271" formatCode="dd/mm/yy;@">
                  <c:v>43637</c:v>
                </c:pt>
                <c:pt idx="272" formatCode="dd/mm/yy;@">
                  <c:v>43637</c:v>
                </c:pt>
                <c:pt idx="273" formatCode="dd/mm/yy;@">
                  <c:v>43640</c:v>
                </c:pt>
                <c:pt idx="274" formatCode="dd/mm/yy;@">
                  <c:v>43641</c:v>
                </c:pt>
                <c:pt idx="275" formatCode="dd/mm/yy;@">
                  <c:v>43642</c:v>
                </c:pt>
                <c:pt idx="276" formatCode="dd/mm/yy;@">
                  <c:v>43642</c:v>
                </c:pt>
                <c:pt idx="277" formatCode="dd/mm/yy;@">
                  <c:v>43644</c:v>
                </c:pt>
                <c:pt idx="278" formatCode="dd/mm/yy;@">
                  <c:v>43644</c:v>
                </c:pt>
                <c:pt idx="279" formatCode="dd/mm/yy;@">
                  <c:v>43647</c:v>
                </c:pt>
                <c:pt idx="280" formatCode="dd/mm/yy;@">
                  <c:v>43647</c:v>
                </c:pt>
                <c:pt idx="281" formatCode="dd/mm/yy;@">
                  <c:v>43649</c:v>
                </c:pt>
                <c:pt idx="282" formatCode="dd/mm/yy;@">
                  <c:v>43650</c:v>
                </c:pt>
                <c:pt idx="283" formatCode="dd/mm/yy;@">
                  <c:v>43651</c:v>
                </c:pt>
                <c:pt idx="284" formatCode="dd/mm/yy;@">
                  <c:v>43651</c:v>
                </c:pt>
                <c:pt idx="285" formatCode="dd/mm/yy;@">
                  <c:v>43654</c:v>
                </c:pt>
                <c:pt idx="286" formatCode="dd/mm/yy;@">
                  <c:v>43655</c:v>
                </c:pt>
                <c:pt idx="287" formatCode="dd/mm/yy;@">
                  <c:v>43656</c:v>
                </c:pt>
                <c:pt idx="288" formatCode="dd/mm/yy;@">
                  <c:v>43656</c:v>
                </c:pt>
                <c:pt idx="289" formatCode="dd/mm/yy;@">
                  <c:v>43658</c:v>
                </c:pt>
                <c:pt idx="290" formatCode="dd/mm/yy;@">
                  <c:v>43658</c:v>
                </c:pt>
                <c:pt idx="291" formatCode="dd/mm/yy;@">
                  <c:v>43661</c:v>
                </c:pt>
                <c:pt idx="292" formatCode="dd/mm/yy;@">
                  <c:v>43662</c:v>
                </c:pt>
                <c:pt idx="293" formatCode="dd/mm/yy;@">
                  <c:v>43663</c:v>
                </c:pt>
                <c:pt idx="294" formatCode="dd/mm/yy;@">
                  <c:v>43664</c:v>
                </c:pt>
                <c:pt idx="295" formatCode="dd/mm/yy;@">
                  <c:v>43665</c:v>
                </c:pt>
                <c:pt idx="296" formatCode="dd/mm/yy;@">
                  <c:v>43665</c:v>
                </c:pt>
                <c:pt idx="297" formatCode="dd/mm/yy;@">
                  <c:v>43668</c:v>
                </c:pt>
                <c:pt idx="298" formatCode="dd/mm/yy;@">
                  <c:v>43668</c:v>
                </c:pt>
                <c:pt idx="299" formatCode="dd/mm/yy;@">
                  <c:v>43669</c:v>
                </c:pt>
                <c:pt idx="300" formatCode="dd/mm/yy;@">
                  <c:v>43669</c:v>
                </c:pt>
                <c:pt idx="301" formatCode="dd/mm/yy;@">
                  <c:v>43672</c:v>
                </c:pt>
                <c:pt idx="302" formatCode="dd/mm/yy;@">
                  <c:v>43673</c:v>
                </c:pt>
                <c:pt idx="303" formatCode="dd/mm/yy;@">
                  <c:v>43675</c:v>
                </c:pt>
                <c:pt idx="304" formatCode="dd/mm/yy;@">
                  <c:v>43675</c:v>
                </c:pt>
                <c:pt idx="305" formatCode="dd/mm/yy;@">
                  <c:v>43677</c:v>
                </c:pt>
                <c:pt idx="306" formatCode="dd/mm/yy;@">
                  <c:v>43678</c:v>
                </c:pt>
                <c:pt idx="307" formatCode="dd/mm/yy;@">
                  <c:v>43679</c:v>
                </c:pt>
                <c:pt idx="308" formatCode="dd/mm/yy;@">
                  <c:v>43679</c:v>
                </c:pt>
                <c:pt idx="309" formatCode="dd/mm/yy;@">
                  <c:v>43682</c:v>
                </c:pt>
                <c:pt idx="310" formatCode="dd/mm/yy;@">
                  <c:v>43682</c:v>
                </c:pt>
                <c:pt idx="311" formatCode="dd/mm/yy;@">
                  <c:v>43684</c:v>
                </c:pt>
                <c:pt idx="312" formatCode="dd/mm/yy;@">
                  <c:v>43685</c:v>
                </c:pt>
                <c:pt idx="313" formatCode="dd/mm/yy;@">
                  <c:v>43686</c:v>
                </c:pt>
                <c:pt idx="314" formatCode="dd/mm/yy;@">
                  <c:v>43687</c:v>
                </c:pt>
                <c:pt idx="315" formatCode="dd/mm/yy;@">
                  <c:v>43689</c:v>
                </c:pt>
                <c:pt idx="316" formatCode="dd/mm/yy;@">
                  <c:v>43690</c:v>
                </c:pt>
                <c:pt idx="317" formatCode="dd/mm/yy;@">
                  <c:v>43691</c:v>
                </c:pt>
                <c:pt idx="318" formatCode="dd/mm/yy;@">
                  <c:v>43692</c:v>
                </c:pt>
                <c:pt idx="319" formatCode="dd/mm/yy;@">
                  <c:v>43693</c:v>
                </c:pt>
                <c:pt idx="320" formatCode="dd/mm/yy;@">
                  <c:v>43694</c:v>
                </c:pt>
                <c:pt idx="321" formatCode="dd/mm/yy;@">
                  <c:v>43696</c:v>
                </c:pt>
                <c:pt idx="322" formatCode="dd/mm/yy;@">
                  <c:v>43697</c:v>
                </c:pt>
                <c:pt idx="323" formatCode="dd/mm/yy;@">
                  <c:v>43698</c:v>
                </c:pt>
                <c:pt idx="324" formatCode="dd/mm/yy;@">
                  <c:v>43698</c:v>
                </c:pt>
                <c:pt idx="325" formatCode="dd/mm/yy;@">
                  <c:v>43700</c:v>
                </c:pt>
                <c:pt idx="326" formatCode="dd/mm/yy;@">
                  <c:v>43700</c:v>
                </c:pt>
                <c:pt idx="327" formatCode="dd/mm/yy;@">
                  <c:v>43703</c:v>
                </c:pt>
                <c:pt idx="328" formatCode="dd/mm/yy;@">
                  <c:v>43704</c:v>
                </c:pt>
                <c:pt idx="329" formatCode="dd/mm/yy;@">
                  <c:v>43705</c:v>
                </c:pt>
                <c:pt idx="330" formatCode="dd/mm/yy;@">
                  <c:v>43706</c:v>
                </c:pt>
                <c:pt idx="331" formatCode="dd/mm/yy;@">
                  <c:v>43707</c:v>
                </c:pt>
                <c:pt idx="332" formatCode="dd/mm/yy;@">
                  <c:v>43707</c:v>
                </c:pt>
                <c:pt idx="333" formatCode="dd/mm/yy;@">
                  <c:v>43709</c:v>
                </c:pt>
                <c:pt idx="334" formatCode="dd/mm/yy;@">
                  <c:v>43709</c:v>
                </c:pt>
                <c:pt idx="335" formatCode="dd/mm/yy;@">
                  <c:v>43712</c:v>
                </c:pt>
                <c:pt idx="336" formatCode="dd/mm/yy;@">
                  <c:v>43713</c:v>
                </c:pt>
                <c:pt idx="337" formatCode="dd/mm/yy;@">
                  <c:v>43714</c:v>
                </c:pt>
                <c:pt idx="338" formatCode="dd/mm/yy;@">
                  <c:v>43715</c:v>
                </c:pt>
                <c:pt idx="339" formatCode="dd/mm/yy;@">
                  <c:v>43716</c:v>
                </c:pt>
                <c:pt idx="340" formatCode="dd/mm/yy;@">
                  <c:v>43716</c:v>
                </c:pt>
                <c:pt idx="341" formatCode="dd/mm/yy;@">
                  <c:v>43718</c:v>
                </c:pt>
                <c:pt idx="342" formatCode="dd/mm/yy;@">
                  <c:v>43719</c:v>
                </c:pt>
                <c:pt idx="343" formatCode="dd/mm/yy;@">
                  <c:v>43720</c:v>
                </c:pt>
                <c:pt idx="344" formatCode="dd/mm/yy;@">
                  <c:v>43721</c:v>
                </c:pt>
                <c:pt idx="345" formatCode="dd/mm/yy;@">
                  <c:v>43722</c:v>
                </c:pt>
                <c:pt idx="346" formatCode="dd/mm/yy;@">
                  <c:v>43723</c:v>
                </c:pt>
                <c:pt idx="347" formatCode="dd/mm/yy;@">
                  <c:v>43752</c:v>
                </c:pt>
                <c:pt idx="348" formatCode="dd/mm/yy;@">
                  <c:v>43752</c:v>
                </c:pt>
                <c:pt idx="349" formatCode="dd/mm/yy;@">
                  <c:v>43755</c:v>
                </c:pt>
                <c:pt idx="350" formatCode="dd/mm/yy;@">
                  <c:v>43756</c:v>
                </c:pt>
                <c:pt idx="351" formatCode="dd/mm/yy;@">
                  <c:v>43757</c:v>
                </c:pt>
                <c:pt idx="352" formatCode="dd/mm/yy;@">
                  <c:v>43758</c:v>
                </c:pt>
                <c:pt idx="353" formatCode="dd/mm/yy;@">
                  <c:v>43767</c:v>
                </c:pt>
                <c:pt idx="354" formatCode="dd/mm/yy;@">
                  <c:v>43768</c:v>
                </c:pt>
                <c:pt idx="355" formatCode="dd/mm/yy;@">
                  <c:v>43770</c:v>
                </c:pt>
                <c:pt idx="356" formatCode="dd/mm/yy;@">
                  <c:v>43771</c:v>
                </c:pt>
                <c:pt idx="357" formatCode="dd/mm/yy;@">
                  <c:v>43773</c:v>
                </c:pt>
                <c:pt idx="358" formatCode="dd/mm/yy;@">
                  <c:v>43774</c:v>
                </c:pt>
                <c:pt idx="359" formatCode="dd/mm/yy;@">
                  <c:v>43775</c:v>
                </c:pt>
                <c:pt idx="360" formatCode="dd/mm/yy;@">
                  <c:v>43776</c:v>
                </c:pt>
                <c:pt idx="361" formatCode="dd/mm/yy;@">
                  <c:v>43777</c:v>
                </c:pt>
                <c:pt idx="362" formatCode="dd/mm/yy;@">
                  <c:v>43777</c:v>
                </c:pt>
                <c:pt idx="363" formatCode="dd/mm/yy;@">
                  <c:v>43781</c:v>
                </c:pt>
                <c:pt idx="364" formatCode="dd/mm/yy;@">
                  <c:v>43782</c:v>
                </c:pt>
                <c:pt idx="365" formatCode="dd/mm/yy;@">
                  <c:v>43783</c:v>
                </c:pt>
                <c:pt idx="366" formatCode="dd/mm/yy;@">
                  <c:v>43784</c:v>
                </c:pt>
                <c:pt idx="367" formatCode="dd/mm/yy;@">
                  <c:v>43785</c:v>
                </c:pt>
                <c:pt idx="368" formatCode="dd/mm/yy;@">
                  <c:v>43786</c:v>
                </c:pt>
                <c:pt idx="369" formatCode="dd/mm/yy;@">
                  <c:v>43787</c:v>
                </c:pt>
                <c:pt idx="370" formatCode="dd/mm/yy;@">
                  <c:v>43787</c:v>
                </c:pt>
                <c:pt idx="371" formatCode="dd/mm/yy;@">
                  <c:v>43790</c:v>
                </c:pt>
                <c:pt idx="372" formatCode="dd/mm/yy;@">
                  <c:v>43790</c:v>
                </c:pt>
                <c:pt idx="373" formatCode="dd/mm/yy;@">
                  <c:v>43792</c:v>
                </c:pt>
                <c:pt idx="374" formatCode="dd/mm/yy;@">
                  <c:v>43793</c:v>
                </c:pt>
                <c:pt idx="375" formatCode="dd/mm/yy;@">
                  <c:v>43794</c:v>
                </c:pt>
                <c:pt idx="376" formatCode="dd/mm/yy;@">
                  <c:v>43795</c:v>
                </c:pt>
                <c:pt idx="377" formatCode="dd/mm/yy;@">
                  <c:v>43797</c:v>
                </c:pt>
                <c:pt idx="378" formatCode="dd/mm/yy;@">
                  <c:v>43798</c:v>
                </c:pt>
                <c:pt idx="379" formatCode="dd/mm/yy;@">
                  <c:v>43800</c:v>
                </c:pt>
                <c:pt idx="380" formatCode="dd/mm/yy;@">
                  <c:v>43801</c:v>
                </c:pt>
                <c:pt idx="381" formatCode="dd/mm/yy;@">
                  <c:v>43802</c:v>
                </c:pt>
                <c:pt idx="382" formatCode="dd/mm/yy;@">
                  <c:v>43803</c:v>
                </c:pt>
                <c:pt idx="383" formatCode="dd/mm/yy;@">
                  <c:v>43804</c:v>
                </c:pt>
                <c:pt idx="384" formatCode="dd/mm/yy;@">
                  <c:v>43805</c:v>
                </c:pt>
                <c:pt idx="385" formatCode="dd/mm/yy;@">
                  <c:v>43806</c:v>
                </c:pt>
                <c:pt idx="386" formatCode="dd/mm/yy;@">
                  <c:v>43807</c:v>
                </c:pt>
                <c:pt idx="387" formatCode="dd/mm/yy;@">
                  <c:v>43808</c:v>
                </c:pt>
                <c:pt idx="388" formatCode="dd/mm/yy;@">
                  <c:v>43808</c:v>
                </c:pt>
                <c:pt idx="389" formatCode="dd/mm/yy;@">
                  <c:v>43810</c:v>
                </c:pt>
                <c:pt idx="390" formatCode="dd/mm/yy;@">
                  <c:v>43811</c:v>
                </c:pt>
                <c:pt idx="391" formatCode="dd/mm/yy;@">
                  <c:v>43812</c:v>
                </c:pt>
                <c:pt idx="392" formatCode="dd/mm/yy;@">
                  <c:v>43812</c:v>
                </c:pt>
                <c:pt idx="393" formatCode="dd/mm/yy;@">
                  <c:v>43816</c:v>
                </c:pt>
                <c:pt idx="394" formatCode="dd/mm/yy;@">
                  <c:v>43817</c:v>
                </c:pt>
                <c:pt idx="395" formatCode="dd/mm/yy;@">
                  <c:v>43818</c:v>
                </c:pt>
                <c:pt idx="396" formatCode="dd/mm/yy;@">
                  <c:v>43819</c:v>
                </c:pt>
                <c:pt idx="397" formatCode="dd/mm/yy;@">
                  <c:v>43820</c:v>
                </c:pt>
                <c:pt idx="398" formatCode="dd/mm/yy;@">
                  <c:v>43821</c:v>
                </c:pt>
                <c:pt idx="399" formatCode="dd/mm/yy;@">
                  <c:v>43823</c:v>
                </c:pt>
                <c:pt idx="400" formatCode="dd/mm/yy;@">
                  <c:v>43824</c:v>
                </c:pt>
                <c:pt idx="401" formatCode="dd/mm/yy;@">
                  <c:v>43825</c:v>
                </c:pt>
                <c:pt idx="402" formatCode="dd/mm/yy;@">
                  <c:v>43825</c:v>
                </c:pt>
                <c:pt idx="403" formatCode="dd/mm/yy;@">
                  <c:v>43827</c:v>
                </c:pt>
                <c:pt idx="404" formatCode="dd/mm/yy;@">
                  <c:v>43827</c:v>
                </c:pt>
              </c:numCache>
            </c:numRef>
          </c:cat>
          <c:val>
            <c:numRef>
              <c:f>'ALAF 9 (21206)'!$K$3:$K$407</c:f>
              <c:numCache>
                <c:formatCode>General</c:formatCode>
                <c:ptCount val="40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1520"/>
        <c:axId val="505178384"/>
      </c:lineChart>
      <c:catAx>
        <c:axId val="505181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5178384"/>
        <c:crossesAt val="0"/>
        <c:auto val="0"/>
        <c:lblAlgn val="ctr"/>
        <c:lblOffset val="100"/>
        <c:tickLblSkip val="1"/>
        <c:noMultiLvlLbl val="0"/>
      </c:catAx>
      <c:valAx>
        <c:axId val="50517838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282403168179526"/>
              <c:y val="0.860868935387166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518152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821949017132883"/>
          <c:y val="0.33289490820883777"/>
          <c:w val="0.11842357277569514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CB-4685-B297-6D69620BEE2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75640"/>
        <c:axId val="505173680"/>
      </c:lineChart>
      <c:catAx>
        <c:axId val="505175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73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5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07-48D1-838B-FDF63B7C22BA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07-48D1-838B-FDF63B7C22BA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07-48D1-838B-FDF63B7C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178776"/>
        <c:axId val="505176816"/>
      </c:scatterChart>
      <c:valAx>
        <c:axId val="505178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6816"/>
        <c:crosses val="autoZero"/>
        <c:crossBetween val="midCat"/>
      </c:valAx>
      <c:valAx>
        <c:axId val="505176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87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9E-4ED3-A5E2-5A05184C63B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79952"/>
        <c:axId val="505179560"/>
      </c:lineChart>
      <c:catAx>
        <c:axId val="50517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9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79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179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0F-4CAE-B604-173FEE63180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3088"/>
        <c:axId val="505180344"/>
      </c:lineChart>
      <c:catAx>
        <c:axId val="50518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0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80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3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64-4769-A51E-CE65ED55E2E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77208"/>
        <c:axId val="505181128"/>
      </c:lineChart>
      <c:catAx>
        <c:axId val="50517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1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81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7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B9-4501-A961-52065E161002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2304"/>
        <c:axId val="505182696"/>
      </c:lineChart>
      <c:catAx>
        <c:axId val="50518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182696"/>
        <c:crosses val="autoZero"/>
        <c:auto val="1"/>
        <c:lblAlgn val="ctr"/>
        <c:lblOffset val="100"/>
        <c:tickMarkSkip val="1"/>
        <c:noMultiLvlLbl val="0"/>
      </c:catAx>
      <c:valAx>
        <c:axId val="505182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82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D0-4D58-9678-9DED2CD3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77992"/>
        <c:axId val="505172112"/>
      </c:lineChart>
      <c:catAx>
        <c:axId val="505177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2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72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7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50-4B76-8482-A2D9AA082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83872"/>
        <c:axId val="505174464"/>
      </c:lineChart>
      <c:catAx>
        <c:axId val="50518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4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5174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5183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3F-480E-AF02-F52276655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175248"/>
        <c:axId val="509715672"/>
      </c:lineChart>
      <c:catAx>
        <c:axId val="50517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15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5175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3D-4113-89AE-E58F73361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17632"/>
        <c:axId val="509713712"/>
      </c:lineChart>
      <c:catAx>
        <c:axId val="50971763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13712"/>
        <c:crosses val="autoZero"/>
        <c:auto val="1"/>
        <c:lblAlgn val="ctr"/>
        <c:lblOffset val="100"/>
        <c:tickMarkSkip val="1"/>
        <c:noMultiLvlLbl val="0"/>
      </c:catAx>
      <c:valAx>
        <c:axId val="50971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7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A9-4F93-A2DF-D2EE19BA8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16456"/>
        <c:axId val="509712928"/>
      </c:lineChart>
      <c:catAx>
        <c:axId val="509716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2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12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6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FB-4649-86BC-1CA75E2F9C8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FB-4649-86BC-1CA75E2F9C8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FB-4649-86BC-1CA75E2F9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0376"/>
        <c:axId val="509713320"/>
      </c:lineChart>
      <c:catAx>
        <c:axId val="509720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3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13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03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C32-4CB0-98FD-1D1F13907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10184"/>
        <c:axId val="509716848"/>
      </c:lineChart>
      <c:catAx>
        <c:axId val="50971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1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10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4C-44F3-9AE6-179474C36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14104"/>
        <c:axId val="509708616"/>
      </c:lineChart>
      <c:catAx>
        <c:axId val="509714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8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08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4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A4-4C93-B401-67576B03E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09792"/>
        <c:axId val="509714496"/>
      </c:lineChart>
      <c:catAx>
        <c:axId val="5097097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14496"/>
        <c:crosses val="autoZero"/>
        <c:auto val="1"/>
        <c:lblAlgn val="ctr"/>
        <c:lblOffset val="100"/>
        <c:tickMarkSkip val="1"/>
        <c:noMultiLvlLbl val="0"/>
      </c:catAx>
      <c:valAx>
        <c:axId val="509714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78-48F2-BC6F-0642779E9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11360"/>
        <c:axId val="509719200"/>
      </c:lineChart>
      <c:catAx>
        <c:axId val="50971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1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1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CE-480A-8CAD-5A32D22E110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CE-480A-8CAD-5A32D22E110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CE-480A-8CAD-5A32D22E1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14888"/>
        <c:axId val="509711752"/>
      </c:lineChart>
      <c:catAx>
        <c:axId val="509714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1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11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488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11-4970-9A90-F6CA2F28C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18808"/>
        <c:axId val="509717240"/>
      </c:lineChart>
      <c:catAx>
        <c:axId val="50971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17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18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7B-4BBD-9069-FB93A4BD0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09008"/>
        <c:axId val="509719984"/>
      </c:lineChart>
      <c:catAx>
        <c:axId val="509709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19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19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9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DD-410A-A504-5EA87C0A6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6256"/>
        <c:axId val="509729784"/>
      </c:lineChart>
      <c:catAx>
        <c:axId val="50972625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29784"/>
        <c:crosses val="autoZero"/>
        <c:auto val="1"/>
        <c:lblAlgn val="ctr"/>
        <c:lblOffset val="100"/>
        <c:tickMarkSkip val="1"/>
        <c:noMultiLvlLbl val="0"/>
      </c:catAx>
      <c:valAx>
        <c:axId val="509729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6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62-4BE5-A312-0D7B3EDDF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7432"/>
        <c:axId val="509723512"/>
      </c:lineChart>
      <c:catAx>
        <c:axId val="509727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3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23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7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E4-4196-AD0E-49AE4DCB121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EE4-4196-AD0E-49AE4DCB121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EE4-4196-AD0E-49AE4DCB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31744"/>
        <c:axId val="509728608"/>
      </c:lineChart>
      <c:catAx>
        <c:axId val="50973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8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28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1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D8-4CC6-AB74-9DF8EA93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7824"/>
        <c:axId val="509730568"/>
      </c:lineChart>
      <c:catAx>
        <c:axId val="50972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0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30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DC-46A0-86C5-5F4CA668B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3120"/>
        <c:axId val="509725080"/>
      </c:lineChart>
      <c:catAx>
        <c:axId val="50972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5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25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3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F5-4A1B-AB77-92E275A04EC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3F5-4A1B-AB77-92E275A04EC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3F5-4A1B-AB77-92E275A04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5864"/>
        <c:axId val="509726648"/>
      </c:lineChart>
      <c:catAx>
        <c:axId val="509725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6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26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58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99-4737-8F2D-47DF041A3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2728"/>
        <c:axId val="509728216"/>
      </c:lineChart>
      <c:catAx>
        <c:axId val="509722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8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28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2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96-4A52-96BD-68436E80A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1552"/>
        <c:axId val="509729000"/>
      </c:lineChart>
      <c:catAx>
        <c:axId val="50972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29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4C-41E2-A926-13203233AAE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C4C-41E2-A926-13203233AAE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C4C-41E2-A926-13203233A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4296"/>
        <c:axId val="509732136"/>
      </c:lineChart>
      <c:catAx>
        <c:axId val="509724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32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42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B6-4241-8B3E-EAB451384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32528"/>
        <c:axId val="509725472"/>
      </c:lineChart>
      <c:catAx>
        <c:axId val="50973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2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2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2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2_21155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297124200556416"/>
          <c:y val="9.897874262150217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445790756045009E-2"/>
          <c:y val="0.11696255695889082"/>
          <c:w val="0.81838784972176382"/>
          <c:h val="0.7583057128989363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2 (21155)'!$L$2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2 (21155)'!$I$3:$I$84</c:f>
              <c:numCache>
                <c:formatCode>m/d/yyyy</c:formatCode>
                <c:ptCount val="8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</c:numCache>
            </c:numRef>
          </c:cat>
          <c:val>
            <c:numRef>
              <c:f>'LAF 2 (21155)'!$L$3:$L$404</c:f>
              <c:numCache>
                <c:formatCode>General</c:formatCode>
                <c:ptCount val="402"/>
                <c:pt idx="139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727040"/>
        <c:axId val="509729392"/>
        <c:extLst/>
      </c:barChart>
      <c:lineChart>
        <c:grouping val="standard"/>
        <c:varyColors val="0"/>
        <c:ser>
          <c:idx val="0"/>
          <c:order val="0"/>
          <c:tx>
            <c:strRef>
              <c:f>'LAF 2 (21155)'!$H$2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2 (21155)'!$I$3:$I$404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(21155)'!$H$3:$H$404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2 (21155)'!#REF!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2 (21155)'!$I$3:$I$404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2 (21155)'!$J$2</c:f>
              <c:strCache>
                <c:ptCount val="1"/>
                <c:pt idx="0">
                  <c:v>21155_1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2 (21155)'!$I$3:$I$404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5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113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44</c:v>
                </c:pt>
                <c:pt idx="60">
                  <c:v>23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268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16</c:v>
                </c:pt>
                <c:pt idx="81">
                  <c:v>0</c:v>
                </c:pt>
                <c:pt idx="82">
                  <c:v>6</c:v>
                </c:pt>
                <c:pt idx="83">
                  <c:v>7</c:v>
                </c:pt>
                <c:pt idx="84">
                  <c:v>5</c:v>
                </c:pt>
                <c:pt idx="85">
                  <c:v>6</c:v>
                </c:pt>
                <c:pt idx="86">
                  <c:v>12</c:v>
                </c:pt>
                <c:pt idx="87">
                  <c:v>3</c:v>
                </c:pt>
                <c:pt idx="88">
                  <c:v>0</c:v>
                </c:pt>
                <c:pt idx="89">
                  <c:v>9</c:v>
                </c:pt>
                <c:pt idx="90">
                  <c:v>45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51</c:v>
                </c:pt>
                <c:pt idx="96">
                  <c:v>25</c:v>
                </c:pt>
                <c:pt idx="97">
                  <c:v>0</c:v>
                </c:pt>
                <c:pt idx="98">
                  <c:v>21</c:v>
                </c:pt>
                <c:pt idx="99">
                  <c:v>0</c:v>
                </c:pt>
                <c:pt idx="100">
                  <c:v>0</c:v>
                </c:pt>
                <c:pt idx="101">
                  <c:v>7</c:v>
                </c:pt>
                <c:pt idx="102">
                  <c:v>0</c:v>
                </c:pt>
                <c:pt idx="103">
                  <c:v>15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103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6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22</c:v>
                </c:pt>
                <c:pt idx="176">
                  <c:v>17</c:v>
                </c:pt>
                <c:pt idx="177">
                  <c:v>0</c:v>
                </c:pt>
                <c:pt idx="178">
                  <c:v>0</c:v>
                </c:pt>
                <c:pt idx="179">
                  <c:v>10</c:v>
                </c:pt>
                <c:pt idx="180">
                  <c:v>6</c:v>
                </c:pt>
                <c:pt idx="181">
                  <c:v>7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79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</c:v>
                </c:pt>
                <c:pt idx="206">
                  <c:v>0</c:v>
                </c:pt>
                <c:pt idx="207">
                  <c:v>0</c:v>
                </c:pt>
                <c:pt idx="208">
                  <c:v>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8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8</c:v>
                </c:pt>
                <c:pt idx="228">
                  <c:v>0</c:v>
                </c:pt>
                <c:pt idx="229">
                  <c:v>0</c:v>
                </c:pt>
                <c:pt idx="230">
                  <c:v>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</c:v>
                </c:pt>
                <c:pt idx="251">
                  <c:v>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3</c:v>
                </c:pt>
                <c:pt idx="256">
                  <c:v>0</c:v>
                </c:pt>
                <c:pt idx="257">
                  <c:v>2</c:v>
                </c:pt>
                <c:pt idx="258">
                  <c:v>42</c:v>
                </c:pt>
                <c:pt idx="259">
                  <c:v>67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5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40</c:v>
                </c:pt>
                <c:pt idx="291">
                  <c:v>0</c:v>
                </c:pt>
                <c:pt idx="292">
                  <c:v>24</c:v>
                </c:pt>
                <c:pt idx="293">
                  <c:v>0</c:v>
                </c:pt>
                <c:pt idx="294">
                  <c:v>0</c:v>
                </c:pt>
                <c:pt idx="295">
                  <c:v>17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15</c:v>
                </c:pt>
                <c:pt idx="329">
                  <c:v>23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3</c:v>
                </c:pt>
                <c:pt idx="363">
                  <c:v>0</c:v>
                </c:pt>
                <c:pt idx="364">
                  <c:v>0</c:v>
                </c:pt>
                <c:pt idx="365">
                  <c:v>86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7</c:v>
                </c:pt>
                <c:pt idx="379">
                  <c:v>0</c:v>
                </c:pt>
                <c:pt idx="380">
                  <c:v>0</c:v>
                </c:pt>
                <c:pt idx="381">
                  <c:v>19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</c:v>
                </c:pt>
                <c:pt idx="390">
                  <c:v>0</c:v>
                </c:pt>
                <c:pt idx="391">
                  <c:v>8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27040"/>
        <c:axId val="509729392"/>
      </c:lineChart>
      <c:catAx>
        <c:axId val="509727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9729392"/>
        <c:crossesAt val="0"/>
        <c:auto val="0"/>
        <c:lblAlgn val="ctr"/>
        <c:lblOffset val="100"/>
        <c:tickLblSkip val="1"/>
        <c:noMultiLvlLbl val="0"/>
      </c:catAx>
      <c:valAx>
        <c:axId val="50972939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903906624868523"/>
              <c:y val="0.883520977709396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972704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5286126410143048"/>
          <c:y val="0.33289490820883777"/>
          <c:w val="0.14378188318515139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2_21155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297124200556416"/>
          <c:y val="9.897874262150217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445790756045009E-2"/>
          <c:y val="0.11696255695889082"/>
          <c:w val="0.81838784972176382"/>
          <c:h val="0.7583057128989363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2 (21155)'!$M$2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2 (21155)'!$I$3:$I$84</c:f>
              <c:numCache>
                <c:formatCode>m/d/yyyy</c:formatCode>
                <c:ptCount val="8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</c:numCache>
            </c:numRef>
          </c:cat>
          <c:val>
            <c:numRef>
              <c:f>'LAF 2 (21155)'!$M$3:$M$404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736840"/>
        <c:axId val="509742328"/>
        <c:extLst/>
      </c:barChart>
      <c:lineChart>
        <c:grouping val="standard"/>
        <c:varyColors val="0"/>
        <c:ser>
          <c:idx val="0"/>
          <c:order val="0"/>
          <c:tx>
            <c:strRef>
              <c:f>'LAF 2 (21155)'!#REF!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2 (21155)'!$I$3:$I$404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2 (21155)'!#REF!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2 (21155)'!$I$3:$I$404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2 (21155)'!$K$2</c:f>
              <c:strCache>
                <c:ptCount val="1"/>
                <c:pt idx="0">
                  <c:v>21155_1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2 (21155)'!$I$3:$I$404</c:f>
              <c:numCache>
                <c:formatCode>m/d/yyyy</c:formatCode>
                <c:ptCount val="402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43159</c:v>
                </c:pt>
                <c:pt idx="11">
                  <c:v>43166</c:v>
                </c:pt>
                <c:pt idx="12">
                  <c:v>43167</c:v>
                </c:pt>
                <c:pt idx="13">
                  <c:v>43168</c:v>
                </c:pt>
                <c:pt idx="14">
                  <c:v>43169</c:v>
                </c:pt>
                <c:pt idx="15">
                  <c:v>43170</c:v>
                </c:pt>
                <c:pt idx="16">
                  <c:v>43171</c:v>
                </c:pt>
                <c:pt idx="17">
                  <c:v>43172</c:v>
                </c:pt>
                <c:pt idx="18">
                  <c:v>43173</c:v>
                </c:pt>
                <c:pt idx="19">
                  <c:v>43174</c:v>
                </c:pt>
                <c:pt idx="20">
                  <c:v>43175</c:v>
                </c:pt>
                <c:pt idx="21">
                  <c:v>43178</c:v>
                </c:pt>
                <c:pt idx="22">
                  <c:v>43179</c:v>
                </c:pt>
                <c:pt idx="23">
                  <c:v>43180</c:v>
                </c:pt>
                <c:pt idx="24">
                  <c:v>43181</c:v>
                </c:pt>
                <c:pt idx="25">
                  <c:v>43187</c:v>
                </c:pt>
                <c:pt idx="26">
                  <c:v>43188</c:v>
                </c:pt>
                <c:pt idx="27">
                  <c:v>43208</c:v>
                </c:pt>
                <c:pt idx="28">
                  <c:v>43209</c:v>
                </c:pt>
                <c:pt idx="29">
                  <c:v>43211</c:v>
                </c:pt>
                <c:pt idx="30">
                  <c:v>43214</c:v>
                </c:pt>
                <c:pt idx="31">
                  <c:v>43216</c:v>
                </c:pt>
                <c:pt idx="32">
                  <c:v>43217</c:v>
                </c:pt>
                <c:pt idx="33">
                  <c:v>43236</c:v>
                </c:pt>
                <c:pt idx="34">
                  <c:v>43237</c:v>
                </c:pt>
                <c:pt idx="35">
                  <c:v>43238</c:v>
                </c:pt>
                <c:pt idx="36">
                  <c:v>43239</c:v>
                </c:pt>
                <c:pt idx="37">
                  <c:v>43241</c:v>
                </c:pt>
                <c:pt idx="38">
                  <c:v>43242</c:v>
                </c:pt>
                <c:pt idx="39">
                  <c:v>43243</c:v>
                </c:pt>
                <c:pt idx="40">
                  <c:v>43244</c:v>
                </c:pt>
                <c:pt idx="41">
                  <c:v>43255</c:v>
                </c:pt>
                <c:pt idx="42">
                  <c:v>43256</c:v>
                </c:pt>
                <c:pt idx="43">
                  <c:v>43257</c:v>
                </c:pt>
                <c:pt idx="44">
                  <c:v>43258</c:v>
                </c:pt>
                <c:pt idx="45">
                  <c:v>43262</c:v>
                </c:pt>
                <c:pt idx="46">
                  <c:v>43263</c:v>
                </c:pt>
                <c:pt idx="47">
                  <c:v>43264</c:v>
                </c:pt>
                <c:pt idx="48">
                  <c:v>43265</c:v>
                </c:pt>
                <c:pt idx="49">
                  <c:v>43275</c:v>
                </c:pt>
                <c:pt idx="50">
                  <c:v>43276</c:v>
                </c:pt>
                <c:pt idx="51">
                  <c:v>43277</c:v>
                </c:pt>
                <c:pt idx="52">
                  <c:v>43278</c:v>
                </c:pt>
                <c:pt idx="53">
                  <c:v>43279</c:v>
                </c:pt>
                <c:pt idx="54">
                  <c:v>43280</c:v>
                </c:pt>
                <c:pt idx="55">
                  <c:v>43283</c:v>
                </c:pt>
                <c:pt idx="56">
                  <c:v>43284</c:v>
                </c:pt>
                <c:pt idx="57">
                  <c:v>43285</c:v>
                </c:pt>
                <c:pt idx="58">
                  <c:v>43286</c:v>
                </c:pt>
                <c:pt idx="59">
                  <c:v>43287</c:v>
                </c:pt>
                <c:pt idx="60">
                  <c:v>43292</c:v>
                </c:pt>
                <c:pt idx="61">
                  <c:v>43293</c:v>
                </c:pt>
                <c:pt idx="62">
                  <c:v>43297</c:v>
                </c:pt>
                <c:pt idx="63">
                  <c:v>43298</c:v>
                </c:pt>
                <c:pt idx="64">
                  <c:v>43299</c:v>
                </c:pt>
                <c:pt idx="65">
                  <c:v>43300</c:v>
                </c:pt>
                <c:pt idx="66">
                  <c:v>43304</c:v>
                </c:pt>
                <c:pt idx="67">
                  <c:v>43305</c:v>
                </c:pt>
                <c:pt idx="68">
                  <c:v>43320</c:v>
                </c:pt>
                <c:pt idx="69">
                  <c:v>43321</c:v>
                </c:pt>
                <c:pt idx="70">
                  <c:v>43323</c:v>
                </c:pt>
                <c:pt idx="71">
                  <c:v>43325</c:v>
                </c:pt>
                <c:pt idx="72">
                  <c:v>43328</c:v>
                </c:pt>
                <c:pt idx="73">
                  <c:v>43329</c:v>
                </c:pt>
                <c:pt idx="74">
                  <c:v>43332</c:v>
                </c:pt>
                <c:pt idx="75">
                  <c:v>43333</c:v>
                </c:pt>
                <c:pt idx="76">
                  <c:v>43334</c:v>
                </c:pt>
                <c:pt idx="77">
                  <c:v>43335</c:v>
                </c:pt>
                <c:pt idx="78">
                  <c:v>43340</c:v>
                </c:pt>
                <c:pt idx="79">
                  <c:v>43341</c:v>
                </c:pt>
                <c:pt idx="80">
                  <c:v>43342</c:v>
                </c:pt>
                <c:pt idx="81">
                  <c:v>43343</c:v>
                </c:pt>
                <c:pt idx="82">
                  <c:v>43374</c:v>
                </c:pt>
                <c:pt idx="83">
                  <c:v>43375</c:v>
                </c:pt>
                <c:pt idx="84">
                  <c:v>43376</c:v>
                </c:pt>
                <c:pt idx="85">
                  <c:v>43377</c:v>
                </c:pt>
                <c:pt idx="86">
                  <c:v>43378</c:v>
                </c:pt>
                <c:pt idx="87">
                  <c:v>43379</c:v>
                </c:pt>
                <c:pt idx="88">
                  <c:v>43381</c:v>
                </c:pt>
                <c:pt idx="89">
                  <c:v>43382</c:v>
                </c:pt>
                <c:pt idx="90">
                  <c:v>43383</c:v>
                </c:pt>
                <c:pt idx="91">
                  <c:v>43384</c:v>
                </c:pt>
                <c:pt idx="92">
                  <c:v>43386</c:v>
                </c:pt>
                <c:pt idx="93">
                  <c:v>43388</c:v>
                </c:pt>
                <c:pt idx="94">
                  <c:v>43389</c:v>
                </c:pt>
                <c:pt idx="95">
                  <c:v>43390</c:v>
                </c:pt>
                <c:pt idx="96">
                  <c:v>43391</c:v>
                </c:pt>
                <c:pt idx="97">
                  <c:v>43392</c:v>
                </c:pt>
                <c:pt idx="98">
                  <c:v>43393</c:v>
                </c:pt>
                <c:pt idx="99">
                  <c:v>43395</c:v>
                </c:pt>
                <c:pt idx="100">
                  <c:v>43396</c:v>
                </c:pt>
                <c:pt idx="101">
                  <c:v>43397</c:v>
                </c:pt>
                <c:pt idx="102">
                  <c:v>43398</c:v>
                </c:pt>
                <c:pt idx="103">
                  <c:v>43399</c:v>
                </c:pt>
                <c:pt idx="104">
                  <c:v>43405</c:v>
                </c:pt>
                <c:pt idx="105">
                  <c:v>43406</c:v>
                </c:pt>
                <c:pt idx="106">
                  <c:v>43409</c:v>
                </c:pt>
                <c:pt idx="107">
                  <c:v>43410</c:v>
                </c:pt>
                <c:pt idx="108">
                  <c:v>43412</c:v>
                </c:pt>
                <c:pt idx="109">
                  <c:v>43413</c:v>
                </c:pt>
                <c:pt idx="110">
                  <c:v>43415</c:v>
                </c:pt>
                <c:pt idx="111">
                  <c:v>43416</c:v>
                </c:pt>
                <c:pt idx="112">
                  <c:v>43417</c:v>
                </c:pt>
                <c:pt idx="113">
                  <c:v>43418</c:v>
                </c:pt>
                <c:pt idx="114">
                  <c:v>43419</c:v>
                </c:pt>
                <c:pt idx="115">
                  <c:v>43420</c:v>
                </c:pt>
                <c:pt idx="116">
                  <c:v>43421</c:v>
                </c:pt>
                <c:pt idx="117">
                  <c:v>43423</c:v>
                </c:pt>
                <c:pt idx="118">
                  <c:v>43424</c:v>
                </c:pt>
                <c:pt idx="119">
                  <c:v>43425</c:v>
                </c:pt>
                <c:pt idx="120">
                  <c:v>43430</c:v>
                </c:pt>
                <c:pt idx="121">
                  <c:v>43431</c:v>
                </c:pt>
                <c:pt idx="122">
                  <c:v>43438</c:v>
                </c:pt>
                <c:pt idx="123">
                  <c:v>43439</c:v>
                </c:pt>
                <c:pt idx="124">
                  <c:v>43440</c:v>
                </c:pt>
                <c:pt idx="125">
                  <c:v>43441</c:v>
                </c:pt>
                <c:pt idx="126">
                  <c:v>43445</c:v>
                </c:pt>
                <c:pt idx="127">
                  <c:v>43446</c:v>
                </c:pt>
                <c:pt idx="128">
                  <c:v>43447</c:v>
                </c:pt>
                <c:pt idx="129">
                  <c:v>43448</c:v>
                </c:pt>
                <c:pt idx="130">
                  <c:v>43450</c:v>
                </c:pt>
                <c:pt idx="131">
                  <c:v>43451</c:v>
                </c:pt>
                <c:pt idx="132">
                  <c:v>43452</c:v>
                </c:pt>
                <c:pt idx="133">
                  <c:v>43453</c:v>
                </c:pt>
                <c:pt idx="134">
                  <c:v>43454</c:v>
                </c:pt>
                <c:pt idx="135">
                  <c:v>43455</c:v>
                </c:pt>
                <c:pt idx="136">
                  <c:v>43456</c:v>
                </c:pt>
                <c:pt idx="137">
                  <c:v>43458</c:v>
                </c:pt>
                <c:pt idx="138">
                  <c:v>43460</c:v>
                </c:pt>
                <c:pt idx="139">
                  <c:v>43461</c:v>
                </c:pt>
                <c:pt idx="140">
                  <c:v>43467</c:v>
                </c:pt>
                <c:pt idx="141">
                  <c:v>43468</c:v>
                </c:pt>
                <c:pt idx="142">
                  <c:v>43469</c:v>
                </c:pt>
                <c:pt idx="143">
                  <c:v>43470</c:v>
                </c:pt>
                <c:pt idx="144">
                  <c:v>43472</c:v>
                </c:pt>
                <c:pt idx="145">
                  <c:v>43473</c:v>
                </c:pt>
                <c:pt idx="146">
                  <c:v>43474</c:v>
                </c:pt>
                <c:pt idx="147">
                  <c:v>43475</c:v>
                </c:pt>
                <c:pt idx="148">
                  <c:v>43479</c:v>
                </c:pt>
                <c:pt idx="149">
                  <c:v>43480</c:v>
                </c:pt>
                <c:pt idx="150">
                  <c:v>43481</c:v>
                </c:pt>
                <c:pt idx="151">
                  <c:v>43482</c:v>
                </c:pt>
                <c:pt idx="152">
                  <c:v>43483</c:v>
                </c:pt>
                <c:pt idx="153">
                  <c:v>43484</c:v>
                </c:pt>
                <c:pt idx="154">
                  <c:v>43489</c:v>
                </c:pt>
                <c:pt idx="155">
                  <c:v>43490</c:v>
                </c:pt>
                <c:pt idx="156">
                  <c:v>43491</c:v>
                </c:pt>
                <c:pt idx="157">
                  <c:v>43492</c:v>
                </c:pt>
                <c:pt idx="158">
                  <c:v>43493</c:v>
                </c:pt>
                <c:pt idx="159">
                  <c:v>43494</c:v>
                </c:pt>
                <c:pt idx="160">
                  <c:v>43495</c:v>
                </c:pt>
                <c:pt idx="161">
                  <c:v>43496</c:v>
                </c:pt>
                <c:pt idx="162">
                  <c:v>43497</c:v>
                </c:pt>
                <c:pt idx="163">
                  <c:v>43498</c:v>
                </c:pt>
                <c:pt idx="164">
                  <c:v>43505</c:v>
                </c:pt>
                <c:pt idx="165">
                  <c:v>43506</c:v>
                </c:pt>
                <c:pt idx="166">
                  <c:v>43509</c:v>
                </c:pt>
                <c:pt idx="167">
                  <c:v>43510</c:v>
                </c:pt>
                <c:pt idx="168">
                  <c:v>43511</c:v>
                </c:pt>
                <c:pt idx="169">
                  <c:v>43512</c:v>
                </c:pt>
                <c:pt idx="170">
                  <c:v>43513</c:v>
                </c:pt>
                <c:pt idx="171">
                  <c:v>43514</c:v>
                </c:pt>
                <c:pt idx="172">
                  <c:v>43515</c:v>
                </c:pt>
                <c:pt idx="173">
                  <c:v>43516</c:v>
                </c:pt>
                <c:pt idx="174">
                  <c:v>43517</c:v>
                </c:pt>
                <c:pt idx="175">
                  <c:v>43518</c:v>
                </c:pt>
                <c:pt idx="176">
                  <c:v>43519</c:v>
                </c:pt>
                <c:pt idx="177">
                  <c:v>43520</c:v>
                </c:pt>
                <c:pt idx="178">
                  <c:v>43521</c:v>
                </c:pt>
                <c:pt idx="179">
                  <c:v>43522</c:v>
                </c:pt>
                <c:pt idx="180">
                  <c:v>43523</c:v>
                </c:pt>
                <c:pt idx="181">
                  <c:v>43524</c:v>
                </c:pt>
                <c:pt idx="182">
                  <c:v>43525</c:v>
                </c:pt>
                <c:pt idx="183">
                  <c:v>43526</c:v>
                </c:pt>
                <c:pt idx="184">
                  <c:v>43527</c:v>
                </c:pt>
                <c:pt idx="185">
                  <c:v>43528</c:v>
                </c:pt>
                <c:pt idx="186">
                  <c:v>43529</c:v>
                </c:pt>
                <c:pt idx="187">
                  <c:v>43530</c:v>
                </c:pt>
                <c:pt idx="188">
                  <c:v>43531</c:v>
                </c:pt>
                <c:pt idx="189">
                  <c:v>43532</c:v>
                </c:pt>
                <c:pt idx="190">
                  <c:v>43540</c:v>
                </c:pt>
                <c:pt idx="191">
                  <c:v>43541</c:v>
                </c:pt>
                <c:pt idx="192">
                  <c:v>43542</c:v>
                </c:pt>
                <c:pt idx="193">
                  <c:v>43543</c:v>
                </c:pt>
                <c:pt idx="194">
                  <c:v>43544</c:v>
                </c:pt>
                <c:pt idx="195">
                  <c:v>43545</c:v>
                </c:pt>
                <c:pt idx="196">
                  <c:v>43546</c:v>
                </c:pt>
                <c:pt idx="197">
                  <c:v>43547</c:v>
                </c:pt>
                <c:pt idx="198">
                  <c:v>43548</c:v>
                </c:pt>
                <c:pt idx="199">
                  <c:v>43549</c:v>
                </c:pt>
                <c:pt idx="200">
                  <c:v>43550</c:v>
                </c:pt>
                <c:pt idx="201">
                  <c:v>43551</c:v>
                </c:pt>
                <c:pt idx="202">
                  <c:v>43552</c:v>
                </c:pt>
                <c:pt idx="203">
                  <c:v>43553</c:v>
                </c:pt>
                <c:pt idx="204">
                  <c:v>43554</c:v>
                </c:pt>
                <c:pt idx="205">
                  <c:v>43555</c:v>
                </c:pt>
                <c:pt idx="206" formatCode="dd/mm/yy;@">
                  <c:v>43556</c:v>
                </c:pt>
                <c:pt idx="207" formatCode="dd/mm/yy;@">
                  <c:v>43557</c:v>
                </c:pt>
                <c:pt idx="208" formatCode="dd/mm/yy;@">
                  <c:v>43558</c:v>
                </c:pt>
                <c:pt idx="209" formatCode="dd/mm/yy;@">
                  <c:v>43559</c:v>
                </c:pt>
                <c:pt idx="210" formatCode="dd/mm/yy;@">
                  <c:v>43560</c:v>
                </c:pt>
                <c:pt idx="211" formatCode="dd/mm/yy;@">
                  <c:v>43561</c:v>
                </c:pt>
                <c:pt idx="212" formatCode="dd/mm/yy;@">
                  <c:v>43562</c:v>
                </c:pt>
                <c:pt idx="213" formatCode="dd/mm/yy;@">
                  <c:v>43564</c:v>
                </c:pt>
                <c:pt idx="214" formatCode="dd/mm/yy;@">
                  <c:v>43565</c:v>
                </c:pt>
                <c:pt idx="215" formatCode="dd/mm/yy;@">
                  <c:v>43567</c:v>
                </c:pt>
                <c:pt idx="216" formatCode="dd/mm/yy;@">
                  <c:v>43571</c:v>
                </c:pt>
                <c:pt idx="217" formatCode="dd/mm/yy;@">
                  <c:v>43573</c:v>
                </c:pt>
                <c:pt idx="218" formatCode="dd/mm/yy;@">
                  <c:v>43574</c:v>
                </c:pt>
                <c:pt idx="219" formatCode="dd/mm/yy;@">
                  <c:v>43575</c:v>
                </c:pt>
                <c:pt idx="220" formatCode="dd/mm/yy;@">
                  <c:v>43576</c:v>
                </c:pt>
                <c:pt idx="221" formatCode="dd/mm/yy;@">
                  <c:v>43577</c:v>
                </c:pt>
                <c:pt idx="222" formatCode="dd/mm/yy;@">
                  <c:v>43578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43582</c:v>
                </c:pt>
                <c:pt idx="227" formatCode="dd/mm/yy;@">
                  <c:v>43584</c:v>
                </c:pt>
                <c:pt idx="228" formatCode="dd/mm/yy;@">
                  <c:v>43584</c:v>
                </c:pt>
                <c:pt idx="229" formatCode="dd/mm/yy;@">
                  <c:v>43589</c:v>
                </c:pt>
                <c:pt idx="230" formatCode="dd/mm/yy;@">
                  <c:v>43591</c:v>
                </c:pt>
                <c:pt idx="231" formatCode="dd/mm/yy;@">
                  <c:v>43593</c:v>
                </c:pt>
                <c:pt idx="232" formatCode="dd/mm/yy;@">
                  <c:v>43595</c:v>
                </c:pt>
                <c:pt idx="233" formatCode="dd/mm/yy;@">
                  <c:v>43596</c:v>
                </c:pt>
                <c:pt idx="234" formatCode="dd/mm/yy;@">
                  <c:v>43597</c:v>
                </c:pt>
                <c:pt idx="235" formatCode="dd/mm/yy;@">
                  <c:v>43598</c:v>
                </c:pt>
                <c:pt idx="236" formatCode="dd/mm/yy;@">
                  <c:v>43599</c:v>
                </c:pt>
                <c:pt idx="237" formatCode="dd/mm/yy;@">
                  <c:v>43600</c:v>
                </c:pt>
                <c:pt idx="238" formatCode="dd/mm/yy;@">
                  <c:v>43601</c:v>
                </c:pt>
                <c:pt idx="239" formatCode="dd/mm/yy;@">
                  <c:v>43602</c:v>
                </c:pt>
                <c:pt idx="240" formatCode="dd/mm/yy;@">
                  <c:v>43603</c:v>
                </c:pt>
                <c:pt idx="241" formatCode="dd/mm/yy;@">
                  <c:v>43604</c:v>
                </c:pt>
                <c:pt idx="242" formatCode="dd/mm/yy;@">
                  <c:v>43605</c:v>
                </c:pt>
                <c:pt idx="243" formatCode="dd/mm/yy;@">
                  <c:v>43606</c:v>
                </c:pt>
                <c:pt idx="244" formatCode="dd/mm/yy;@">
                  <c:v>43607</c:v>
                </c:pt>
                <c:pt idx="245" formatCode="dd/mm/yy;@">
                  <c:v>43608</c:v>
                </c:pt>
                <c:pt idx="246" formatCode="dd/mm/yy;@">
                  <c:v>43609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43613</c:v>
                </c:pt>
                <c:pt idx="251" formatCode="dd/mm/yy;@">
                  <c:v>43615</c:v>
                </c:pt>
                <c:pt idx="252" formatCode="dd/mm/yy;@">
                  <c:v>43615</c:v>
                </c:pt>
                <c:pt idx="253" formatCode="dd/mm/yy;@">
                  <c:v>43617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43620</c:v>
                </c:pt>
                <c:pt idx="257" formatCode="dd/mm/yy;@">
                  <c:v>43621</c:v>
                </c:pt>
                <c:pt idx="258" formatCode="dd/mm/yy;@">
                  <c:v>43622</c:v>
                </c:pt>
                <c:pt idx="259" formatCode="dd/mm/yy;@">
                  <c:v>43623</c:v>
                </c:pt>
                <c:pt idx="260" formatCode="dd/mm/yy;@">
                  <c:v>43624</c:v>
                </c:pt>
                <c:pt idx="261" formatCode="dd/mm/yy;@">
                  <c:v>43625</c:v>
                </c:pt>
                <c:pt idx="262" formatCode="dd/mm/yy;@">
                  <c:v>43626</c:v>
                </c:pt>
                <c:pt idx="263" formatCode="dd/mm/yy;@">
                  <c:v>43628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43634</c:v>
                </c:pt>
                <c:pt idx="267" formatCode="dd/mm/yy;@">
                  <c:v>43636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43638</c:v>
                </c:pt>
                <c:pt idx="271" formatCode="dd/mm/yy;@">
                  <c:v>43641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43643</c:v>
                </c:pt>
                <c:pt idx="275" formatCode="dd/mm/yy;@">
                  <c:v>43644</c:v>
                </c:pt>
                <c:pt idx="276" formatCode="dd/mm/yy;@">
                  <c:v>43645</c:v>
                </c:pt>
                <c:pt idx="277" formatCode="dd/mm/yy;@">
                  <c:v>43647</c:v>
                </c:pt>
                <c:pt idx="278" formatCode="dd/mm/yy;@">
                  <c:v>43648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43653</c:v>
                </c:pt>
                <c:pt idx="283" formatCode="dd/mm/yy;@">
                  <c:v>43655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43657</c:v>
                </c:pt>
                <c:pt idx="287" formatCode="dd/mm/yy;@">
                  <c:v>43658</c:v>
                </c:pt>
                <c:pt idx="288" formatCode="dd/mm/yy;@">
                  <c:v>43659</c:v>
                </c:pt>
                <c:pt idx="289" formatCode="dd/mm/yy;@">
                  <c:v>43662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43664</c:v>
                </c:pt>
                <c:pt idx="293" formatCode="dd/mm/yy;@">
                  <c:v>43665</c:v>
                </c:pt>
                <c:pt idx="294" formatCode="dd/mm/yy;@">
                  <c:v>43667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43670</c:v>
                </c:pt>
                <c:pt idx="299" formatCode="dd/mm/yy;@">
                  <c:v>43673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43676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43681</c:v>
                </c:pt>
                <c:pt idx="307" formatCode="dd/mm/yy;@">
                  <c:v>43682</c:v>
                </c:pt>
                <c:pt idx="308" formatCode="dd/mm/yy;@">
                  <c:v>43683</c:v>
                </c:pt>
                <c:pt idx="309" formatCode="dd/mm/yy;@">
                  <c:v>43685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43687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43692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43695</c:v>
                </c:pt>
                <c:pt idx="319" formatCode="dd/mm/yy;@">
                  <c:v>43697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43699</c:v>
                </c:pt>
                <c:pt idx="323" formatCode="dd/mm/yy;@">
                  <c:v>43700</c:v>
                </c:pt>
                <c:pt idx="324" formatCode="dd/mm/yy;@">
                  <c:v>43702</c:v>
                </c:pt>
                <c:pt idx="325" formatCode="dd/mm/yy;@">
                  <c:v>43704</c:v>
                </c:pt>
                <c:pt idx="326" formatCode="dd/mm/yy;@">
                  <c:v>43704</c:v>
                </c:pt>
                <c:pt idx="327" formatCode="dd/mm/yy;@">
                  <c:v>43706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43708</c:v>
                </c:pt>
                <c:pt idx="331" formatCode="dd/mm/yy;@">
                  <c:v>43709</c:v>
                </c:pt>
                <c:pt idx="332" formatCode="dd/mm/yy;@">
                  <c:v>43711</c:v>
                </c:pt>
                <c:pt idx="333" formatCode="dd/mm/yy;@">
                  <c:v>43713</c:v>
                </c:pt>
                <c:pt idx="334" formatCode="dd/mm/yy;@">
                  <c:v>43713</c:v>
                </c:pt>
                <c:pt idx="335" formatCode="dd/mm/yy;@">
                  <c:v>43715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43717</c:v>
                </c:pt>
                <c:pt idx="339" formatCode="dd/mm/yy;@">
                  <c:v>43719</c:v>
                </c:pt>
                <c:pt idx="340" formatCode="dd/mm/yy;@">
                  <c:v>43719</c:v>
                </c:pt>
                <c:pt idx="341" formatCode="dd/mm/yy;@">
                  <c:v>43721</c:v>
                </c:pt>
                <c:pt idx="342" formatCode="dd/mm/yy;@">
                  <c:v>43721</c:v>
                </c:pt>
                <c:pt idx="343" formatCode="dd/mm/yy;@">
                  <c:v>43723</c:v>
                </c:pt>
                <c:pt idx="344" formatCode="dd/mm/yy;@">
                  <c:v>43751</c:v>
                </c:pt>
                <c:pt idx="345" formatCode="dd/mm/yy;@">
                  <c:v>43752</c:v>
                </c:pt>
                <c:pt idx="346" formatCode="dd/mm/yy;@">
                  <c:v>43754</c:v>
                </c:pt>
                <c:pt idx="347" formatCode="dd/mm/yy;@">
                  <c:v>43756</c:v>
                </c:pt>
                <c:pt idx="348" formatCode="dd/mm/yy;@">
                  <c:v>43756</c:v>
                </c:pt>
                <c:pt idx="349" formatCode="dd/mm/yy;@">
                  <c:v>43758</c:v>
                </c:pt>
                <c:pt idx="350" formatCode="dd/mm/yy;@">
                  <c:v>43766</c:v>
                </c:pt>
                <c:pt idx="351" formatCode="dd/mm/yy;@">
                  <c:v>43768</c:v>
                </c:pt>
                <c:pt idx="352" formatCode="dd/mm/yy;@">
                  <c:v>43769</c:v>
                </c:pt>
                <c:pt idx="353" formatCode="dd/mm/yy;@">
                  <c:v>43771</c:v>
                </c:pt>
                <c:pt idx="354" formatCode="dd/mm/yy;@">
                  <c:v>43771</c:v>
                </c:pt>
                <c:pt idx="355" formatCode="dd/mm/yy;@">
                  <c:v>43774</c:v>
                </c:pt>
                <c:pt idx="356" formatCode="dd/mm/yy;@">
                  <c:v>43774</c:v>
                </c:pt>
                <c:pt idx="357" formatCode="dd/mm/yy;@">
                  <c:v>43775</c:v>
                </c:pt>
                <c:pt idx="358" formatCode="dd/mm/yy;@">
                  <c:v>43776</c:v>
                </c:pt>
                <c:pt idx="359" formatCode="dd/mm/yy;@">
                  <c:v>43777</c:v>
                </c:pt>
                <c:pt idx="360" formatCode="dd/mm/yy;@">
                  <c:v>43780</c:v>
                </c:pt>
                <c:pt idx="361" formatCode="dd/mm/yy;@">
                  <c:v>43782</c:v>
                </c:pt>
                <c:pt idx="362" formatCode="dd/mm/yy;@">
                  <c:v>43782</c:v>
                </c:pt>
                <c:pt idx="363" formatCode="dd/mm/yy;@">
                  <c:v>43784</c:v>
                </c:pt>
                <c:pt idx="364" formatCode="dd/mm/yy;@">
                  <c:v>43784</c:v>
                </c:pt>
                <c:pt idx="365" formatCode="dd/mm/yy;@">
                  <c:v>43786</c:v>
                </c:pt>
                <c:pt idx="366" formatCode="dd/mm/yy;@">
                  <c:v>43786</c:v>
                </c:pt>
                <c:pt idx="367" formatCode="dd/mm/yy;@">
                  <c:v>43787</c:v>
                </c:pt>
                <c:pt idx="368" formatCode="dd/mm/yy;@">
                  <c:v>43789</c:v>
                </c:pt>
                <c:pt idx="369" formatCode="dd/mm/yy;@">
                  <c:v>43790</c:v>
                </c:pt>
                <c:pt idx="370" formatCode="dd/mm/yy;@">
                  <c:v>43791</c:v>
                </c:pt>
                <c:pt idx="371" formatCode="dd/mm/yy;@">
                  <c:v>43792</c:v>
                </c:pt>
                <c:pt idx="372" formatCode="dd/mm/yy;@">
                  <c:v>43793</c:v>
                </c:pt>
                <c:pt idx="373" formatCode="dd/mm/yy;@">
                  <c:v>43795</c:v>
                </c:pt>
                <c:pt idx="374" formatCode="dd/mm/yy;@">
                  <c:v>43796</c:v>
                </c:pt>
                <c:pt idx="375" formatCode="dd/mm/yy;@">
                  <c:v>43798</c:v>
                </c:pt>
                <c:pt idx="376" formatCode="dd/mm/yy;@">
                  <c:v>43798</c:v>
                </c:pt>
                <c:pt idx="377" formatCode="dd/mm/yy;@">
                  <c:v>43801</c:v>
                </c:pt>
                <c:pt idx="378" formatCode="dd/mm/yy;@">
                  <c:v>43801</c:v>
                </c:pt>
                <c:pt idx="379" formatCode="dd/mm/yy;@">
                  <c:v>43803</c:v>
                </c:pt>
                <c:pt idx="380" formatCode="dd/mm/yy;@">
                  <c:v>43803</c:v>
                </c:pt>
                <c:pt idx="381" formatCode="dd/mm/yy;@">
                  <c:v>43805</c:v>
                </c:pt>
                <c:pt idx="382" formatCode="dd/mm/yy;@">
                  <c:v>43805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43809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43815</c:v>
                </c:pt>
                <c:pt idx="391" formatCode="dd/mm/yy;@">
                  <c:v>43816</c:v>
                </c:pt>
                <c:pt idx="392" formatCode="dd/mm/yy;@">
                  <c:v>43817</c:v>
                </c:pt>
                <c:pt idx="393" formatCode="dd/mm/yy;@">
                  <c:v>43819</c:v>
                </c:pt>
                <c:pt idx="394" formatCode="dd/mm/yy;@">
                  <c:v>43819</c:v>
                </c:pt>
                <c:pt idx="395" formatCode="dd/mm/yy;@">
                  <c:v>43821</c:v>
                </c:pt>
                <c:pt idx="396" formatCode="dd/mm/yy;@">
                  <c:v>43822</c:v>
                </c:pt>
                <c:pt idx="397" formatCode="dd/mm/yy;@">
                  <c:v>43824</c:v>
                </c:pt>
                <c:pt idx="398" formatCode="dd/mm/yy;@">
                  <c:v>43824</c:v>
                </c:pt>
                <c:pt idx="399" formatCode="dd/mm/yy;@">
                  <c:v>43825</c:v>
                </c:pt>
                <c:pt idx="400" formatCode="dd/mm/yy;@">
                  <c:v>43826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2 (21155)'!$K$3:$K$404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6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2</c:v>
                </c:pt>
                <c:pt idx="226">
                  <c:v>0</c:v>
                </c:pt>
                <c:pt idx="227">
                  <c:v>5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10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36840"/>
        <c:axId val="509742328"/>
      </c:lineChart>
      <c:catAx>
        <c:axId val="509736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9742328"/>
        <c:crossesAt val="0"/>
        <c:auto val="0"/>
        <c:lblAlgn val="ctr"/>
        <c:lblOffset val="100"/>
        <c:tickLblSkip val="1"/>
        <c:noMultiLvlLbl val="0"/>
      </c:catAx>
      <c:valAx>
        <c:axId val="50974232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903906624868523"/>
              <c:y val="0.883520977709396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973684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5286126410143048"/>
          <c:y val="0.33289490820883777"/>
          <c:w val="0.14378188318515139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8D-45EA-BC85-BEC90BEA9A1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42720"/>
        <c:axId val="509744680"/>
      </c:lineChart>
      <c:catAx>
        <c:axId val="50974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4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44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2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00-4F3C-BCF8-4C332CB2A311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00-4F3C-BCF8-4C332CB2A311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00-4F3C-BCF8-4C332CB2A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743112"/>
        <c:axId val="509741544"/>
      </c:scatterChart>
      <c:valAx>
        <c:axId val="509743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1544"/>
        <c:crosses val="autoZero"/>
        <c:crossBetween val="midCat"/>
      </c:valAx>
      <c:valAx>
        <c:axId val="509741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31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F7-45C6-B670-7C082374E24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35272"/>
        <c:axId val="509743896"/>
      </c:lineChart>
      <c:catAx>
        <c:axId val="509735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3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43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35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2FA-4CAF-8A80-FDBE94E7010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44288"/>
        <c:axId val="509738016"/>
      </c:lineChart>
      <c:catAx>
        <c:axId val="509744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8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3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4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5B-4974-8C12-FA172A78337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45464"/>
        <c:axId val="509736056"/>
      </c:lineChart>
      <c:catAx>
        <c:axId val="50974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6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36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5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59-4C94-8618-688977F3E70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37624"/>
        <c:axId val="509736448"/>
      </c:lineChart>
      <c:catAx>
        <c:axId val="509737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36448"/>
        <c:crosses val="autoZero"/>
        <c:auto val="1"/>
        <c:lblAlgn val="ctr"/>
        <c:lblOffset val="100"/>
        <c:tickMarkSkip val="1"/>
        <c:noMultiLvlLbl val="0"/>
      </c:catAx>
      <c:valAx>
        <c:axId val="509736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76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4A-4DCE-9548-094D591C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35664"/>
        <c:axId val="509739192"/>
      </c:lineChart>
      <c:catAx>
        <c:axId val="50973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9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39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5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B3-43B2-AA96-AC99CD420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39584"/>
        <c:axId val="509738800"/>
      </c:lineChart>
      <c:catAx>
        <c:axId val="50973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3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3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39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FD-434F-98BF-1755443CB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40760"/>
        <c:axId val="509741152"/>
      </c:lineChart>
      <c:catAx>
        <c:axId val="509740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4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0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9F-4C53-A507-0C954AF75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0560"/>
        <c:axId val="509755656"/>
      </c:lineChart>
      <c:catAx>
        <c:axId val="5097505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55656"/>
        <c:crosses val="autoZero"/>
        <c:auto val="1"/>
        <c:lblAlgn val="ctr"/>
        <c:lblOffset val="100"/>
        <c:tickMarkSkip val="1"/>
        <c:noMultiLvlLbl val="0"/>
      </c:catAx>
      <c:valAx>
        <c:axId val="509755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0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149-4820-8CA8-521FC47C4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4872"/>
        <c:axId val="509748208"/>
      </c:lineChart>
      <c:catAx>
        <c:axId val="509754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8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48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4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87-4524-9A9F-142909DD4DC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87-4524-9A9F-142909DD4DC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87-4524-9A9F-142909DD4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5264"/>
        <c:axId val="509751344"/>
      </c:lineChart>
      <c:catAx>
        <c:axId val="50975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1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51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5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F9-4713-9FD2-637FD9166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1736"/>
        <c:axId val="509754480"/>
      </c:lineChart>
      <c:catAx>
        <c:axId val="509751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5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51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32-47A1-8A27-4D0DCF4C6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0168"/>
        <c:axId val="509757224"/>
      </c:lineChart>
      <c:catAx>
        <c:axId val="509750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7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57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0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3D-4C42-ACA8-57BA8F6D9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4088"/>
        <c:axId val="509756440"/>
      </c:lineChart>
      <c:catAx>
        <c:axId val="50975408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56440"/>
        <c:crosses val="autoZero"/>
        <c:auto val="1"/>
        <c:lblAlgn val="ctr"/>
        <c:lblOffset val="100"/>
        <c:tickMarkSkip val="1"/>
        <c:noMultiLvlLbl val="0"/>
      </c:catAx>
      <c:valAx>
        <c:axId val="509756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4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4B-4E62-B55C-7301B5603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2520"/>
        <c:axId val="509749384"/>
      </c:lineChart>
      <c:catAx>
        <c:axId val="509752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9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49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2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D6E-47F6-AB00-B41F139C955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D6E-47F6-AB00-B41F139C955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D6E-47F6-AB00-B41F139C9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46248"/>
        <c:axId val="509747424"/>
      </c:lineChart>
      <c:catAx>
        <c:axId val="509746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7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47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6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AC-46D5-B06B-14D22D29A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7616"/>
        <c:axId val="509758008"/>
      </c:lineChart>
      <c:catAx>
        <c:axId val="50975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8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58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57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E-406B-900F-A1A2715F2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8400"/>
        <c:axId val="509747816"/>
      </c:lineChart>
      <c:catAx>
        <c:axId val="509758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47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47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8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2E-454E-BF6C-D54C1B600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0952"/>
        <c:axId val="509760752"/>
      </c:lineChart>
      <c:catAx>
        <c:axId val="5097509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09760752"/>
        <c:crosses val="autoZero"/>
        <c:auto val="1"/>
        <c:lblAlgn val="ctr"/>
        <c:lblOffset val="100"/>
        <c:tickMarkSkip val="1"/>
        <c:noMultiLvlLbl val="0"/>
      </c:catAx>
      <c:valAx>
        <c:axId val="509760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09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6D-4304-AB3A-4B5C118DC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9576"/>
        <c:axId val="509759968"/>
      </c:lineChart>
      <c:catAx>
        <c:axId val="509759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9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59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9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95-4D15-88D9-B66B720E0D0D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F95-4D15-88D9-B66B720E0D0D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F95-4D15-88D9-B66B720E0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58792"/>
        <c:axId val="509760360"/>
      </c:lineChart>
      <c:catAx>
        <c:axId val="509758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60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60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5879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82-494E-822B-624BB84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07048"/>
        <c:axId val="509699992"/>
      </c:lineChart>
      <c:catAx>
        <c:axId val="509707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699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699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7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F5-4D34-A4CB-1A9E8ABA3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00776"/>
        <c:axId val="509699600"/>
      </c:lineChart>
      <c:catAx>
        <c:axId val="509700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699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699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0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11-4BDA-A112-23001CBDBD06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411-4BDA-A112-23001CBDBD06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411-4BDA-A112-23001CBDB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05480"/>
        <c:axId val="509705088"/>
      </c:lineChart>
      <c:catAx>
        <c:axId val="509705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5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05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54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28-475A-85A5-E86B1BCEA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02736"/>
        <c:axId val="509703520"/>
      </c:lineChart>
      <c:catAx>
        <c:axId val="509702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0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2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B43-4D37-99E2-38ED107FD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696464"/>
        <c:axId val="509701952"/>
      </c:lineChart>
      <c:catAx>
        <c:axId val="50969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0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696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D-4617-B0E7-49A0E904403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8D-4617-B0E7-49A0E904403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8D-4617-B0E7-49A0E9044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02344"/>
        <c:axId val="509700384"/>
      </c:lineChart>
      <c:catAx>
        <c:axId val="509702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0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00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23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8B-4384-9A33-347E53A29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697248"/>
        <c:axId val="509704696"/>
      </c:lineChart>
      <c:catAx>
        <c:axId val="509697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704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704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697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3_21156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206384788036027"/>
          <c:y val="2.02208606877072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58945008299813E-2"/>
          <c:y val="0.12863174067271971"/>
          <c:w val="0.82530303483927625"/>
          <c:h val="0.7316087277923031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3 (21156)'!$L$2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7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3 (21156)'!$I$3:$I$140</c:f>
              <c:numCache>
                <c:formatCode>m/d/yyyy</c:formatCode>
                <c:ptCount val="138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</c:numCache>
            </c:numRef>
          </c:cat>
          <c:val>
            <c:numRef>
              <c:f>'LAF 3 (21156)'!$L$3:$L$402</c:f>
              <c:numCache>
                <c:formatCode>General</c:formatCode>
                <c:ptCount val="400"/>
                <c:pt idx="137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707440"/>
        <c:axId val="509698424"/>
        <c:extLst/>
      </c:barChart>
      <c:lineChart>
        <c:grouping val="standard"/>
        <c:varyColors val="0"/>
        <c:ser>
          <c:idx val="0"/>
          <c:order val="0"/>
          <c:tx>
            <c:strRef>
              <c:f>'LAF 3 (21156)'!#REF!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3 (21156)'!$I$3:$I$402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3 (21156)'!$H$2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3 (21156)'!$I$3:$I$402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3 (21156)'!$J$2</c:f>
              <c:strCache>
                <c:ptCount val="1"/>
                <c:pt idx="0">
                  <c:v>21156_1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3 (21156)'!$I$3:$I$402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(21156)'!$J$3:$J$402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0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111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16</c:v>
                </c:pt>
                <c:pt idx="18">
                  <c:v>0</c:v>
                </c:pt>
                <c:pt idx="19">
                  <c:v>0</c:v>
                </c:pt>
                <c:pt idx="20">
                  <c:v>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9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31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0</c:v>
                </c:pt>
                <c:pt idx="54">
                  <c:v>35</c:v>
                </c:pt>
                <c:pt idx="55">
                  <c:v>66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34</c:v>
                </c:pt>
                <c:pt idx="62">
                  <c:v>0</c:v>
                </c:pt>
                <c:pt idx="63">
                  <c:v>39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8</c:v>
                </c:pt>
                <c:pt idx="82">
                  <c:v>4</c:v>
                </c:pt>
                <c:pt idx="83">
                  <c:v>7</c:v>
                </c:pt>
                <c:pt idx="84">
                  <c:v>9</c:v>
                </c:pt>
                <c:pt idx="85">
                  <c:v>5</c:v>
                </c:pt>
                <c:pt idx="86">
                  <c:v>4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3</c:v>
                </c:pt>
                <c:pt idx="105">
                  <c:v>0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204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33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19</c:v>
                </c:pt>
                <c:pt idx="137">
                  <c:v>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9</c:v>
                </c:pt>
                <c:pt idx="155">
                  <c:v>0</c:v>
                </c:pt>
                <c:pt idx="156">
                  <c:v>14</c:v>
                </c:pt>
                <c:pt idx="157">
                  <c:v>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3</c:v>
                </c:pt>
                <c:pt idx="178">
                  <c:v>9</c:v>
                </c:pt>
                <c:pt idx="179">
                  <c:v>55</c:v>
                </c:pt>
                <c:pt idx="180">
                  <c:v>0</c:v>
                </c:pt>
                <c:pt idx="181">
                  <c:v>0</c:v>
                </c:pt>
                <c:pt idx="182">
                  <c:v>3</c:v>
                </c:pt>
                <c:pt idx="183">
                  <c:v>0</c:v>
                </c:pt>
                <c:pt idx="184">
                  <c:v>1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39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9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</c:v>
                </c:pt>
                <c:pt idx="207">
                  <c:v>0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</c:v>
                </c:pt>
                <c:pt idx="217">
                  <c:v>0</c:v>
                </c:pt>
                <c:pt idx="218">
                  <c:v>0</c:v>
                </c:pt>
                <c:pt idx="219">
                  <c:v>10</c:v>
                </c:pt>
                <c:pt idx="220">
                  <c:v>0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18</c:v>
                </c:pt>
                <c:pt idx="235">
                  <c:v>0</c:v>
                </c:pt>
                <c:pt idx="236">
                  <c:v>0</c:v>
                </c:pt>
                <c:pt idx="237">
                  <c:v>23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4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10</c:v>
                </c:pt>
                <c:pt idx="278">
                  <c:v>0</c:v>
                </c:pt>
                <c:pt idx="279">
                  <c:v>11</c:v>
                </c:pt>
                <c:pt idx="280">
                  <c:v>23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4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14</c:v>
                </c:pt>
                <c:pt idx="319">
                  <c:v>0</c:v>
                </c:pt>
                <c:pt idx="320">
                  <c:v>111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19</c:v>
                </c:pt>
                <c:pt idx="351">
                  <c:v>0</c:v>
                </c:pt>
                <c:pt idx="352">
                  <c:v>0</c:v>
                </c:pt>
                <c:pt idx="353">
                  <c:v>26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25</c:v>
                </c:pt>
                <c:pt idx="360">
                  <c:v>0</c:v>
                </c:pt>
                <c:pt idx="361">
                  <c:v>0</c:v>
                </c:pt>
                <c:pt idx="362">
                  <c:v>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3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15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59</c:v>
                </c:pt>
                <c:pt idx="388">
                  <c:v>0</c:v>
                </c:pt>
                <c:pt idx="389">
                  <c:v>2</c:v>
                </c:pt>
                <c:pt idx="390">
                  <c:v>48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3</c:v>
                </c:pt>
                <c:pt idx="398">
                  <c:v>14</c:v>
                </c:pt>
                <c:pt idx="3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07440"/>
        <c:axId val="509698424"/>
      </c:lineChart>
      <c:catAx>
        <c:axId val="509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9698424"/>
        <c:crossesAt val="0"/>
        <c:auto val="0"/>
        <c:lblAlgn val="ctr"/>
        <c:lblOffset val="100"/>
        <c:tickLblSkip val="1"/>
        <c:noMultiLvlLbl val="0"/>
      </c:catAx>
      <c:valAx>
        <c:axId val="50969842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048538134254129"/>
              <c:y val="0.86936900621641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970744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314005901353586"/>
          <c:y val="0.33289490820883777"/>
          <c:w val="0.12350302219827085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3_21156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2206384788036027"/>
          <c:y val="2.02208606877072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458945008299813E-2"/>
          <c:y val="0.12863174067271971"/>
          <c:w val="0.82530303483927625"/>
          <c:h val="0.73160872779230313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3 (21156)'!$M$2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7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3 (21156)'!$I$3:$I$140</c:f>
              <c:numCache>
                <c:formatCode>m/d/yyyy</c:formatCode>
                <c:ptCount val="138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</c:numCache>
            </c:numRef>
          </c:cat>
          <c:val>
            <c:numRef>
              <c:f>'LAF 3 (21156)'!$M$3:$M$402</c:f>
              <c:numCache>
                <c:formatCode>General</c:formatCode>
                <c:ptCount val="400"/>
                <c:pt idx="137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703128"/>
        <c:axId val="509708224"/>
        <c:extLst/>
      </c:barChart>
      <c:lineChart>
        <c:grouping val="standard"/>
        <c:varyColors val="0"/>
        <c:ser>
          <c:idx val="0"/>
          <c:order val="0"/>
          <c:tx>
            <c:strRef>
              <c:f>'LAF 3 (21156)'!#REF!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3 (21156)'!$I$3:$I$402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3 (21156)'!$H$2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3 (21156)'!$I$3:$I$402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(21156)'!$H$3:$H$402</c:f>
              <c:numCache>
                <c:formatCode>General</c:formatCode>
                <c:ptCount val="400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3 (21156)'!$K$2</c:f>
              <c:strCache>
                <c:ptCount val="1"/>
                <c:pt idx="0">
                  <c:v>21156_1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3 (21156)'!$I$3:$I$402</c:f>
              <c:numCache>
                <c:formatCode>m/d/yyyy</c:formatCode>
                <c:ptCount val="400"/>
                <c:pt idx="0">
                  <c:v>43102</c:v>
                </c:pt>
                <c:pt idx="1">
                  <c:v>43103</c:v>
                </c:pt>
                <c:pt idx="2">
                  <c:v>43117</c:v>
                </c:pt>
                <c:pt idx="3">
                  <c:v>43118</c:v>
                </c:pt>
                <c:pt idx="4">
                  <c:v>43125</c:v>
                </c:pt>
                <c:pt idx="5">
                  <c:v>43126</c:v>
                </c:pt>
                <c:pt idx="6">
                  <c:v>43129</c:v>
                </c:pt>
                <c:pt idx="7">
                  <c:v>43130</c:v>
                </c:pt>
                <c:pt idx="8">
                  <c:v>43153</c:v>
                </c:pt>
                <c:pt idx="9">
                  <c:v>43154</c:v>
                </c:pt>
                <c:pt idx="10">
                  <c:v>43166</c:v>
                </c:pt>
                <c:pt idx="11">
                  <c:v>43167</c:v>
                </c:pt>
                <c:pt idx="12">
                  <c:v>43168</c:v>
                </c:pt>
                <c:pt idx="13">
                  <c:v>43169</c:v>
                </c:pt>
                <c:pt idx="14">
                  <c:v>43170</c:v>
                </c:pt>
                <c:pt idx="15">
                  <c:v>43171</c:v>
                </c:pt>
                <c:pt idx="16">
                  <c:v>43172</c:v>
                </c:pt>
                <c:pt idx="17">
                  <c:v>43173</c:v>
                </c:pt>
                <c:pt idx="18">
                  <c:v>43174</c:v>
                </c:pt>
                <c:pt idx="19">
                  <c:v>43175</c:v>
                </c:pt>
                <c:pt idx="20">
                  <c:v>43178</c:v>
                </c:pt>
                <c:pt idx="21">
                  <c:v>43179</c:v>
                </c:pt>
                <c:pt idx="22">
                  <c:v>43180</c:v>
                </c:pt>
                <c:pt idx="23">
                  <c:v>43181</c:v>
                </c:pt>
                <c:pt idx="24">
                  <c:v>43187</c:v>
                </c:pt>
                <c:pt idx="25">
                  <c:v>43188</c:v>
                </c:pt>
                <c:pt idx="26">
                  <c:v>43208</c:v>
                </c:pt>
                <c:pt idx="27">
                  <c:v>43209</c:v>
                </c:pt>
                <c:pt idx="28">
                  <c:v>43211</c:v>
                </c:pt>
                <c:pt idx="29">
                  <c:v>43214</c:v>
                </c:pt>
                <c:pt idx="30">
                  <c:v>43216</c:v>
                </c:pt>
                <c:pt idx="31">
                  <c:v>43217</c:v>
                </c:pt>
                <c:pt idx="32">
                  <c:v>43236</c:v>
                </c:pt>
                <c:pt idx="33">
                  <c:v>43237</c:v>
                </c:pt>
                <c:pt idx="34">
                  <c:v>43238</c:v>
                </c:pt>
                <c:pt idx="35">
                  <c:v>43239</c:v>
                </c:pt>
                <c:pt idx="36">
                  <c:v>43241</c:v>
                </c:pt>
                <c:pt idx="37">
                  <c:v>43242</c:v>
                </c:pt>
                <c:pt idx="38">
                  <c:v>43243</c:v>
                </c:pt>
                <c:pt idx="39">
                  <c:v>43244</c:v>
                </c:pt>
                <c:pt idx="40">
                  <c:v>43255</c:v>
                </c:pt>
                <c:pt idx="41">
                  <c:v>43256</c:v>
                </c:pt>
                <c:pt idx="42">
                  <c:v>43257</c:v>
                </c:pt>
                <c:pt idx="43">
                  <c:v>43258</c:v>
                </c:pt>
                <c:pt idx="44">
                  <c:v>43262</c:v>
                </c:pt>
                <c:pt idx="45">
                  <c:v>43263</c:v>
                </c:pt>
                <c:pt idx="46">
                  <c:v>43264</c:v>
                </c:pt>
                <c:pt idx="47">
                  <c:v>43265</c:v>
                </c:pt>
                <c:pt idx="48">
                  <c:v>43275</c:v>
                </c:pt>
                <c:pt idx="49">
                  <c:v>43276</c:v>
                </c:pt>
                <c:pt idx="50">
                  <c:v>43277</c:v>
                </c:pt>
                <c:pt idx="51">
                  <c:v>43278</c:v>
                </c:pt>
                <c:pt idx="52">
                  <c:v>43279</c:v>
                </c:pt>
                <c:pt idx="53">
                  <c:v>43280</c:v>
                </c:pt>
                <c:pt idx="54">
                  <c:v>43283</c:v>
                </c:pt>
                <c:pt idx="55">
                  <c:v>43284</c:v>
                </c:pt>
                <c:pt idx="56">
                  <c:v>43285</c:v>
                </c:pt>
                <c:pt idx="57">
                  <c:v>43286</c:v>
                </c:pt>
                <c:pt idx="58">
                  <c:v>43287</c:v>
                </c:pt>
                <c:pt idx="59">
                  <c:v>43292</c:v>
                </c:pt>
                <c:pt idx="60">
                  <c:v>43293</c:v>
                </c:pt>
                <c:pt idx="61">
                  <c:v>43297</c:v>
                </c:pt>
                <c:pt idx="62">
                  <c:v>43298</c:v>
                </c:pt>
                <c:pt idx="63">
                  <c:v>43299</c:v>
                </c:pt>
                <c:pt idx="64">
                  <c:v>43300</c:v>
                </c:pt>
                <c:pt idx="65">
                  <c:v>43304</c:v>
                </c:pt>
                <c:pt idx="66">
                  <c:v>43305</c:v>
                </c:pt>
                <c:pt idx="67">
                  <c:v>43320</c:v>
                </c:pt>
                <c:pt idx="68">
                  <c:v>43321</c:v>
                </c:pt>
                <c:pt idx="69">
                  <c:v>43323</c:v>
                </c:pt>
                <c:pt idx="70">
                  <c:v>43325</c:v>
                </c:pt>
                <c:pt idx="71">
                  <c:v>43328</c:v>
                </c:pt>
                <c:pt idx="72">
                  <c:v>43329</c:v>
                </c:pt>
                <c:pt idx="73">
                  <c:v>43332</c:v>
                </c:pt>
                <c:pt idx="74">
                  <c:v>43333</c:v>
                </c:pt>
                <c:pt idx="75">
                  <c:v>43334</c:v>
                </c:pt>
                <c:pt idx="76">
                  <c:v>43335</c:v>
                </c:pt>
                <c:pt idx="77">
                  <c:v>43340</c:v>
                </c:pt>
                <c:pt idx="78">
                  <c:v>43341</c:v>
                </c:pt>
                <c:pt idx="79">
                  <c:v>43342</c:v>
                </c:pt>
                <c:pt idx="80">
                  <c:v>43343</c:v>
                </c:pt>
                <c:pt idx="81">
                  <c:v>43374</c:v>
                </c:pt>
                <c:pt idx="82">
                  <c:v>43375</c:v>
                </c:pt>
                <c:pt idx="83">
                  <c:v>43376</c:v>
                </c:pt>
                <c:pt idx="84">
                  <c:v>43377</c:v>
                </c:pt>
                <c:pt idx="85">
                  <c:v>43378</c:v>
                </c:pt>
                <c:pt idx="86">
                  <c:v>43379</c:v>
                </c:pt>
                <c:pt idx="87">
                  <c:v>43381</c:v>
                </c:pt>
                <c:pt idx="88">
                  <c:v>43382</c:v>
                </c:pt>
                <c:pt idx="89">
                  <c:v>43383</c:v>
                </c:pt>
                <c:pt idx="90">
                  <c:v>43384</c:v>
                </c:pt>
                <c:pt idx="91">
                  <c:v>43386</c:v>
                </c:pt>
                <c:pt idx="92">
                  <c:v>43388</c:v>
                </c:pt>
                <c:pt idx="93">
                  <c:v>43389</c:v>
                </c:pt>
                <c:pt idx="94">
                  <c:v>43390</c:v>
                </c:pt>
                <c:pt idx="95">
                  <c:v>43391</c:v>
                </c:pt>
                <c:pt idx="96">
                  <c:v>43392</c:v>
                </c:pt>
                <c:pt idx="97">
                  <c:v>43393</c:v>
                </c:pt>
                <c:pt idx="98">
                  <c:v>43395</c:v>
                </c:pt>
                <c:pt idx="99">
                  <c:v>43396</c:v>
                </c:pt>
                <c:pt idx="100">
                  <c:v>43397</c:v>
                </c:pt>
                <c:pt idx="101">
                  <c:v>43398</c:v>
                </c:pt>
                <c:pt idx="102">
                  <c:v>43399</c:v>
                </c:pt>
                <c:pt idx="103">
                  <c:v>43406</c:v>
                </c:pt>
                <c:pt idx="104">
                  <c:v>43409</c:v>
                </c:pt>
                <c:pt idx="105">
                  <c:v>43410</c:v>
                </c:pt>
                <c:pt idx="106">
                  <c:v>43412</c:v>
                </c:pt>
                <c:pt idx="107">
                  <c:v>43413</c:v>
                </c:pt>
                <c:pt idx="108">
                  <c:v>43415</c:v>
                </c:pt>
                <c:pt idx="109">
                  <c:v>43416</c:v>
                </c:pt>
                <c:pt idx="110">
                  <c:v>43417</c:v>
                </c:pt>
                <c:pt idx="111">
                  <c:v>43418</c:v>
                </c:pt>
                <c:pt idx="112">
                  <c:v>43419</c:v>
                </c:pt>
                <c:pt idx="113">
                  <c:v>43420</c:v>
                </c:pt>
                <c:pt idx="114">
                  <c:v>43421</c:v>
                </c:pt>
                <c:pt idx="115">
                  <c:v>43423</c:v>
                </c:pt>
                <c:pt idx="116">
                  <c:v>43424</c:v>
                </c:pt>
                <c:pt idx="117">
                  <c:v>43425</c:v>
                </c:pt>
                <c:pt idx="118">
                  <c:v>43430</c:v>
                </c:pt>
                <c:pt idx="119">
                  <c:v>43431</c:v>
                </c:pt>
                <c:pt idx="120">
                  <c:v>43438</c:v>
                </c:pt>
                <c:pt idx="121">
                  <c:v>43439</c:v>
                </c:pt>
                <c:pt idx="122">
                  <c:v>43440</c:v>
                </c:pt>
                <c:pt idx="123">
                  <c:v>43441</c:v>
                </c:pt>
                <c:pt idx="124">
                  <c:v>43445</c:v>
                </c:pt>
                <c:pt idx="125">
                  <c:v>43446</c:v>
                </c:pt>
                <c:pt idx="126">
                  <c:v>43447</c:v>
                </c:pt>
                <c:pt idx="127">
                  <c:v>43448</c:v>
                </c:pt>
                <c:pt idx="128">
                  <c:v>43450</c:v>
                </c:pt>
                <c:pt idx="129">
                  <c:v>43451</c:v>
                </c:pt>
                <c:pt idx="130">
                  <c:v>43452</c:v>
                </c:pt>
                <c:pt idx="131">
                  <c:v>43453</c:v>
                </c:pt>
                <c:pt idx="132">
                  <c:v>43454</c:v>
                </c:pt>
                <c:pt idx="133">
                  <c:v>43455</c:v>
                </c:pt>
                <c:pt idx="134">
                  <c:v>43456</c:v>
                </c:pt>
                <c:pt idx="135">
                  <c:v>43458</c:v>
                </c:pt>
                <c:pt idx="136">
                  <c:v>43460</c:v>
                </c:pt>
                <c:pt idx="137">
                  <c:v>43461</c:v>
                </c:pt>
                <c:pt idx="138">
                  <c:v>43467</c:v>
                </c:pt>
                <c:pt idx="139">
                  <c:v>43468</c:v>
                </c:pt>
                <c:pt idx="140">
                  <c:v>43469</c:v>
                </c:pt>
                <c:pt idx="141">
                  <c:v>43470</c:v>
                </c:pt>
                <c:pt idx="142">
                  <c:v>43472</c:v>
                </c:pt>
                <c:pt idx="143">
                  <c:v>43473</c:v>
                </c:pt>
                <c:pt idx="144">
                  <c:v>43474</c:v>
                </c:pt>
                <c:pt idx="145">
                  <c:v>43475</c:v>
                </c:pt>
                <c:pt idx="146">
                  <c:v>43479</c:v>
                </c:pt>
                <c:pt idx="147">
                  <c:v>43480</c:v>
                </c:pt>
                <c:pt idx="148">
                  <c:v>43481</c:v>
                </c:pt>
                <c:pt idx="149">
                  <c:v>43482</c:v>
                </c:pt>
                <c:pt idx="150">
                  <c:v>43483</c:v>
                </c:pt>
                <c:pt idx="151">
                  <c:v>43484</c:v>
                </c:pt>
                <c:pt idx="152">
                  <c:v>43489</c:v>
                </c:pt>
                <c:pt idx="153">
                  <c:v>43490</c:v>
                </c:pt>
                <c:pt idx="154">
                  <c:v>43491</c:v>
                </c:pt>
                <c:pt idx="155">
                  <c:v>43492</c:v>
                </c:pt>
                <c:pt idx="156">
                  <c:v>43493</c:v>
                </c:pt>
                <c:pt idx="157">
                  <c:v>43494</c:v>
                </c:pt>
                <c:pt idx="158">
                  <c:v>43495</c:v>
                </c:pt>
                <c:pt idx="159">
                  <c:v>43496</c:v>
                </c:pt>
                <c:pt idx="160">
                  <c:v>43497</c:v>
                </c:pt>
                <c:pt idx="161">
                  <c:v>43498</c:v>
                </c:pt>
                <c:pt idx="162">
                  <c:v>43505</c:v>
                </c:pt>
                <c:pt idx="163">
                  <c:v>43506</c:v>
                </c:pt>
                <c:pt idx="164">
                  <c:v>43509</c:v>
                </c:pt>
                <c:pt idx="165">
                  <c:v>43510</c:v>
                </c:pt>
                <c:pt idx="166">
                  <c:v>43511</c:v>
                </c:pt>
                <c:pt idx="167">
                  <c:v>43512</c:v>
                </c:pt>
                <c:pt idx="168">
                  <c:v>43513</c:v>
                </c:pt>
                <c:pt idx="169">
                  <c:v>43514</c:v>
                </c:pt>
                <c:pt idx="170">
                  <c:v>43515</c:v>
                </c:pt>
                <c:pt idx="171">
                  <c:v>43516</c:v>
                </c:pt>
                <c:pt idx="172">
                  <c:v>43517</c:v>
                </c:pt>
                <c:pt idx="173">
                  <c:v>43518</c:v>
                </c:pt>
                <c:pt idx="174">
                  <c:v>43519</c:v>
                </c:pt>
                <c:pt idx="175">
                  <c:v>43520</c:v>
                </c:pt>
                <c:pt idx="176">
                  <c:v>43521</c:v>
                </c:pt>
                <c:pt idx="177">
                  <c:v>43522</c:v>
                </c:pt>
                <c:pt idx="178">
                  <c:v>43523</c:v>
                </c:pt>
                <c:pt idx="179">
                  <c:v>43524</c:v>
                </c:pt>
                <c:pt idx="180">
                  <c:v>43525</c:v>
                </c:pt>
                <c:pt idx="181">
                  <c:v>43526</c:v>
                </c:pt>
                <c:pt idx="182">
                  <c:v>43527</c:v>
                </c:pt>
                <c:pt idx="183">
                  <c:v>43528</c:v>
                </c:pt>
                <c:pt idx="184">
                  <c:v>43529</c:v>
                </c:pt>
                <c:pt idx="185">
                  <c:v>43530</c:v>
                </c:pt>
                <c:pt idx="186">
                  <c:v>43531</c:v>
                </c:pt>
                <c:pt idx="187">
                  <c:v>43532</c:v>
                </c:pt>
                <c:pt idx="188">
                  <c:v>43540</c:v>
                </c:pt>
                <c:pt idx="189">
                  <c:v>43541</c:v>
                </c:pt>
                <c:pt idx="190">
                  <c:v>43542</c:v>
                </c:pt>
                <c:pt idx="191">
                  <c:v>43543</c:v>
                </c:pt>
                <c:pt idx="192">
                  <c:v>43544</c:v>
                </c:pt>
                <c:pt idx="193">
                  <c:v>43545</c:v>
                </c:pt>
                <c:pt idx="194">
                  <c:v>43546</c:v>
                </c:pt>
                <c:pt idx="195">
                  <c:v>43547</c:v>
                </c:pt>
                <c:pt idx="196">
                  <c:v>43548</c:v>
                </c:pt>
                <c:pt idx="197">
                  <c:v>43549</c:v>
                </c:pt>
                <c:pt idx="198">
                  <c:v>43550</c:v>
                </c:pt>
                <c:pt idx="199">
                  <c:v>43551</c:v>
                </c:pt>
                <c:pt idx="200">
                  <c:v>43552</c:v>
                </c:pt>
                <c:pt idx="201">
                  <c:v>43553</c:v>
                </c:pt>
                <c:pt idx="202">
                  <c:v>43554</c:v>
                </c:pt>
                <c:pt idx="203">
                  <c:v>43555</c:v>
                </c:pt>
                <c:pt idx="204" formatCode="dd/mm/yy;@">
                  <c:v>43556</c:v>
                </c:pt>
                <c:pt idx="205" formatCode="dd/mm/yy;@">
                  <c:v>43557</c:v>
                </c:pt>
                <c:pt idx="206" formatCode="dd/mm/yy;@">
                  <c:v>43558</c:v>
                </c:pt>
                <c:pt idx="207" formatCode="dd/mm/yy;@">
                  <c:v>43559</c:v>
                </c:pt>
                <c:pt idx="208" formatCode="dd/mm/yy;@">
                  <c:v>43560</c:v>
                </c:pt>
                <c:pt idx="209" formatCode="dd/mm/yy;@">
                  <c:v>43561</c:v>
                </c:pt>
                <c:pt idx="210" formatCode="dd/mm/yy;@">
                  <c:v>43562</c:v>
                </c:pt>
                <c:pt idx="211" formatCode="dd/mm/yy;@">
                  <c:v>43564</c:v>
                </c:pt>
                <c:pt idx="212" formatCode="dd/mm/yy;@">
                  <c:v>43565</c:v>
                </c:pt>
                <c:pt idx="213" formatCode="dd/mm/yy;@">
                  <c:v>43567</c:v>
                </c:pt>
                <c:pt idx="214" formatCode="dd/mm/yy;@">
                  <c:v>43571</c:v>
                </c:pt>
                <c:pt idx="215" formatCode="dd/mm/yy;@">
                  <c:v>43573</c:v>
                </c:pt>
                <c:pt idx="216" formatCode="dd/mm/yy;@">
                  <c:v>43574</c:v>
                </c:pt>
                <c:pt idx="217" formatCode="dd/mm/yy;@">
                  <c:v>43575</c:v>
                </c:pt>
                <c:pt idx="218" formatCode="dd/mm/yy;@">
                  <c:v>43576</c:v>
                </c:pt>
                <c:pt idx="219" formatCode="dd/mm/yy;@">
                  <c:v>43577</c:v>
                </c:pt>
                <c:pt idx="220" formatCode="dd/mm/yy;@">
                  <c:v>43578</c:v>
                </c:pt>
                <c:pt idx="221" formatCode="dd/mm/yy;@">
                  <c:v>43579</c:v>
                </c:pt>
                <c:pt idx="222" formatCode="dd/mm/yy;@">
                  <c:v>43579</c:v>
                </c:pt>
                <c:pt idx="223" formatCode="dd/mm/yy;@">
                  <c:v>43580</c:v>
                </c:pt>
                <c:pt idx="224" formatCode="dd/mm/yy;@">
                  <c:v>43582</c:v>
                </c:pt>
                <c:pt idx="225" formatCode="dd/mm/yy;@">
                  <c:v>43584</c:v>
                </c:pt>
                <c:pt idx="226" formatCode="dd/mm/yy;@">
                  <c:v>43584</c:v>
                </c:pt>
                <c:pt idx="227" formatCode="dd/mm/yy;@">
                  <c:v>43589</c:v>
                </c:pt>
                <c:pt idx="228" formatCode="dd/mm/yy;@">
                  <c:v>43591</c:v>
                </c:pt>
                <c:pt idx="229" formatCode="dd/mm/yy;@">
                  <c:v>43593</c:v>
                </c:pt>
                <c:pt idx="230" formatCode="dd/mm/yy;@">
                  <c:v>43595</c:v>
                </c:pt>
                <c:pt idx="231" formatCode="dd/mm/yy;@">
                  <c:v>43596</c:v>
                </c:pt>
                <c:pt idx="232" formatCode="dd/mm/yy;@">
                  <c:v>43597</c:v>
                </c:pt>
                <c:pt idx="233" formatCode="dd/mm/yy;@">
                  <c:v>43598</c:v>
                </c:pt>
                <c:pt idx="234" formatCode="dd/mm/yy;@">
                  <c:v>43599</c:v>
                </c:pt>
                <c:pt idx="235" formatCode="dd/mm/yy;@">
                  <c:v>43600</c:v>
                </c:pt>
                <c:pt idx="236" formatCode="dd/mm/yy;@">
                  <c:v>43601</c:v>
                </c:pt>
                <c:pt idx="237" formatCode="dd/mm/yy;@">
                  <c:v>43602</c:v>
                </c:pt>
                <c:pt idx="238" formatCode="dd/mm/yy;@">
                  <c:v>43603</c:v>
                </c:pt>
                <c:pt idx="239" formatCode="dd/mm/yy;@">
                  <c:v>43604</c:v>
                </c:pt>
                <c:pt idx="240" formatCode="dd/mm/yy;@">
                  <c:v>43605</c:v>
                </c:pt>
                <c:pt idx="241" formatCode="dd/mm/yy;@">
                  <c:v>43606</c:v>
                </c:pt>
                <c:pt idx="242" formatCode="dd/mm/yy;@">
                  <c:v>43607</c:v>
                </c:pt>
                <c:pt idx="243" formatCode="dd/mm/yy;@">
                  <c:v>43608</c:v>
                </c:pt>
                <c:pt idx="244" formatCode="dd/mm/yy;@">
                  <c:v>43609</c:v>
                </c:pt>
                <c:pt idx="245" formatCode="dd/mm/yy;@">
                  <c:v>43610</c:v>
                </c:pt>
                <c:pt idx="246" formatCode="dd/mm/yy;@">
                  <c:v>43610</c:v>
                </c:pt>
                <c:pt idx="247" formatCode="dd/mm/yy;@">
                  <c:v>43612</c:v>
                </c:pt>
                <c:pt idx="248" formatCode="dd/mm/yy;@">
                  <c:v>43613</c:v>
                </c:pt>
                <c:pt idx="249" formatCode="dd/mm/yy;@">
                  <c:v>43615</c:v>
                </c:pt>
                <c:pt idx="250" formatCode="dd/mm/yy;@">
                  <c:v>43615</c:v>
                </c:pt>
                <c:pt idx="251" formatCode="dd/mm/yy;@">
                  <c:v>43617</c:v>
                </c:pt>
                <c:pt idx="252" formatCode="dd/mm/yy;@">
                  <c:v>43617</c:v>
                </c:pt>
                <c:pt idx="253" formatCode="dd/mm/yy;@">
                  <c:v>43619</c:v>
                </c:pt>
                <c:pt idx="254" formatCode="dd/mm/yy;@">
                  <c:v>43620</c:v>
                </c:pt>
                <c:pt idx="255" formatCode="dd/mm/yy;@">
                  <c:v>43621</c:v>
                </c:pt>
                <c:pt idx="256" formatCode="dd/mm/yy;@">
                  <c:v>43622</c:v>
                </c:pt>
                <c:pt idx="257" formatCode="dd/mm/yy;@">
                  <c:v>43623</c:v>
                </c:pt>
                <c:pt idx="258" formatCode="dd/mm/yy;@">
                  <c:v>43624</c:v>
                </c:pt>
                <c:pt idx="259" formatCode="dd/mm/yy;@">
                  <c:v>43625</c:v>
                </c:pt>
                <c:pt idx="260" formatCode="dd/mm/yy;@">
                  <c:v>43626</c:v>
                </c:pt>
                <c:pt idx="261" formatCode="dd/mm/yy;@">
                  <c:v>43628</c:v>
                </c:pt>
                <c:pt idx="262" formatCode="dd/mm/yy;@">
                  <c:v>43628</c:v>
                </c:pt>
                <c:pt idx="263" formatCode="dd/mm/yy;@">
                  <c:v>43629</c:v>
                </c:pt>
                <c:pt idx="264" formatCode="dd/mm/yy;@">
                  <c:v>43634</c:v>
                </c:pt>
                <c:pt idx="265" formatCode="dd/mm/yy;@">
                  <c:v>43636</c:v>
                </c:pt>
                <c:pt idx="266" formatCode="dd/mm/yy;@">
                  <c:v>43636</c:v>
                </c:pt>
                <c:pt idx="267" formatCode="dd/mm/yy;@">
                  <c:v>43637</c:v>
                </c:pt>
                <c:pt idx="268" formatCode="dd/mm/yy;@">
                  <c:v>43638</c:v>
                </c:pt>
                <c:pt idx="269" formatCode="dd/mm/yy;@">
                  <c:v>43641</c:v>
                </c:pt>
                <c:pt idx="270" formatCode="dd/mm/yy;@">
                  <c:v>43641</c:v>
                </c:pt>
                <c:pt idx="271" formatCode="dd/mm/yy;@">
                  <c:v>43642</c:v>
                </c:pt>
                <c:pt idx="272" formatCode="dd/mm/yy;@">
                  <c:v>43643</c:v>
                </c:pt>
                <c:pt idx="273" formatCode="dd/mm/yy;@">
                  <c:v>43644</c:v>
                </c:pt>
                <c:pt idx="274" formatCode="dd/mm/yy;@">
                  <c:v>43645</c:v>
                </c:pt>
                <c:pt idx="275" formatCode="dd/mm/yy;@">
                  <c:v>43647</c:v>
                </c:pt>
                <c:pt idx="276" formatCode="dd/mm/yy;@">
                  <c:v>43648</c:v>
                </c:pt>
                <c:pt idx="277" formatCode="dd/mm/yy;@">
                  <c:v>43649</c:v>
                </c:pt>
                <c:pt idx="278" formatCode="dd/mm/yy;@">
                  <c:v>43650</c:v>
                </c:pt>
                <c:pt idx="279" formatCode="dd/mm/yy;@">
                  <c:v>43651</c:v>
                </c:pt>
                <c:pt idx="280" formatCode="dd/mm/yy;@">
                  <c:v>43653</c:v>
                </c:pt>
                <c:pt idx="281" formatCode="dd/mm/yy;@">
                  <c:v>43655</c:v>
                </c:pt>
                <c:pt idx="282" formatCode="dd/mm/yy;@">
                  <c:v>43655</c:v>
                </c:pt>
                <c:pt idx="283" formatCode="dd/mm/yy;@">
                  <c:v>43656</c:v>
                </c:pt>
                <c:pt idx="284" formatCode="dd/mm/yy;@">
                  <c:v>43657</c:v>
                </c:pt>
                <c:pt idx="285" formatCode="dd/mm/yy;@">
                  <c:v>43658</c:v>
                </c:pt>
                <c:pt idx="286" formatCode="dd/mm/yy;@">
                  <c:v>43659</c:v>
                </c:pt>
                <c:pt idx="287" formatCode="dd/mm/yy;@">
                  <c:v>43662</c:v>
                </c:pt>
                <c:pt idx="288" formatCode="dd/mm/yy;@">
                  <c:v>43662</c:v>
                </c:pt>
                <c:pt idx="289" formatCode="dd/mm/yy;@">
                  <c:v>43663</c:v>
                </c:pt>
                <c:pt idx="290" formatCode="dd/mm/yy;@">
                  <c:v>43664</c:v>
                </c:pt>
                <c:pt idx="291" formatCode="dd/mm/yy;@">
                  <c:v>43665</c:v>
                </c:pt>
                <c:pt idx="292" formatCode="dd/mm/yy;@">
                  <c:v>43667</c:v>
                </c:pt>
                <c:pt idx="293" formatCode="dd/mm/yy;@">
                  <c:v>43668</c:v>
                </c:pt>
                <c:pt idx="294" formatCode="dd/mm/yy;@">
                  <c:v>43668</c:v>
                </c:pt>
                <c:pt idx="295" formatCode="dd/mm/yy;@">
                  <c:v>43669</c:v>
                </c:pt>
                <c:pt idx="296" formatCode="dd/mm/yy;@">
                  <c:v>43670</c:v>
                </c:pt>
                <c:pt idx="297" formatCode="dd/mm/yy;@">
                  <c:v>43673</c:v>
                </c:pt>
                <c:pt idx="298" formatCode="dd/mm/yy;@">
                  <c:v>43673</c:v>
                </c:pt>
                <c:pt idx="299" formatCode="dd/mm/yy;@">
                  <c:v>43675</c:v>
                </c:pt>
                <c:pt idx="300" formatCode="dd/mm/yy;@">
                  <c:v>43676</c:v>
                </c:pt>
                <c:pt idx="301" formatCode="dd/mm/yy;@">
                  <c:v>43678</c:v>
                </c:pt>
                <c:pt idx="302" formatCode="dd/mm/yy;@">
                  <c:v>43678</c:v>
                </c:pt>
                <c:pt idx="303" formatCode="dd/mm/yy;@">
                  <c:v>43679</c:v>
                </c:pt>
                <c:pt idx="304" formatCode="dd/mm/yy;@">
                  <c:v>43681</c:v>
                </c:pt>
                <c:pt idx="305" formatCode="dd/mm/yy;@">
                  <c:v>43682</c:v>
                </c:pt>
                <c:pt idx="306" formatCode="dd/mm/yy;@">
                  <c:v>43683</c:v>
                </c:pt>
                <c:pt idx="307" formatCode="dd/mm/yy;@">
                  <c:v>43685</c:v>
                </c:pt>
                <c:pt idx="308" formatCode="dd/mm/yy;@">
                  <c:v>43685</c:v>
                </c:pt>
                <c:pt idx="309" formatCode="dd/mm/yy;@">
                  <c:v>43686</c:v>
                </c:pt>
                <c:pt idx="310" formatCode="dd/mm/yy;@">
                  <c:v>43687</c:v>
                </c:pt>
                <c:pt idx="311" formatCode="dd/mm/yy;@">
                  <c:v>43690</c:v>
                </c:pt>
                <c:pt idx="312" formatCode="dd/mm/yy;@">
                  <c:v>43690</c:v>
                </c:pt>
                <c:pt idx="313" formatCode="dd/mm/yy;@">
                  <c:v>43692</c:v>
                </c:pt>
                <c:pt idx="314" formatCode="dd/mm/yy;@">
                  <c:v>43692</c:v>
                </c:pt>
                <c:pt idx="315" formatCode="dd/mm/yy;@">
                  <c:v>43693</c:v>
                </c:pt>
                <c:pt idx="316" formatCode="dd/mm/yy;@">
                  <c:v>43695</c:v>
                </c:pt>
                <c:pt idx="317" formatCode="dd/mm/yy;@">
                  <c:v>43697</c:v>
                </c:pt>
                <c:pt idx="318" formatCode="dd/mm/yy;@">
                  <c:v>43697</c:v>
                </c:pt>
                <c:pt idx="319" formatCode="dd/mm/yy;@">
                  <c:v>43698</c:v>
                </c:pt>
                <c:pt idx="320" formatCode="dd/mm/yy;@">
                  <c:v>43699</c:v>
                </c:pt>
                <c:pt idx="321" formatCode="dd/mm/yy;@">
                  <c:v>43700</c:v>
                </c:pt>
                <c:pt idx="322" formatCode="dd/mm/yy;@">
                  <c:v>43702</c:v>
                </c:pt>
                <c:pt idx="323" formatCode="dd/mm/yy;@">
                  <c:v>43704</c:v>
                </c:pt>
                <c:pt idx="324" formatCode="dd/mm/yy;@">
                  <c:v>43704</c:v>
                </c:pt>
                <c:pt idx="325" formatCode="dd/mm/yy;@">
                  <c:v>43706</c:v>
                </c:pt>
                <c:pt idx="326" formatCode="dd/mm/yy;@">
                  <c:v>43706</c:v>
                </c:pt>
                <c:pt idx="327" formatCode="dd/mm/yy;@">
                  <c:v>43707</c:v>
                </c:pt>
                <c:pt idx="328" formatCode="dd/mm/yy;@">
                  <c:v>43708</c:v>
                </c:pt>
                <c:pt idx="329" formatCode="dd/mm/yy;@">
                  <c:v>43709</c:v>
                </c:pt>
                <c:pt idx="330" formatCode="dd/mm/yy;@">
                  <c:v>43711</c:v>
                </c:pt>
                <c:pt idx="331" formatCode="dd/mm/yy;@">
                  <c:v>43713</c:v>
                </c:pt>
                <c:pt idx="332" formatCode="dd/mm/yy;@">
                  <c:v>43713</c:v>
                </c:pt>
                <c:pt idx="333" formatCode="dd/mm/yy;@">
                  <c:v>43715</c:v>
                </c:pt>
                <c:pt idx="334" formatCode="dd/mm/yy;@">
                  <c:v>43715</c:v>
                </c:pt>
                <c:pt idx="335" formatCode="dd/mm/yy;@">
                  <c:v>43716</c:v>
                </c:pt>
                <c:pt idx="336" formatCode="dd/mm/yy;@">
                  <c:v>43717</c:v>
                </c:pt>
                <c:pt idx="337" formatCode="dd/mm/yy;@">
                  <c:v>43719</c:v>
                </c:pt>
                <c:pt idx="338" formatCode="dd/mm/yy;@">
                  <c:v>43719</c:v>
                </c:pt>
                <c:pt idx="339" formatCode="dd/mm/yy;@">
                  <c:v>43721</c:v>
                </c:pt>
                <c:pt idx="340" formatCode="dd/mm/yy;@">
                  <c:v>43721</c:v>
                </c:pt>
                <c:pt idx="341" formatCode="dd/mm/yy;@">
                  <c:v>43723</c:v>
                </c:pt>
                <c:pt idx="342" formatCode="dd/mm/yy;@">
                  <c:v>43751</c:v>
                </c:pt>
                <c:pt idx="343" formatCode="dd/mm/yy;@">
                  <c:v>43752</c:v>
                </c:pt>
                <c:pt idx="344" formatCode="dd/mm/yy;@">
                  <c:v>43754</c:v>
                </c:pt>
                <c:pt idx="345" formatCode="dd/mm/yy;@">
                  <c:v>43756</c:v>
                </c:pt>
                <c:pt idx="346" formatCode="dd/mm/yy;@">
                  <c:v>43756</c:v>
                </c:pt>
                <c:pt idx="347" formatCode="dd/mm/yy;@">
                  <c:v>43758</c:v>
                </c:pt>
                <c:pt idx="348" formatCode="dd/mm/yy;@">
                  <c:v>43766</c:v>
                </c:pt>
                <c:pt idx="349" formatCode="dd/mm/yy;@">
                  <c:v>43768</c:v>
                </c:pt>
                <c:pt idx="350" formatCode="dd/mm/yy;@">
                  <c:v>43769</c:v>
                </c:pt>
                <c:pt idx="351" formatCode="dd/mm/yy;@">
                  <c:v>43771</c:v>
                </c:pt>
                <c:pt idx="352" formatCode="dd/mm/yy;@">
                  <c:v>43771</c:v>
                </c:pt>
                <c:pt idx="353" formatCode="dd/mm/yy;@">
                  <c:v>43774</c:v>
                </c:pt>
                <c:pt idx="354" formatCode="dd/mm/yy;@">
                  <c:v>43774</c:v>
                </c:pt>
                <c:pt idx="355" formatCode="dd/mm/yy;@">
                  <c:v>43775</c:v>
                </c:pt>
                <c:pt idx="356" formatCode="dd/mm/yy;@">
                  <c:v>43776</c:v>
                </c:pt>
                <c:pt idx="357" formatCode="dd/mm/yy;@">
                  <c:v>43777</c:v>
                </c:pt>
                <c:pt idx="358" formatCode="dd/mm/yy;@">
                  <c:v>43780</c:v>
                </c:pt>
                <c:pt idx="359" formatCode="dd/mm/yy;@">
                  <c:v>43782</c:v>
                </c:pt>
                <c:pt idx="360" formatCode="dd/mm/yy;@">
                  <c:v>43782</c:v>
                </c:pt>
                <c:pt idx="361" formatCode="dd/mm/yy;@">
                  <c:v>43784</c:v>
                </c:pt>
                <c:pt idx="362" formatCode="dd/mm/yy;@">
                  <c:v>43784</c:v>
                </c:pt>
                <c:pt idx="363" formatCode="dd/mm/yy;@">
                  <c:v>43786</c:v>
                </c:pt>
                <c:pt idx="364" formatCode="dd/mm/yy;@">
                  <c:v>43786</c:v>
                </c:pt>
                <c:pt idx="365" formatCode="dd/mm/yy;@">
                  <c:v>43787</c:v>
                </c:pt>
                <c:pt idx="366" formatCode="dd/mm/yy;@">
                  <c:v>43789</c:v>
                </c:pt>
                <c:pt idx="367" formatCode="dd/mm/yy;@">
                  <c:v>43790</c:v>
                </c:pt>
                <c:pt idx="368" formatCode="dd/mm/yy;@">
                  <c:v>43791</c:v>
                </c:pt>
                <c:pt idx="369" formatCode="dd/mm/yy;@">
                  <c:v>43792</c:v>
                </c:pt>
                <c:pt idx="370" formatCode="dd/mm/yy;@">
                  <c:v>43793</c:v>
                </c:pt>
                <c:pt idx="371" formatCode="dd/mm/yy;@">
                  <c:v>43795</c:v>
                </c:pt>
                <c:pt idx="372" formatCode="dd/mm/yy;@">
                  <c:v>43796</c:v>
                </c:pt>
                <c:pt idx="373" formatCode="dd/mm/yy;@">
                  <c:v>43798</c:v>
                </c:pt>
                <c:pt idx="374" formatCode="dd/mm/yy;@">
                  <c:v>43798</c:v>
                </c:pt>
                <c:pt idx="375" formatCode="dd/mm/yy;@">
                  <c:v>43801</c:v>
                </c:pt>
                <c:pt idx="376" formatCode="dd/mm/yy;@">
                  <c:v>43801</c:v>
                </c:pt>
                <c:pt idx="377" formatCode="dd/mm/yy;@">
                  <c:v>43803</c:v>
                </c:pt>
                <c:pt idx="378" formatCode="dd/mm/yy;@">
                  <c:v>43803</c:v>
                </c:pt>
                <c:pt idx="379" formatCode="dd/mm/yy;@">
                  <c:v>43805</c:v>
                </c:pt>
                <c:pt idx="380" formatCode="dd/mm/yy;@">
                  <c:v>43805</c:v>
                </c:pt>
                <c:pt idx="381" formatCode="dd/mm/yy;@">
                  <c:v>43807</c:v>
                </c:pt>
                <c:pt idx="382" formatCode="dd/mm/yy;@">
                  <c:v>43807</c:v>
                </c:pt>
                <c:pt idx="383" formatCode="dd/mm/yy;@">
                  <c:v>43808</c:v>
                </c:pt>
                <c:pt idx="384" formatCode="dd/mm/yy;@">
                  <c:v>43809</c:v>
                </c:pt>
                <c:pt idx="385" formatCode="dd/mm/yy;@">
                  <c:v>43811</c:v>
                </c:pt>
                <c:pt idx="386" formatCode="dd/mm/yy;@">
                  <c:v>43811</c:v>
                </c:pt>
                <c:pt idx="387" formatCode="dd/mm/yy;@">
                  <c:v>43812</c:v>
                </c:pt>
                <c:pt idx="388" formatCode="dd/mm/yy;@">
                  <c:v>43815</c:v>
                </c:pt>
                <c:pt idx="389" formatCode="dd/mm/yy;@">
                  <c:v>43816</c:v>
                </c:pt>
                <c:pt idx="390" formatCode="dd/mm/yy;@">
                  <c:v>43817</c:v>
                </c:pt>
                <c:pt idx="391" formatCode="dd/mm/yy;@">
                  <c:v>43819</c:v>
                </c:pt>
                <c:pt idx="392" formatCode="dd/mm/yy;@">
                  <c:v>43819</c:v>
                </c:pt>
                <c:pt idx="393" formatCode="dd/mm/yy;@">
                  <c:v>43821</c:v>
                </c:pt>
                <c:pt idx="394" formatCode="dd/mm/yy;@">
                  <c:v>43822</c:v>
                </c:pt>
                <c:pt idx="395" formatCode="dd/mm/yy;@">
                  <c:v>43824</c:v>
                </c:pt>
                <c:pt idx="396" formatCode="dd/mm/yy;@">
                  <c:v>43824</c:v>
                </c:pt>
                <c:pt idx="397" formatCode="dd/mm/yy;@">
                  <c:v>43825</c:v>
                </c:pt>
                <c:pt idx="398" formatCode="dd/mm/yy;@">
                  <c:v>43826</c:v>
                </c:pt>
                <c:pt idx="399" formatCode="dd/mm/yy;@">
                  <c:v>43827</c:v>
                </c:pt>
              </c:numCache>
            </c:numRef>
          </c:cat>
          <c:val>
            <c:numRef>
              <c:f>'LAF 3 (21156)'!$K$3:$K$402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5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3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6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3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703128"/>
        <c:axId val="509708224"/>
      </c:lineChart>
      <c:catAx>
        <c:axId val="509703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9708224"/>
        <c:crossesAt val="0"/>
        <c:auto val="0"/>
        <c:lblAlgn val="ctr"/>
        <c:lblOffset val="100"/>
        <c:tickLblSkip val="1"/>
        <c:noMultiLvlLbl val="0"/>
      </c:catAx>
      <c:valAx>
        <c:axId val="50970822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048538134254129"/>
              <c:y val="0.86936900621641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970312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314005901353586"/>
          <c:y val="0.33289490820883777"/>
          <c:w val="0.12350302219827085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C7E-4E1C-BBAF-767248BD2668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699208"/>
        <c:axId val="509698032"/>
      </c:lineChart>
      <c:catAx>
        <c:axId val="509699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69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09698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09699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17-46AC-9565-A27CB17B0DE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E17-46AC-9565-A27CB17B0DE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E17-46AC-9565-A27CB17B0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4984232"/>
        <c:axId val="514992464"/>
      </c:scatterChart>
      <c:valAx>
        <c:axId val="51498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2464"/>
        <c:crosses val="autoZero"/>
        <c:crossBetween val="midCat"/>
      </c:valAx>
      <c:valAx>
        <c:axId val="514992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42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DAC-4836-AE35-DEC503E5FAE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85800"/>
        <c:axId val="514988544"/>
      </c:lineChart>
      <c:catAx>
        <c:axId val="51498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8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88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4985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E5-4493-AA25-51A1081CAF7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86192"/>
        <c:axId val="514988936"/>
      </c:lineChart>
      <c:catAx>
        <c:axId val="51498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8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889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35-45E5-9F32-26C3F40AC855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86584"/>
        <c:axId val="514982272"/>
      </c:lineChart>
      <c:catAx>
        <c:axId val="51498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8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6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BA-4D73-AF69-C7F51DE11BD1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90112"/>
        <c:axId val="514984624"/>
      </c:lineChart>
      <c:catAx>
        <c:axId val="51499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4984624"/>
        <c:crosses val="autoZero"/>
        <c:auto val="1"/>
        <c:lblAlgn val="ctr"/>
        <c:lblOffset val="100"/>
        <c:tickMarkSkip val="1"/>
        <c:noMultiLvlLbl val="0"/>
      </c:catAx>
      <c:valAx>
        <c:axId val="514984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0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100-4907-9499-768425F9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87368"/>
        <c:axId val="514991288"/>
      </c:lineChart>
      <c:catAx>
        <c:axId val="514987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91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7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AE-40DD-846A-F78413FCD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92072"/>
        <c:axId val="514980312"/>
      </c:lineChart>
      <c:catAx>
        <c:axId val="514992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0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80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4992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F8-461A-8BF4-553196373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82664"/>
        <c:axId val="514987760"/>
      </c:lineChart>
      <c:catAx>
        <c:axId val="514982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7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87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2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5D-4A30-905D-74E69E745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89720"/>
        <c:axId val="514988152"/>
      </c:lineChart>
      <c:catAx>
        <c:axId val="5149897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4988152"/>
        <c:crosses val="autoZero"/>
        <c:auto val="1"/>
        <c:lblAlgn val="ctr"/>
        <c:lblOffset val="100"/>
        <c:tickMarkSkip val="1"/>
        <c:noMultiLvlLbl val="0"/>
      </c:catAx>
      <c:valAx>
        <c:axId val="514988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9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15-41D2-BA3C-6672F6B33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83448"/>
        <c:axId val="514990504"/>
      </c:lineChart>
      <c:catAx>
        <c:axId val="514983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90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83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9D-461C-92BB-1D18F83963E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9D-461C-92BB-1D18F83963E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9D-461C-92BB-1D18F8396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90896"/>
        <c:axId val="514998344"/>
      </c:lineChart>
      <c:catAx>
        <c:axId val="51499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8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98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0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141-476D-B651-2097AA19F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01480"/>
        <c:axId val="514996384"/>
      </c:lineChart>
      <c:catAx>
        <c:axId val="515001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96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5001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DB-417F-9719-CE2E18DAA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02656"/>
        <c:axId val="514994816"/>
      </c:lineChart>
      <c:catAx>
        <c:axId val="515002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94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2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38-46A9-9906-84868C5B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03048"/>
        <c:axId val="515005008"/>
      </c:lineChart>
      <c:catAx>
        <c:axId val="5150030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5005008"/>
        <c:crosses val="autoZero"/>
        <c:auto val="1"/>
        <c:lblAlgn val="ctr"/>
        <c:lblOffset val="100"/>
        <c:tickMarkSkip val="1"/>
        <c:noMultiLvlLbl val="0"/>
      </c:catAx>
      <c:valAx>
        <c:axId val="51500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3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18-48E0-85C6-3C84DD5DA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03832"/>
        <c:axId val="515004224"/>
      </c:lineChart>
      <c:catAx>
        <c:axId val="515003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04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3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E0-4558-B727-5D44296EB4F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E0-4558-B727-5D44296EB4F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E0-4558-B727-5D44296EB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99912"/>
        <c:axId val="514995208"/>
      </c:lineChart>
      <c:catAx>
        <c:axId val="514999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5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95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99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145-406D-A851-5206898B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95992"/>
        <c:axId val="514996776"/>
      </c:lineChart>
      <c:catAx>
        <c:axId val="51499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6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96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4995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87-4CD2-B972-99ED5C967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01872"/>
        <c:axId val="514997168"/>
      </c:lineChart>
      <c:catAx>
        <c:axId val="515001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97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18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CE-41AA-A4C3-A46308C62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97560"/>
        <c:axId val="515000696"/>
      </c:lineChart>
      <c:catAx>
        <c:axId val="5149975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5000696"/>
        <c:crosses val="autoZero"/>
        <c:auto val="1"/>
        <c:lblAlgn val="ctr"/>
        <c:lblOffset val="100"/>
        <c:tickMarkSkip val="1"/>
        <c:noMultiLvlLbl val="0"/>
      </c:catAx>
      <c:valAx>
        <c:axId val="515000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7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5A-4778-A91C-D9157E42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95600"/>
        <c:axId val="515004616"/>
      </c:lineChart>
      <c:catAx>
        <c:axId val="51499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4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046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5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99-4F28-AA0F-FAB41D95E06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99-4F28-AA0F-FAB41D95E06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699-4F28-AA0F-FAB41D95E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93248"/>
        <c:axId val="514993640"/>
      </c:lineChart>
      <c:catAx>
        <c:axId val="51499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93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9324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18-429B-9AF4-70DAF64D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14416"/>
        <c:axId val="515011672"/>
      </c:lineChart>
      <c:catAx>
        <c:axId val="51501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1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116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4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46-415F-9E2E-A584A2DDA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07360"/>
        <c:axId val="515010888"/>
      </c:lineChart>
      <c:catAx>
        <c:axId val="515007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0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108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7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A6-4A33-B58F-75A3A84AEF65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7A6-4A33-B58F-75A3A84AEF65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7A6-4A33-B58F-75A3A84AE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10496"/>
        <c:axId val="515012456"/>
      </c:lineChart>
      <c:catAx>
        <c:axId val="51501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2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12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04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BAA-4DD6-9755-60545D9CA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16768"/>
        <c:axId val="515008144"/>
      </c:lineChart>
      <c:catAx>
        <c:axId val="51501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8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08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6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2F-4CD7-9056-3B344A3D5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15592"/>
        <c:axId val="515007752"/>
      </c:lineChart>
      <c:catAx>
        <c:axId val="515015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7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077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5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95-41EE-A047-04CAB2D4F0E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C95-41EE-A047-04CAB2D4F0E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C95-41EE-A047-04CAB2D4F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06184"/>
        <c:axId val="515012064"/>
      </c:lineChart>
      <c:catAx>
        <c:axId val="515006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2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12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618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85-44F8-98EE-4EEE8428F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08536"/>
        <c:axId val="515014808"/>
      </c:lineChart>
      <c:catAx>
        <c:axId val="515008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4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14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8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4_21157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18581589457175E-2"/>
          <c:y val="0.10032705222360595"/>
          <c:w val="0.83580553553338621"/>
          <c:h val="0.78263990849372478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4 (21157)'!$L$2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3 (21156)'!$I$29:$I$83</c:f>
              <c:numCache>
                <c:formatCode>m/d/yyyy</c:formatCode>
                <c:ptCount val="55"/>
                <c:pt idx="0">
                  <c:v>43208</c:v>
                </c:pt>
                <c:pt idx="1">
                  <c:v>43209</c:v>
                </c:pt>
                <c:pt idx="2">
                  <c:v>43211</c:v>
                </c:pt>
                <c:pt idx="3">
                  <c:v>43214</c:v>
                </c:pt>
                <c:pt idx="4">
                  <c:v>43216</c:v>
                </c:pt>
                <c:pt idx="5">
                  <c:v>43217</c:v>
                </c:pt>
                <c:pt idx="6">
                  <c:v>43236</c:v>
                </c:pt>
                <c:pt idx="7">
                  <c:v>43237</c:v>
                </c:pt>
                <c:pt idx="8">
                  <c:v>43238</c:v>
                </c:pt>
                <c:pt idx="9">
                  <c:v>43239</c:v>
                </c:pt>
                <c:pt idx="10">
                  <c:v>43241</c:v>
                </c:pt>
                <c:pt idx="11">
                  <c:v>43242</c:v>
                </c:pt>
                <c:pt idx="12">
                  <c:v>43243</c:v>
                </c:pt>
                <c:pt idx="13">
                  <c:v>43244</c:v>
                </c:pt>
                <c:pt idx="14">
                  <c:v>43255</c:v>
                </c:pt>
                <c:pt idx="15">
                  <c:v>43256</c:v>
                </c:pt>
                <c:pt idx="16">
                  <c:v>43257</c:v>
                </c:pt>
                <c:pt idx="17">
                  <c:v>43258</c:v>
                </c:pt>
                <c:pt idx="18">
                  <c:v>43262</c:v>
                </c:pt>
                <c:pt idx="19">
                  <c:v>43263</c:v>
                </c:pt>
                <c:pt idx="20">
                  <c:v>43264</c:v>
                </c:pt>
                <c:pt idx="21">
                  <c:v>43265</c:v>
                </c:pt>
                <c:pt idx="22">
                  <c:v>43275</c:v>
                </c:pt>
                <c:pt idx="23">
                  <c:v>43276</c:v>
                </c:pt>
                <c:pt idx="24">
                  <c:v>43277</c:v>
                </c:pt>
                <c:pt idx="25">
                  <c:v>43278</c:v>
                </c:pt>
                <c:pt idx="26">
                  <c:v>43279</c:v>
                </c:pt>
                <c:pt idx="27">
                  <c:v>43280</c:v>
                </c:pt>
                <c:pt idx="28">
                  <c:v>43283</c:v>
                </c:pt>
                <c:pt idx="29">
                  <c:v>43284</c:v>
                </c:pt>
                <c:pt idx="30">
                  <c:v>43285</c:v>
                </c:pt>
                <c:pt idx="31">
                  <c:v>43286</c:v>
                </c:pt>
                <c:pt idx="32">
                  <c:v>43287</c:v>
                </c:pt>
                <c:pt idx="33">
                  <c:v>43292</c:v>
                </c:pt>
                <c:pt idx="34">
                  <c:v>43293</c:v>
                </c:pt>
                <c:pt idx="35">
                  <c:v>43297</c:v>
                </c:pt>
                <c:pt idx="36">
                  <c:v>43298</c:v>
                </c:pt>
                <c:pt idx="37">
                  <c:v>43299</c:v>
                </c:pt>
                <c:pt idx="38">
                  <c:v>43300</c:v>
                </c:pt>
                <c:pt idx="39">
                  <c:v>43304</c:v>
                </c:pt>
                <c:pt idx="40">
                  <c:v>43305</c:v>
                </c:pt>
                <c:pt idx="41">
                  <c:v>43320</c:v>
                </c:pt>
                <c:pt idx="42">
                  <c:v>43321</c:v>
                </c:pt>
                <c:pt idx="43">
                  <c:v>43323</c:v>
                </c:pt>
                <c:pt idx="44">
                  <c:v>43325</c:v>
                </c:pt>
                <c:pt idx="45">
                  <c:v>43328</c:v>
                </c:pt>
                <c:pt idx="46">
                  <c:v>43329</c:v>
                </c:pt>
                <c:pt idx="47">
                  <c:v>43332</c:v>
                </c:pt>
                <c:pt idx="48">
                  <c:v>43333</c:v>
                </c:pt>
                <c:pt idx="49">
                  <c:v>43334</c:v>
                </c:pt>
                <c:pt idx="50">
                  <c:v>43335</c:v>
                </c:pt>
                <c:pt idx="51">
                  <c:v>43340</c:v>
                </c:pt>
                <c:pt idx="52">
                  <c:v>43341</c:v>
                </c:pt>
                <c:pt idx="53">
                  <c:v>43342</c:v>
                </c:pt>
                <c:pt idx="54">
                  <c:v>43343</c:v>
                </c:pt>
              </c:numCache>
            </c:numRef>
          </c:cat>
          <c:val>
            <c:numRef>
              <c:f>'LAF 4 (21157)'!$L$3:$L$404</c:f>
              <c:numCache>
                <c:formatCode>General</c:formatCode>
                <c:ptCount val="402"/>
                <c:pt idx="140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5009320"/>
        <c:axId val="515012848"/>
        <c:extLst/>
      </c:barChart>
      <c:lineChart>
        <c:grouping val="standard"/>
        <c:varyColors val="0"/>
        <c:ser>
          <c:idx val="0"/>
          <c:order val="0"/>
          <c:tx>
            <c:strRef>
              <c:f>'LAF 4 (21157)'!#REF!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4 (21157)'!#REF!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4 (21157)'!$J$2</c:f>
              <c:strCache>
                <c:ptCount val="1"/>
                <c:pt idx="0">
                  <c:v>21157_1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6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</c:v>
                </c:pt>
                <c:pt idx="58">
                  <c:v>133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</c:v>
                </c:pt>
                <c:pt idx="84">
                  <c:v>6</c:v>
                </c:pt>
                <c:pt idx="85">
                  <c:v>4</c:v>
                </c:pt>
                <c:pt idx="86">
                  <c:v>6</c:v>
                </c:pt>
                <c:pt idx="87">
                  <c:v>7</c:v>
                </c:pt>
                <c:pt idx="88">
                  <c:v>12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180</c:v>
                </c:pt>
                <c:pt idx="96">
                  <c:v>0</c:v>
                </c:pt>
                <c:pt idx="97">
                  <c:v>0</c:v>
                </c:pt>
                <c:pt idx="98">
                  <c:v>18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6</c:v>
                </c:pt>
                <c:pt idx="120">
                  <c:v>23</c:v>
                </c:pt>
                <c:pt idx="121">
                  <c:v>0</c:v>
                </c:pt>
                <c:pt idx="122">
                  <c:v>0</c:v>
                </c:pt>
                <c:pt idx="123">
                  <c:v>4</c:v>
                </c:pt>
                <c:pt idx="124">
                  <c:v>0</c:v>
                </c:pt>
                <c:pt idx="125">
                  <c:v>0</c:v>
                </c:pt>
                <c:pt idx="126">
                  <c:v>62</c:v>
                </c:pt>
                <c:pt idx="127">
                  <c:v>0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8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</c:v>
                </c:pt>
                <c:pt idx="203">
                  <c:v>0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7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</c:v>
                </c:pt>
                <c:pt idx="239">
                  <c:v>0</c:v>
                </c:pt>
                <c:pt idx="240">
                  <c:v>0</c:v>
                </c:pt>
                <c:pt idx="241">
                  <c:v>26</c:v>
                </c:pt>
                <c:pt idx="242">
                  <c:v>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8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11</c:v>
                </c:pt>
                <c:pt idx="310">
                  <c:v>0</c:v>
                </c:pt>
                <c:pt idx="311">
                  <c:v>9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8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5</c:v>
                </c:pt>
                <c:pt idx="337">
                  <c:v>1</c:v>
                </c:pt>
                <c:pt idx="338">
                  <c:v>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58</c:v>
                </c:pt>
                <c:pt idx="392">
                  <c:v>0</c:v>
                </c:pt>
                <c:pt idx="393">
                  <c:v>4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20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09320"/>
        <c:axId val="515012848"/>
      </c:lineChart>
      <c:catAx>
        <c:axId val="515009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5012848"/>
        <c:crossesAt val="0"/>
        <c:auto val="0"/>
        <c:lblAlgn val="ctr"/>
        <c:lblOffset val="100"/>
        <c:tickLblSkip val="1"/>
        <c:noMultiLvlLbl val="0"/>
      </c:catAx>
      <c:valAx>
        <c:axId val="515012848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878455248137602"/>
              <c:y val="0.90311656723688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500932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636957857622711"/>
          <c:y val="0.33289490820883777"/>
          <c:w val="0.11027369094484356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4_21157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18581589457175E-2"/>
          <c:y val="0.10032705222360595"/>
          <c:w val="0.83580553553338621"/>
          <c:h val="0.78263990849372478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4 (21157)'!$M$2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3 (21156)'!$I$29:$I$83</c:f>
              <c:numCache>
                <c:formatCode>m/d/yyyy</c:formatCode>
                <c:ptCount val="55"/>
                <c:pt idx="0">
                  <c:v>43208</c:v>
                </c:pt>
                <c:pt idx="1">
                  <c:v>43209</c:v>
                </c:pt>
                <c:pt idx="2">
                  <c:v>43211</c:v>
                </c:pt>
                <c:pt idx="3">
                  <c:v>43214</c:v>
                </c:pt>
                <c:pt idx="4">
                  <c:v>43216</c:v>
                </c:pt>
                <c:pt idx="5">
                  <c:v>43217</c:v>
                </c:pt>
                <c:pt idx="6">
                  <c:v>43236</c:v>
                </c:pt>
                <c:pt idx="7">
                  <c:v>43237</c:v>
                </c:pt>
                <c:pt idx="8">
                  <c:v>43238</c:v>
                </c:pt>
                <c:pt idx="9">
                  <c:v>43239</c:v>
                </c:pt>
                <c:pt idx="10">
                  <c:v>43241</c:v>
                </c:pt>
                <c:pt idx="11">
                  <c:v>43242</c:v>
                </c:pt>
                <c:pt idx="12">
                  <c:v>43243</c:v>
                </c:pt>
                <c:pt idx="13">
                  <c:v>43244</c:v>
                </c:pt>
                <c:pt idx="14">
                  <c:v>43255</c:v>
                </c:pt>
                <c:pt idx="15">
                  <c:v>43256</c:v>
                </c:pt>
                <c:pt idx="16">
                  <c:v>43257</c:v>
                </c:pt>
                <c:pt idx="17">
                  <c:v>43258</c:v>
                </c:pt>
                <c:pt idx="18">
                  <c:v>43262</c:v>
                </c:pt>
                <c:pt idx="19">
                  <c:v>43263</c:v>
                </c:pt>
                <c:pt idx="20">
                  <c:v>43264</c:v>
                </c:pt>
                <c:pt idx="21">
                  <c:v>43265</c:v>
                </c:pt>
                <c:pt idx="22">
                  <c:v>43275</c:v>
                </c:pt>
                <c:pt idx="23">
                  <c:v>43276</c:v>
                </c:pt>
                <c:pt idx="24">
                  <c:v>43277</c:v>
                </c:pt>
                <c:pt idx="25">
                  <c:v>43278</c:v>
                </c:pt>
                <c:pt idx="26">
                  <c:v>43279</c:v>
                </c:pt>
                <c:pt idx="27">
                  <c:v>43280</c:v>
                </c:pt>
                <c:pt idx="28">
                  <c:v>43283</c:v>
                </c:pt>
                <c:pt idx="29">
                  <c:v>43284</c:v>
                </c:pt>
                <c:pt idx="30">
                  <c:v>43285</c:v>
                </c:pt>
                <c:pt idx="31">
                  <c:v>43286</c:v>
                </c:pt>
                <c:pt idx="32">
                  <c:v>43287</c:v>
                </c:pt>
                <c:pt idx="33">
                  <c:v>43292</c:v>
                </c:pt>
                <c:pt idx="34">
                  <c:v>43293</c:v>
                </c:pt>
                <c:pt idx="35">
                  <c:v>43297</c:v>
                </c:pt>
                <c:pt idx="36">
                  <c:v>43298</c:v>
                </c:pt>
                <c:pt idx="37">
                  <c:v>43299</c:v>
                </c:pt>
                <c:pt idx="38">
                  <c:v>43300</c:v>
                </c:pt>
                <c:pt idx="39">
                  <c:v>43304</c:v>
                </c:pt>
                <c:pt idx="40">
                  <c:v>43305</c:v>
                </c:pt>
                <c:pt idx="41">
                  <c:v>43320</c:v>
                </c:pt>
                <c:pt idx="42">
                  <c:v>43321</c:v>
                </c:pt>
                <c:pt idx="43">
                  <c:v>43323</c:v>
                </c:pt>
                <c:pt idx="44">
                  <c:v>43325</c:v>
                </c:pt>
                <c:pt idx="45">
                  <c:v>43328</c:v>
                </c:pt>
                <c:pt idx="46">
                  <c:v>43329</c:v>
                </c:pt>
                <c:pt idx="47">
                  <c:v>43332</c:v>
                </c:pt>
                <c:pt idx="48">
                  <c:v>43333</c:v>
                </c:pt>
                <c:pt idx="49">
                  <c:v>43334</c:v>
                </c:pt>
                <c:pt idx="50">
                  <c:v>43335</c:v>
                </c:pt>
                <c:pt idx="51">
                  <c:v>43340</c:v>
                </c:pt>
                <c:pt idx="52">
                  <c:v>43341</c:v>
                </c:pt>
                <c:pt idx="53">
                  <c:v>43342</c:v>
                </c:pt>
                <c:pt idx="54">
                  <c:v>43343</c:v>
                </c:pt>
              </c:numCache>
            </c:numRef>
          </c:cat>
          <c:val>
            <c:numRef>
              <c:f>'LAF 4 (21157)'!$M$3:$M$404</c:f>
              <c:numCache>
                <c:formatCode>General</c:formatCode>
                <c:ptCount val="402"/>
                <c:pt idx="140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5015200"/>
        <c:axId val="515015984"/>
        <c:extLst/>
      </c:barChart>
      <c:lineChart>
        <c:grouping val="standard"/>
        <c:varyColors val="0"/>
        <c:ser>
          <c:idx val="0"/>
          <c:order val="0"/>
          <c:tx>
            <c:strRef>
              <c:f>'LAF 4 (21157)'!$G$2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(21157)'!$G$3:$G$404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4 (21157)'!$H$2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(21157)'!$H$3:$H$404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4 (21157)'!$K$2</c:f>
              <c:strCache>
                <c:ptCount val="1"/>
                <c:pt idx="0">
                  <c:v>21157_1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4 (21157)'!$I$3:$I$404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43159</c:v>
                </c:pt>
                <c:pt idx="11">
                  <c:v>43167</c:v>
                </c:pt>
                <c:pt idx="12">
                  <c:v>43167</c:v>
                </c:pt>
                <c:pt idx="13">
                  <c:v>43169</c:v>
                </c:pt>
                <c:pt idx="14">
                  <c:v>43169</c:v>
                </c:pt>
                <c:pt idx="15">
                  <c:v>43171</c:v>
                </c:pt>
                <c:pt idx="16">
                  <c:v>43171</c:v>
                </c:pt>
                <c:pt idx="17">
                  <c:v>43173</c:v>
                </c:pt>
                <c:pt idx="18">
                  <c:v>43173</c:v>
                </c:pt>
                <c:pt idx="19">
                  <c:v>43175</c:v>
                </c:pt>
                <c:pt idx="20">
                  <c:v>43175</c:v>
                </c:pt>
                <c:pt idx="21">
                  <c:v>43179</c:v>
                </c:pt>
                <c:pt idx="22">
                  <c:v>43179</c:v>
                </c:pt>
                <c:pt idx="23">
                  <c:v>43181</c:v>
                </c:pt>
                <c:pt idx="24">
                  <c:v>43181</c:v>
                </c:pt>
                <c:pt idx="25">
                  <c:v>43188</c:v>
                </c:pt>
                <c:pt idx="26">
                  <c:v>43188</c:v>
                </c:pt>
                <c:pt idx="27">
                  <c:v>43209</c:v>
                </c:pt>
                <c:pt idx="28">
                  <c:v>43209</c:v>
                </c:pt>
                <c:pt idx="29">
                  <c:v>43214</c:v>
                </c:pt>
                <c:pt idx="30">
                  <c:v>43214</c:v>
                </c:pt>
                <c:pt idx="31">
                  <c:v>43217</c:v>
                </c:pt>
                <c:pt idx="32">
                  <c:v>43217</c:v>
                </c:pt>
                <c:pt idx="33">
                  <c:v>43237</c:v>
                </c:pt>
                <c:pt idx="34">
                  <c:v>43237</c:v>
                </c:pt>
                <c:pt idx="35">
                  <c:v>43239</c:v>
                </c:pt>
                <c:pt idx="36">
                  <c:v>43239</c:v>
                </c:pt>
                <c:pt idx="37">
                  <c:v>43242</c:v>
                </c:pt>
                <c:pt idx="38">
                  <c:v>43242</c:v>
                </c:pt>
                <c:pt idx="39">
                  <c:v>43244</c:v>
                </c:pt>
                <c:pt idx="40">
                  <c:v>43244</c:v>
                </c:pt>
                <c:pt idx="41">
                  <c:v>43256</c:v>
                </c:pt>
                <c:pt idx="42">
                  <c:v>43256</c:v>
                </c:pt>
                <c:pt idx="43">
                  <c:v>43258</c:v>
                </c:pt>
                <c:pt idx="44">
                  <c:v>43258</c:v>
                </c:pt>
                <c:pt idx="45">
                  <c:v>43263</c:v>
                </c:pt>
                <c:pt idx="46">
                  <c:v>43263</c:v>
                </c:pt>
                <c:pt idx="47">
                  <c:v>43265</c:v>
                </c:pt>
                <c:pt idx="48">
                  <c:v>43265</c:v>
                </c:pt>
                <c:pt idx="49">
                  <c:v>43276</c:v>
                </c:pt>
                <c:pt idx="50">
                  <c:v>43276</c:v>
                </c:pt>
                <c:pt idx="51">
                  <c:v>43278</c:v>
                </c:pt>
                <c:pt idx="52">
                  <c:v>43278</c:v>
                </c:pt>
                <c:pt idx="53">
                  <c:v>43280</c:v>
                </c:pt>
                <c:pt idx="54">
                  <c:v>43280</c:v>
                </c:pt>
                <c:pt idx="55">
                  <c:v>43283</c:v>
                </c:pt>
                <c:pt idx="56">
                  <c:v>43283</c:v>
                </c:pt>
                <c:pt idx="57">
                  <c:v>43285</c:v>
                </c:pt>
                <c:pt idx="58">
                  <c:v>43285</c:v>
                </c:pt>
                <c:pt idx="59">
                  <c:v>43287</c:v>
                </c:pt>
                <c:pt idx="60">
                  <c:v>43287</c:v>
                </c:pt>
                <c:pt idx="61">
                  <c:v>43293</c:v>
                </c:pt>
                <c:pt idx="62">
                  <c:v>43293</c:v>
                </c:pt>
                <c:pt idx="63">
                  <c:v>43298</c:v>
                </c:pt>
                <c:pt idx="64">
                  <c:v>43298</c:v>
                </c:pt>
                <c:pt idx="65">
                  <c:v>43300</c:v>
                </c:pt>
                <c:pt idx="66">
                  <c:v>43300</c:v>
                </c:pt>
                <c:pt idx="67">
                  <c:v>43305</c:v>
                </c:pt>
                <c:pt idx="68">
                  <c:v>43305</c:v>
                </c:pt>
                <c:pt idx="69">
                  <c:v>43321</c:v>
                </c:pt>
                <c:pt idx="70">
                  <c:v>43321</c:v>
                </c:pt>
                <c:pt idx="71">
                  <c:v>43325</c:v>
                </c:pt>
                <c:pt idx="72">
                  <c:v>43325</c:v>
                </c:pt>
                <c:pt idx="73">
                  <c:v>43329</c:v>
                </c:pt>
                <c:pt idx="74">
                  <c:v>43329</c:v>
                </c:pt>
                <c:pt idx="75">
                  <c:v>43333</c:v>
                </c:pt>
                <c:pt idx="76">
                  <c:v>43333</c:v>
                </c:pt>
                <c:pt idx="77">
                  <c:v>43335</c:v>
                </c:pt>
                <c:pt idx="78">
                  <c:v>43335</c:v>
                </c:pt>
                <c:pt idx="79">
                  <c:v>43341</c:v>
                </c:pt>
                <c:pt idx="80">
                  <c:v>43341</c:v>
                </c:pt>
                <c:pt idx="81">
                  <c:v>43343</c:v>
                </c:pt>
                <c:pt idx="82">
                  <c:v>43343</c:v>
                </c:pt>
                <c:pt idx="83">
                  <c:v>43375</c:v>
                </c:pt>
                <c:pt idx="84">
                  <c:v>43375</c:v>
                </c:pt>
                <c:pt idx="85">
                  <c:v>43377</c:v>
                </c:pt>
                <c:pt idx="86">
                  <c:v>43377</c:v>
                </c:pt>
                <c:pt idx="87">
                  <c:v>43379</c:v>
                </c:pt>
                <c:pt idx="88">
                  <c:v>43379</c:v>
                </c:pt>
                <c:pt idx="89">
                  <c:v>43382</c:v>
                </c:pt>
                <c:pt idx="90">
                  <c:v>43382</c:v>
                </c:pt>
                <c:pt idx="91">
                  <c:v>43384</c:v>
                </c:pt>
                <c:pt idx="92">
                  <c:v>43384</c:v>
                </c:pt>
                <c:pt idx="93">
                  <c:v>43388</c:v>
                </c:pt>
                <c:pt idx="94">
                  <c:v>43388</c:v>
                </c:pt>
                <c:pt idx="95">
                  <c:v>43390</c:v>
                </c:pt>
                <c:pt idx="96">
                  <c:v>43390</c:v>
                </c:pt>
                <c:pt idx="97">
                  <c:v>43392</c:v>
                </c:pt>
                <c:pt idx="98">
                  <c:v>43392</c:v>
                </c:pt>
                <c:pt idx="99">
                  <c:v>43395</c:v>
                </c:pt>
                <c:pt idx="100">
                  <c:v>43395</c:v>
                </c:pt>
                <c:pt idx="101">
                  <c:v>43397</c:v>
                </c:pt>
                <c:pt idx="102">
                  <c:v>43397</c:v>
                </c:pt>
                <c:pt idx="103">
                  <c:v>43399</c:v>
                </c:pt>
                <c:pt idx="104">
                  <c:v>43399</c:v>
                </c:pt>
                <c:pt idx="105">
                  <c:v>43406</c:v>
                </c:pt>
                <c:pt idx="106">
                  <c:v>43406</c:v>
                </c:pt>
                <c:pt idx="107">
                  <c:v>43410</c:v>
                </c:pt>
                <c:pt idx="108">
                  <c:v>43410</c:v>
                </c:pt>
                <c:pt idx="109">
                  <c:v>43413</c:v>
                </c:pt>
                <c:pt idx="110">
                  <c:v>43413</c:v>
                </c:pt>
                <c:pt idx="111">
                  <c:v>43416</c:v>
                </c:pt>
                <c:pt idx="112">
                  <c:v>43416</c:v>
                </c:pt>
                <c:pt idx="113">
                  <c:v>43418</c:v>
                </c:pt>
                <c:pt idx="114">
                  <c:v>43418</c:v>
                </c:pt>
                <c:pt idx="115">
                  <c:v>43420</c:v>
                </c:pt>
                <c:pt idx="116">
                  <c:v>43420</c:v>
                </c:pt>
                <c:pt idx="117">
                  <c:v>43423</c:v>
                </c:pt>
                <c:pt idx="118">
                  <c:v>43423</c:v>
                </c:pt>
                <c:pt idx="119">
                  <c:v>43425</c:v>
                </c:pt>
                <c:pt idx="120">
                  <c:v>43425</c:v>
                </c:pt>
                <c:pt idx="121">
                  <c:v>43431</c:v>
                </c:pt>
                <c:pt idx="122">
                  <c:v>43431</c:v>
                </c:pt>
                <c:pt idx="123">
                  <c:v>43439</c:v>
                </c:pt>
                <c:pt idx="124">
                  <c:v>43439</c:v>
                </c:pt>
                <c:pt idx="125">
                  <c:v>43441</c:v>
                </c:pt>
                <c:pt idx="126">
                  <c:v>43441</c:v>
                </c:pt>
                <c:pt idx="127">
                  <c:v>43446</c:v>
                </c:pt>
                <c:pt idx="128">
                  <c:v>43446</c:v>
                </c:pt>
                <c:pt idx="129">
                  <c:v>43448</c:v>
                </c:pt>
                <c:pt idx="130">
                  <c:v>43448</c:v>
                </c:pt>
                <c:pt idx="131">
                  <c:v>43451</c:v>
                </c:pt>
                <c:pt idx="132">
                  <c:v>43451</c:v>
                </c:pt>
                <c:pt idx="133">
                  <c:v>43453</c:v>
                </c:pt>
                <c:pt idx="134">
                  <c:v>43453</c:v>
                </c:pt>
                <c:pt idx="135">
                  <c:v>43455</c:v>
                </c:pt>
                <c:pt idx="136">
                  <c:v>43455</c:v>
                </c:pt>
                <c:pt idx="137">
                  <c:v>43458</c:v>
                </c:pt>
                <c:pt idx="138">
                  <c:v>43458</c:v>
                </c:pt>
                <c:pt idx="139">
                  <c:v>43461</c:v>
                </c:pt>
                <c:pt idx="140">
                  <c:v>43461</c:v>
                </c:pt>
                <c:pt idx="141">
                  <c:v>43468</c:v>
                </c:pt>
                <c:pt idx="142">
                  <c:v>43468</c:v>
                </c:pt>
                <c:pt idx="143">
                  <c:v>43470</c:v>
                </c:pt>
                <c:pt idx="144">
                  <c:v>43470</c:v>
                </c:pt>
                <c:pt idx="145">
                  <c:v>43473</c:v>
                </c:pt>
                <c:pt idx="146">
                  <c:v>43473</c:v>
                </c:pt>
                <c:pt idx="147">
                  <c:v>43475</c:v>
                </c:pt>
                <c:pt idx="148">
                  <c:v>43475</c:v>
                </c:pt>
                <c:pt idx="149">
                  <c:v>43480</c:v>
                </c:pt>
                <c:pt idx="150">
                  <c:v>43480</c:v>
                </c:pt>
                <c:pt idx="151">
                  <c:v>43482</c:v>
                </c:pt>
                <c:pt idx="152">
                  <c:v>43482</c:v>
                </c:pt>
                <c:pt idx="153">
                  <c:v>43484</c:v>
                </c:pt>
                <c:pt idx="154">
                  <c:v>43484</c:v>
                </c:pt>
                <c:pt idx="155">
                  <c:v>43490</c:v>
                </c:pt>
                <c:pt idx="156">
                  <c:v>43490</c:v>
                </c:pt>
                <c:pt idx="157">
                  <c:v>43492</c:v>
                </c:pt>
                <c:pt idx="158">
                  <c:v>43492</c:v>
                </c:pt>
                <c:pt idx="159">
                  <c:v>43494</c:v>
                </c:pt>
                <c:pt idx="160">
                  <c:v>43494</c:v>
                </c:pt>
                <c:pt idx="161">
                  <c:v>43496</c:v>
                </c:pt>
                <c:pt idx="162">
                  <c:v>43496</c:v>
                </c:pt>
                <c:pt idx="163">
                  <c:v>43498</c:v>
                </c:pt>
                <c:pt idx="164">
                  <c:v>43498</c:v>
                </c:pt>
                <c:pt idx="165">
                  <c:v>43506</c:v>
                </c:pt>
                <c:pt idx="166">
                  <c:v>43506</c:v>
                </c:pt>
                <c:pt idx="167">
                  <c:v>43510</c:v>
                </c:pt>
                <c:pt idx="168">
                  <c:v>43510</c:v>
                </c:pt>
                <c:pt idx="169">
                  <c:v>43512</c:v>
                </c:pt>
                <c:pt idx="170">
                  <c:v>43512</c:v>
                </c:pt>
                <c:pt idx="171">
                  <c:v>43514</c:v>
                </c:pt>
                <c:pt idx="172">
                  <c:v>43514</c:v>
                </c:pt>
                <c:pt idx="173">
                  <c:v>43516</c:v>
                </c:pt>
                <c:pt idx="174">
                  <c:v>43516</c:v>
                </c:pt>
                <c:pt idx="175">
                  <c:v>43518</c:v>
                </c:pt>
                <c:pt idx="176">
                  <c:v>43518</c:v>
                </c:pt>
                <c:pt idx="177">
                  <c:v>43520</c:v>
                </c:pt>
                <c:pt idx="178">
                  <c:v>43520</c:v>
                </c:pt>
                <c:pt idx="179">
                  <c:v>43522</c:v>
                </c:pt>
                <c:pt idx="180">
                  <c:v>43522</c:v>
                </c:pt>
                <c:pt idx="181">
                  <c:v>43524</c:v>
                </c:pt>
                <c:pt idx="182">
                  <c:v>43524</c:v>
                </c:pt>
                <c:pt idx="183">
                  <c:v>43526</c:v>
                </c:pt>
                <c:pt idx="184">
                  <c:v>43526</c:v>
                </c:pt>
                <c:pt idx="185">
                  <c:v>43528</c:v>
                </c:pt>
                <c:pt idx="186">
                  <c:v>43528</c:v>
                </c:pt>
                <c:pt idx="187">
                  <c:v>43530</c:v>
                </c:pt>
                <c:pt idx="188">
                  <c:v>43530</c:v>
                </c:pt>
                <c:pt idx="189">
                  <c:v>43532</c:v>
                </c:pt>
                <c:pt idx="190">
                  <c:v>43532</c:v>
                </c:pt>
                <c:pt idx="191">
                  <c:v>43541</c:v>
                </c:pt>
                <c:pt idx="192">
                  <c:v>43541</c:v>
                </c:pt>
                <c:pt idx="193">
                  <c:v>43543</c:v>
                </c:pt>
                <c:pt idx="194">
                  <c:v>43543</c:v>
                </c:pt>
                <c:pt idx="195">
                  <c:v>43545</c:v>
                </c:pt>
                <c:pt idx="196">
                  <c:v>43545</c:v>
                </c:pt>
                <c:pt idx="197">
                  <c:v>43547</c:v>
                </c:pt>
                <c:pt idx="198">
                  <c:v>43547</c:v>
                </c:pt>
                <c:pt idx="199">
                  <c:v>43549</c:v>
                </c:pt>
                <c:pt idx="200">
                  <c:v>43549</c:v>
                </c:pt>
                <c:pt idx="201">
                  <c:v>43551</c:v>
                </c:pt>
                <c:pt idx="202">
                  <c:v>43551</c:v>
                </c:pt>
                <c:pt idx="203">
                  <c:v>43553</c:v>
                </c:pt>
                <c:pt idx="204">
                  <c:v>43553</c:v>
                </c:pt>
                <c:pt idx="205">
                  <c:v>43555</c:v>
                </c:pt>
                <c:pt idx="206">
                  <c:v>43555</c:v>
                </c:pt>
                <c:pt idx="207" formatCode="dd/mm/yy;@">
                  <c:v>43557</c:v>
                </c:pt>
                <c:pt idx="208" formatCode="dd/mm/yy;@">
                  <c:v>43557</c:v>
                </c:pt>
                <c:pt idx="209" formatCode="dd/mm/yy;@">
                  <c:v>43559</c:v>
                </c:pt>
                <c:pt idx="210" formatCode="dd/mm/yy;@">
                  <c:v>43559</c:v>
                </c:pt>
                <c:pt idx="211" formatCode="dd/mm/yy;@">
                  <c:v>43561</c:v>
                </c:pt>
                <c:pt idx="212" formatCode="dd/mm/yy;@">
                  <c:v>43561</c:v>
                </c:pt>
                <c:pt idx="213" formatCode="dd/mm/yy;@">
                  <c:v>43563</c:v>
                </c:pt>
                <c:pt idx="214" formatCode="dd/mm/yy;@">
                  <c:v>43564</c:v>
                </c:pt>
                <c:pt idx="215" formatCode="dd/mm/yy;@">
                  <c:v>43566</c:v>
                </c:pt>
                <c:pt idx="216" formatCode="dd/mm/yy;@">
                  <c:v>43567</c:v>
                </c:pt>
                <c:pt idx="217" formatCode="dd/mm/yy;@">
                  <c:v>43572</c:v>
                </c:pt>
                <c:pt idx="218" formatCode="dd/mm/yy;@">
                  <c:v>43573</c:v>
                </c:pt>
                <c:pt idx="219" formatCode="dd/mm/yy;@">
                  <c:v>43575</c:v>
                </c:pt>
                <c:pt idx="220" formatCode="dd/mm/yy;@">
                  <c:v>43575</c:v>
                </c:pt>
                <c:pt idx="221" formatCode="dd/mm/yy;@">
                  <c:v>43577</c:v>
                </c:pt>
                <c:pt idx="222" formatCode="dd/mm/yy;@">
                  <c:v>43577</c:v>
                </c:pt>
                <c:pt idx="223" formatCode="dd/mm/yy;@">
                  <c:v>43579</c:v>
                </c:pt>
                <c:pt idx="224" formatCode="dd/mm/yy;@">
                  <c:v>43579</c:v>
                </c:pt>
                <c:pt idx="225" formatCode="dd/mm/yy;@">
                  <c:v>43580</c:v>
                </c:pt>
                <c:pt idx="226" formatCode="dd/mm/yy;@">
                  <c:v>43580</c:v>
                </c:pt>
                <c:pt idx="227" formatCode="dd/mm/yy;@">
                  <c:v>43583</c:v>
                </c:pt>
                <c:pt idx="228" formatCode="dd/mm/yy;@">
                  <c:v>43584</c:v>
                </c:pt>
                <c:pt idx="229" formatCode="dd/mm/yy;@">
                  <c:v>43588</c:v>
                </c:pt>
                <c:pt idx="230" formatCode="dd/mm/yy;@">
                  <c:v>43589</c:v>
                </c:pt>
                <c:pt idx="231" formatCode="dd/mm/yy;@">
                  <c:v>43592</c:v>
                </c:pt>
                <c:pt idx="232" formatCode="dd/mm/yy;@">
                  <c:v>43593</c:v>
                </c:pt>
                <c:pt idx="233" formatCode="dd/mm/yy;@">
                  <c:v>43596</c:v>
                </c:pt>
                <c:pt idx="234" formatCode="dd/mm/yy;@">
                  <c:v>43596</c:v>
                </c:pt>
                <c:pt idx="235" formatCode="dd/mm/yy;@">
                  <c:v>43598</c:v>
                </c:pt>
                <c:pt idx="236" formatCode="dd/mm/yy;@">
                  <c:v>43598</c:v>
                </c:pt>
                <c:pt idx="237" formatCode="dd/mm/yy;@">
                  <c:v>43600</c:v>
                </c:pt>
                <c:pt idx="238" formatCode="dd/mm/yy;@">
                  <c:v>43600</c:v>
                </c:pt>
                <c:pt idx="239" formatCode="dd/mm/yy;@">
                  <c:v>43602</c:v>
                </c:pt>
                <c:pt idx="240" formatCode="dd/mm/yy;@">
                  <c:v>43602</c:v>
                </c:pt>
                <c:pt idx="241" formatCode="dd/mm/yy;@">
                  <c:v>43604</c:v>
                </c:pt>
                <c:pt idx="242" formatCode="dd/mm/yy;@">
                  <c:v>43604</c:v>
                </c:pt>
                <c:pt idx="243" formatCode="dd/mm/yy;@">
                  <c:v>43606</c:v>
                </c:pt>
                <c:pt idx="244" formatCode="dd/mm/yy;@">
                  <c:v>43606</c:v>
                </c:pt>
                <c:pt idx="245" formatCode="dd/mm/yy;@">
                  <c:v>43608</c:v>
                </c:pt>
                <c:pt idx="246" formatCode="dd/mm/yy;@">
                  <c:v>43608</c:v>
                </c:pt>
                <c:pt idx="247" formatCode="dd/mm/yy;@">
                  <c:v>43610</c:v>
                </c:pt>
                <c:pt idx="248" formatCode="dd/mm/yy;@">
                  <c:v>43610</c:v>
                </c:pt>
                <c:pt idx="249" formatCode="dd/mm/yy;@">
                  <c:v>43612</c:v>
                </c:pt>
                <c:pt idx="250" formatCode="dd/mm/yy;@">
                  <c:v>43612</c:v>
                </c:pt>
                <c:pt idx="251" formatCode="dd/mm/yy;@">
                  <c:v>43614</c:v>
                </c:pt>
                <c:pt idx="252" formatCode="dd/mm/yy;@">
                  <c:v>43615</c:v>
                </c:pt>
                <c:pt idx="253" formatCode="dd/mm/yy;@">
                  <c:v>43616</c:v>
                </c:pt>
                <c:pt idx="254" formatCode="dd/mm/yy;@">
                  <c:v>43617</c:v>
                </c:pt>
                <c:pt idx="255" formatCode="dd/mm/yy;@">
                  <c:v>43619</c:v>
                </c:pt>
                <c:pt idx="256" formatCode="dd/mm/yy;@">
                  <c:v>43619</c:v>
                </c:pt>
                <c:pt idx="257" formatCode="dd/mm/yy;@">
                  <c:v>43621</c:v>
                </c:pt>
                <c:pt idx="258" formatCode="dd/mm/yy;@">
                  <c:v>43621</c:v>
                </c:pt>
                <c:pt idx="259" formatCode="dd/mm/yy;@">
                  <c:v>43623</c:v>
                </c:pt>
                <c:pt idx="260" formatCode="dd/mm/yy;@">
                  <c:v>43623</c:v>
                </c:pt>
                <c:pt idx="261" formatCode="dd/mm/yy;@">
                  <c:v>43625</c:v>
                </c:pt>
                <c:pt idx="262" formatCode="dd/mm/yy;@">
                  <c:v>43625</c:v>
                </c:pt>
                <c:pt idx="263" formatCode="dd/mm/yy;@">
                  <c:v>43627</c:v>
                </c:pt>
                <c:pt idx="264" formatCode="dd/mm/yy;@">
                  <c:v>43628</c:v>
                </c:pt>
                <c:pt idx="265" formatCode="dd/mm/yy;@">
                  <c:v>43629</c:v>
                </c:pt>
                <c:pt idx="266" formatCode="dd/mm/yy;@">
                  <c:v>43629</c:v>
                </c:pt>
                <c:pt idx="267" formatCode="dd/mm/yy;@">
                  <c:v>43635</c:v>
                </c:pt>
                <c:pt idx="268" formatCode="dd/mm/yy;@">
                  <c:v>43636</c:v>
                </c:pt>
                <c:pt idx="269" formatCode="dd/mm/yy;@">
                  <c:v>43637</c:v>
                </c:pt>
                <c:pt idx="270" formatCode="dd/mm/yy;@">
                  <c:v>43637</c:v>
                </c:pt>
                <c:pt idx="271" formatCode="dd/mm/yy;@">
                  <c:v>43640</c:v>
                </c:pt>
                <c:pt idx="272" formatCode="dd/mm/yy;@">
                  <c:v>43641</c:v>
                </c:pt>
                <c:pt idx="273" formatCode="dd/mm/yy;@">
                  <c:v>43642</c:v>
                </c:pt>
                <c:pt idx="274" formatCode="dd/mm/yy;@">
                  <c:v>43642</c:v>
                </c:pt>
                <c:pt idx="275" formatCode="dd/mm/yy;@">
                  <c:v>43644</c:v>
                </c:pt>
                <c:pt idx="276" formatCode="dd/mm/yy;@">
                  <c:v>43644</c:v>
                </c:pt>
                <c:pt idx="277" formatCode="dd/mm/yy;@">
                  <c:v>43647</c:v>
                </c:pt>
                <c:pt idx="278" formatCode="dd/mm/yy;@">
                  <c:v>43647</c:v>
                </c:pt>
                <c:pt idx="279" formatCode="dd/mm/yy;@">
                  <c:v>43649</c:v>
                </c:pt>
                <c:pt idx="280" formatCode="dd/mm/yy;@">
                  <c:v>43650</c:v>
                </c:pt>
                <c:pt idx="281" formatCode="dd/mm/yy;@">
                  <c:v>43651</c:v>
                </c:pt>
                <c:pt idx="282" formatCode="dd/mm/yy;@">
                  <c:v>43651</c:v>
                </c:pt>
                <c:pt idx="283" formatCode="dd/mm/yy;@">
                  <c:v>43654</c:v>
                </c:pt>
                <c:pt idx="284" formatCode="dd/mm/yy;@">
                  <c:v>43655</c:v>
                </c:pt>
                <c:pt idx="285" formatCode="dd/mm/yy;@">
                  <c:v>43656</c:v>
                </c:pt>
                <c:pt idx="286" formatCode="dd/mm/yy;@">
                  <c:v>43656</c:v>
                </c:pt>
                <c:pt idx="287" formatCode="dd/mm/yy;@">
                  <c:v>43658</c:v>
                </c:pt>
                <c:pt idx="288" formatCode="dd/mm/yy;@">
                  <c:v>43658</c:v>
                </c:pt>
                <c:pt idx="289" formatCode="dd/mm/yy;@">
                  <c:v>43661</c:v>
                </c:pt>
                <c:pt idx="290" formatCode="dd/mm/yy;@">
                  <c:v>43662</c:v>
                </c:pt>
                <c:pt idx="291" formatCode="dd/mm/yy;@">
                  <c:v>43663</c:v>
                </c:pt>
                <c:pt idx="292" formatCode="dd/mm/yy;@">
                  <c:v>43663</c:v>
                </c:pt>
                <c:pt idx="293" formatCode="dd/mm/yy;@">
                  <c:v>43665</c:v>
                </c:pt>
                <c:pt idx="294" formatCode="dd/mm/yy;@">
                  <c:v>43665</c:v>
                </c:pt>
                <c:pt idx="295" formatCode="dd/mm/yy;@">
                  <c:v>43668</c:v>
                </c:pt>
                <c:pt idx="296" formatCode="dd/mm/yy;@">
                  <c:v>43668</c:v>
                </c:pt>
                <c:pt idx="297" formatCode="dd/mm/yy;@">
                  <c:v>43669</c:v>
                </c:pt>
                <c:pt idx="298" formatCode="dd/mm/yy;@">
                  <c:v>43669</c:v>
                </c:pt>
                <c:pt idx="299" formatCode="dd/mm/yy;@">
                  <c:v>43672</c:v>
                </c:pt>
                <c:pt idx="300" formatCode="dd/mm/yy;@">
                  <c:v>43673</c:v>
                </c:pt>
                <c:pt idx="301" formatCode="dd/mm/yy;@">
                  <c:v>43675</c:v>
                </c:pt>
                <c:pt idx="302" formatCode="dd/mm/yy;@">
                  <c:v>43675</c:v>
                </c:pt>
                <c:pt idx="303" formatCode="dd/mm/yy;@">
                  <c:v>43677</c:v>
                </c:pt>
                <c:pt idx="304" formatCode="dd/mm/yy;@">
                  <c:v>43678</c:v>
                </c:pt>
                <c:pt idx="305" formatCode="dd/mm/yy;@">
                  <c:v>43679</c:v>
                </c:pt>
                <c:pt idx="306" formatCode="dd/mm/yy;@">
                  <c:v>43679</c:v>
                </c:pt>
                <c:pt idx="307" formatCode="dd/mm/yy;@">
                  <c:v>43682</c:v>
                </c:pt>
                <c:pt idx="308" formatCode="dd/mm/yy;@">
                  <c:v>43682</c:v>
                </c:pt>
                <c:pt idx="309" formatCode="dd/mm/yy;@">
                  <c:v>43684</c:v>
                </c:pt>
                <c:pt idx="310" formatCode="dd/mm/yy;@">
                  <c:v>43685</c:v>
                </c:pt>
                <c:pt idx="311" formatCode="dd/mm/yy;@">
                  <c:v>43686</c:v>
                </c:pt>
                <c:pt idx="312" formatCode="dd/mm/yy;@">
                  <c:v>43686</c:v>
                </c:pt>
                <c:pt idx="313" formatCode="dd/mm/yy;@">
                  <c:v>43689</c:v>
                </c:pt>
                <c:pt idx="314" formatCode="dd/mm/yy;@">
                  <c:v>43690</c:v>
                </c:pt>
                <c:pt idx="315" formatCode="dd/mm/yy;@">
                  <c:v>43691</c:v>
                </c:pt>
                <c:pt idx="316" formatCode="dd/mm/yy;@">
                  <c:v>43692</c:v>
                </c:pt>
                <c:pt idx="317" formatCode="dd/mm/yy;@">
                  <c:v>43693</c:v>
                </c:pt>
                <c:pt idx="318" formatCode="dd/mm/yy;@">
                  <c:v>43693</c:v>
                </c:pt>
                <c:pt idx="319" formatCode="dd/mm/yy;@">
                  <c:v>43696</c:v>
                </c:pt>
                <c:pt idx="320" formatCode="dd/mm/yy;@">
                  <c:v>43697</c:v>
                </c:pt>
                <c:pt idx="321" formatCode="dd/mm/yy;@">
                  <c:v>43698</c:v>
                </c:pt>
                <c:pt idx="322" formatCode="dd/mm/yy;@">
                  <c:v>43698</c:v>
                </c:pt>
                <c:pt idx="323" formatCode="dd/mm/yy;@">
                  <c:v>43700</c:v>
                </c:pt>
                <c:pt idx="324" formatCode="dd/mm/yy;@">
                  <c:v>43700</c:v>
                </c:pt>
                <c:pt idx="325" formatCode="dd/mm/yy;@">
                  <c:v>43703</c:v>
                </c:pt>
                <c:pt idx="326" formatCode="dd/mm/yy;@">
                  <c:v>43704</c:v>
                </c:pt>
                <c:pt idx="327" formatCode="dd/mm/yy;@">
                  <c:v>43705</c:v>
                </c:pt>
                <c:pt idx="328" formatCode="dd/mm/yy;@">
                  <c:v>43706</c:v>
                </c:pt>
                <c:pt idx="329" formatCode="dd/mm/yy;@">
                  <c:v>43707</c:v>
                </c:pt>
                <c:pt idx="330" formatCode="dd/mm/yy;@">
                  <c:v>43707</c:v>
                </c:pt>
                <c:pt idx="331" formatCode="dd/mm/yy;@">
                  <c:v>43709</c:v>
                </c:pt>
                <c:pt idx="332" formatCode="dd/mm/yy;@">
                  <c:v>43709</c:v>
                </c:pt>
                <c:pt idx="333" formatCode="dd/mm/yy;@">
                  <c:v>43712</c:v>
                </c:pt>
                <c:pt idx="334" formatCode="dd/mm/yy;@">
                  <c:v>43713</c:v>
                </c:pt>
                <c:pt idx="335" formatCode="dd/mm/yy;@">
                  <c:v>43714</c:v>
                </c:pt>
                <c:pt idx="336" formatCode="dd/mm/yy;@">
                  <c:v>43715</c:v>
                </c:pt>
                <c:pt idx="337" formatCode="dd/mm/yy;@">
                  <c:v>43716</c:v>
                </c:pt>
                <c:pt idx="338" formatCode="dd/mm/yy;@">
                  <c:v>43716</c:v>
                </c:pt>
                <c:pt idx="339" formatCode="dd/mm/yy;@">
                  <c:v>43718</c:v>
                </c:pt>
                <c:pt idx="340" formatCode="dd/mm/yy;@">
                  <c:v>43719</c:v>
                </c:pt>
                <c:pt idx="341" formatCode="dd/mm/yy;@">
                  <c:v>43720</c:v>
                </c:pt>
                <c:pt idx="342" formatCode="dd/mm/yy;@">
                  <c:v>43721</c:v>
                </c:pt>
                <c:pt idx="343" formatCode="dd/mm/yy;@">
                  <c:v>43722</c:v>
                </c:pt>
                <c:pt idx="344" formatCode="dd/mm/yy;@">
                  <c:v>43723</c:v>
                </c:pt>
                <c:pt idx="345" formatCode="dd/mm/yy;@">
                  <c:v>43752</c:v>
                </c:pt>
                <c:pt idx="346" formatCode="dd/mm/yy;@">
                  <c:v>43752</c:v>
                </c:pt>
                <c:pt idx="347" formatCode="dd/mm/yy;@">
                  <c:v>43755</c:v>
                </c:pt>
                <c:pt idx="348" formatCode="dd/mm/yy;@">
                  <c:v>43756</c:v>
                </c:pt>
                <c:pt idx="349" formatCode="dd/mm/yy;@">
                  <c:v>43757</c:v>
                </c:pt>
                <c:pt idx="350" formatCode="dd/mm/yy;@">
                  <c:v>43758</c:v>
                </c:pt>
                <c:pt idx="351" formatCode="dd/mm/yy;@">
                  <c:v>43766</c:v>
                </c:pt>
                <c:pt idx="352" formatCode="dd/mm/yy;@">
                  <c:v>43768</c:v>
                </c:pt>
                <c:pt idx="353" formatCode="dd/mm/yy;@">
                  <c:v>43770</c:v>
                </c:pt>
                <c:pt idx="354" formatCode="dd/mm/yy;@">
                  <c:v>43771</c:v>
                </c:pt>
                <c:pt idx="355" formatCode="dd/mm/yy;@">
                  <c:v>43773</c:v>
                </c:pt>
                <c:pt idx="356" formatCode="dd/mm/yy;@">
                  <c:v>43774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43792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4 (21157)'!$K$3:$K$404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4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5</c:v>
                </c:pt>
                <c:pt idx="242">
                  <c:v>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15200"/>
        <c:axId val="515015984"/>
      </c:lineChart>
      <c:catAx>
        <c:axId val="515015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5015984"/>
        <c:crossesAt val="0"/>
        <c:auto val="0"/>
        <c:lblAlgn val="ctr"/>
        <c:lblOffset val="100"/>
        <c:tickLblSkip val="1"/>
        <c:noMultiLvlLbl val="0"/>
      </c:catAx>
      <c:valAx>
        <c:axId val="51501598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878455248137602"/>
              <c:y val="0.903116567236880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501520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636957857622711"/>
          <c:y val="0.33289490820883777"/>
          <c:w val="0.11027369094484356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C46-4826-B001-E4E6EF597DC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10104"/>
        <c:axId val="515005400"/>
      </c:lineChart>
      <c:catAx>
        <c:axId val="515010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05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05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01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52-42C7-BA92-C87B4A3CA21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552-42C7-BA92-C87B4A3CA21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552-42C7-BA92-C87B4A3CA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026176"/>
        <c:axId val="515030096"/>
      </c:scatterChart>
      <c:valAx>
        <c:axId val="51502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30096"/>
        <c:crosses val="autoZero"/>
        <c:crossBetween val="midCat"/>
      </c:valAx>
      <c:valAx>
        <c:axId val="515030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61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AF-430F-8D35-F8DCD088D37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29312"/>
        <c:axId val="515027352"/>
      </c:lineChart>
      <c:catAx>
        <c:axId val="51502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7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27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5029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6E-42FA-B2BF-CD994FFBCF0B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19512"/>
        <c:axId val="515028136"/>
      </c:lineChart>
      <c:catAx>
        <c:axId val="515019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8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28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9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0B-47E3-B76A-217EFB87918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19904"/>
        <c:axId val="515021472"/>
      </c:lineChart>
      <c:catAx>
        <c:axId val="51501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1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2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9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23-4B52-AD60-CBD7F5B0DE6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23432"/>
        <c:axId val="515028920"/>
      </c:lineChart>
      <c:catAx>
        <c:axId val="51502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5028920"/>
        <c:crosses val="autoZero"/>
        <c:auto val="1"/>
        <c:lblAlgn val="ctr"/>
        <c:lblOffset val="100"/>
        <c:tickMarkSkip val="1"/>
        <c:noMultiLvlLbl val="0"/>
      </c:catAx>
      <c:valAx>
        <c:axId val="515028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3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79-4421-BD37-B3DD2C2E0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24608"/>
        <c:axId val="515029704"/>
      </c:lineChart>
      <c:catAx>
        <c:axId val="51502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9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29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46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47-4190-9205-FDBC6D530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17944"/>
        <c:axId val="515020688"/>
      </c:lineChart>
      <c:catAx>
        <c:axId val="51501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0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20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5017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854-461E-924A-6AC41958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23040"/>
        <c:axId val="515023824"/>
      </c:lineChart>
      <c:catAx>
        <c:axId val="515023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3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23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3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53-41ED-B40B-0510F14A1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25392"/>
        <c:axId val="515025784"/>
      </c:lineChart>
      <c:catAx>
        <c:axId val="51502539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5025784"/>
        <c:crosses val="autoZero"/>
        <c:auto val="1"/>
        <c:lblAlgn val="ctr"/>
        <c:lblOffset val="100"/>
        <c:tickMarkSkip val="1"/>
        <c:noMultiLvlLbl val="0"/>
      </c:catAx>
      <c:valAx>
        <c:axId val="515025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5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AA-43D3-A63B-226EFC73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26960"/>
        <c:axId val="515018336"/>
      </c:lineChart>
      <c:catAx>
        <c:axId val="515026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18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18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6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45-4A26-AD37-3C45D5F0993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045-4A26-AD37-3C45D5F0993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045-4A26-AD37-3C45D5F09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27744"/>
        <c:axId val="515028528"/>
      </c:lineChart>
      <c:catAx>
        <c:axId val="51502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8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285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277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25A-41ED-904F-03A087FD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30488"/>
        <c:axId val="515030880"/>
      </c:lineChart>
      <c:catAx>
        <c:axId val="51503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3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30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5030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7F-462E-B9EC-E4E4EC736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031664"/>
        <c:axId val="515032448"/>
      </c:lineChart>
      <c:catAx>
        <c:axId val="51503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32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50324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5031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91-4D76-BB69-CF4787CE4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8352"/>
        <c:axId val="514978744"/>
      </c:lineChart>
      <c:catAx>
        <c:axId val="514978352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4978744"/>
        <c:crosses val="autoZero"/>
        <c:auto val="1"/>
        <c:lblAlgn val="ctr"/>
        <c:lblOffset val="100"/>
        <c:tickMarkSkip val="1"/>
        <c:noMultiLvlLbl val="0"/>
      </c:catAx>
      <c:valAx>
        <c:axId val="514978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8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EB-4530-9828-527AA0BBD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6392"/>
        <c:axId val="514974824"/>
      </c:lineChart>
      <c:catAx>
        <c:axId val="514976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4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74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6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720-4EA8-8A46-E38E696A90B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720-4EA8-8A46-E38E696A90B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720-4EA8-8A46-E38E696A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2472"/>
        <c:axId val="514968160"/>
      </c:lineChart>
      <c:catAx>
        <c:axId val="514972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68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68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247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E4-43C2-97EC-BC659864E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2864"/>
        <c:axId val="514969728"/>
      </c:lineChart>
      <c:catAx>
        <c:axId val="51497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6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6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4972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82-44B2-8453-60E0FBE6A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7960"/>
        <c:axId val="514973256"/>
      </c:lineChart>
      <c:catAx>
        <c:axId val="514977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3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73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7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3E-4DBD-B59D-F35DDF3ED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5216"/>
        <c:axId val="514975608"/>
      </c:lineChart>
      <c:catAx>
        <c:axId val="51497521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4975608"/>
        <c:crosses val="autoZero"/>
        <c:auto val="1"/>
        <c:lblAlgn val="ctr"/>
        <c:lblOffset val="100"/>
        <c:tickMarkSkip val="1"/>
        <c:noMultiLvlLbl val="0"/>
      </c:catAx>
      <c:valAx>
        <c:axId val="514975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5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49-4221-84DC-76DC5D4A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6000"/>
        <c:axId val="514973648"/>
      </c:lineChart>
      <c:catAx>
        <c:axId val="51497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3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7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6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6C6-433D-97AD-6AD7690C88D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6C6-433D-97AD-6AD7690C88D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6C6-433D-97AD-6AD7690C8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68944"/>
        <c:axId val="514976784"/>
      </c:lineChart>
      <c:catAx>
        <c:axId val="514968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6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76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689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15-4DEF-9561-6B8E2F74E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0120"/>
        <c:axId val="514979920"/>
      </c:lineChart>
      <c:catAx>
        <c:axId val="514970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79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0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DC-4A6F-9CFC-A6E9D3819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2080"/>
        <c:axId val="514974040"/>
      </c:lineChart>
      <c:catAx>
        <c:axId val="51497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4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74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2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B6D-4267-98D6-D5DD79144227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B6D-4267-98D6-D5DD79144227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B6D-4267-98D6-D5DD79144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74432"/>
        <c:axId val="514968552"/>
      </c:lineChart>
      <c:catAx>
        <c:axId val="51497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68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4968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4974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FA-4540-9568-11E29D3A5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94448"/>
        <c:axId val="518794056"/>
      </c:lineChart>
      <c:catAx>
        <c:axId val="51879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4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794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4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66-4EEC-B120-780F58ED9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92880"/>
        <c:axId val="518793272"/>
      </c:lineChart>
      <c:catAx>
        <c:axId val="518792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3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793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2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61-4F45-AEE5-78020004AE8C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361-4F45-AEE5-78020004AE8C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361-4F45-AEE5-78020004A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93664"/>
        <c:axId val="518797976"/>
      </c:lineChart>
      <c:catAx>
        <c:axId val="51879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7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797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36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84-49BF-8C8C-2C8659D30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96800"/>
        <c:axId val="518795624"/>
      </c:lineChart>
      <c:catAx>
        <c:axId val="51879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5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795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6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12_21162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461963019435705"/>
          <c:y val="1.9316057583884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91142998453107E-2"/>
          <c:y val="0.12863174067271971"/>
          <c:w val="0.84580364511578809"/>
          <c:h val="0.7399909548980606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12 (21162)'!$L$1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12 (21162)'!$I$3:$I$142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'LAF 12 (21162)'!$L$2:$L$404</c:f>
              <c:numCache>
                <c:formatCode>General</c:formatCode>
                <c:ptCount val="403"/>
                <c:pt idx="140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798368"/>
        <c:axId val="518792488"/>
        <c:extLst/>
      </c:barChart>
      <c:lineChart>
        <c:grouping val="standard"/>
        <c:varyColors val="0"/>
        <c:ser>
          <c:idx val="0"/>
          <c:order val="0"/>
          <c:tx>
            <c:strRef>
              <c:f>'LAF 12 (21162)'!$N$2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12 (21162)'!$I$3:$I$404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(21162)'!$N$3:$N$404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12 (21162)'!$O$2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12 (21162)'!$I$3:$I$404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(21162)'!$O$3:$O$404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12 (21162)'!$J$2</c:f>
              <c:strCache>
                <c:ptCount val="1"/>
                <c:pt idx="0">
                  <c:v>21162_1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12 (21162)'!$I$3:$I$404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11</c:v>
                </c:pt>
                <c:pt idx="82">
                  <c:v>7</c:v>
                </c:pt>
                <c:pt idx="83">
                  <c:v>20</c:v>
                </c:pt>
                <c:pt idx="84">
                  <c:v>7</c:v>
                </c:pt>
                <c:pt idx="85">
                  <c:v>9</c:v>
                </c:pt>
                <c:pt idx="86">
                  <c:v>5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6</c:v>
                </c:pt>
                <c:pt idx="100">
                  <c:v>0</c:v>
                </c:pt>
                <c:pt idx="101">
                  <c:v>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13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27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4</c:v>
                </c:pt>
                <c:pt idx="251">
                  <c:v>67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35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</c:v>
                </c:pt>
                <c:pt idx="275">
                  <c:v>84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4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5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12</c:v>
                </c:pt>
                <c:pt idx="359">
                  <c:v>15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3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61</c:v>
                </c:pt>
                <c:pt idx="376">
                  <c:v>0</c:v>
                </c:pt>
                <c:pt idx="377">
                  <c:v>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41</c:v>
                </c:pt>
                <c:pt idx="385">
                  <c:v>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98368"/>
        <c:axId val="518792488"/>
      </c:lineChart>
      <c:catAx>
        <c:axId val="518798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8792488"/>
        <c:crossesAt val="0"/>
        <c:auto val="0"/>
        <c:lblAlgn val="ctr"/>
        <c:lblOffset val="100"/>
        <c:tickLblSkip val="1"/>
        <c:noMultiLvlLbl val="0"/>
      </c:catAx>
      <c:valAx>
        <c:axId val="518792488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536597475446591"/>
              <c:y val="0.885895955960268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879836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25317213192901"/>
          <c:y val="0.33289490820883777"/>
          <c:w val="0.1023899631630459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12_21162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3461963019435705"/>
          <c:y val="1.93160575838841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91142998453107E-2"/>
          <c:y val="0.12863174067271971"/>
          <c:w val="0.84580364511578809"/>
          <c:h val="0.7399909548980606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12 (21162)'!$M$1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12 (21162)'!$I$3:$I$142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'LAF 12 (21162)'!$M$2:$M$404</c:f>
              <c:numCache>
                <c:formatCode>General</c:formatCode>
                <c:ptCount val="403"/>
                <c:pt idx="140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798760"/>
        <c:axId val="518799152"/>
        <c:extLst/>
      </c:barChart>
      <c:lineChart>
        <c:grouping val="standard"/>
        <c:varyColors val="0"/>
        <c:ser>
          <c:idx val="0"/>
          <c:order val="0"/>
          <c:tx>
            <c:strRef>
              <c:f>'LAF 12 (21162)'!$P$2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12 (21162)'!$I$3:$I$404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(21162)'!$P$3:$P$404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12 (21162)'!$Q$2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12 (21162)'!$I$3:$I$404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(21162)'!$Q$3:$Q$404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12 (21162)'!$K$2</c:f>
              <c:strCache>
                <c:ptCount val="1"/>
                <c:pt idx="0">
                  <c:v>21162_1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12 (21162)'!$I$3:$I$404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43169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43263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12 (21162)'!$K$3:$K$404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4</c:v>
                </c:pt>
                <c:pt idx="100">
                  <c:v>0</c:v>
                </c:pt>
                <c:pt idx="101">
                  <c:v>3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16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98760"/>
        <c:axId val="518799152"/>
      </c:lineChart>
      <c:catAx>
        <c:axId val="518798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8799152"/>
        <c:crossesAt val="0"/>
        <c:auto val="0"/>
        <c:lblAlgn val="ctr"/>
        <c:lblOffset val="100"/>
        <c:tickLblSkip val="1"/>
        <c:noMultiLvlLbl val="0"/>
      </c:catAx>
      <c:valAx>
        <c:axId val="518799152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1536597475446591"/>
              <c:y val="0.885895955960268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879876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9425317213192901"/>
          <c:y val="0.33289490820883777"/>
          <c:w val="0.1023899631630459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E2-40C5-82B6-CB3EE58F892A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799936"/>
        <c:axId val="518800328"/>
      </c:lineChart>
      <c:catAx>
        <c:axId val="518799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0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00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9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31-435D-A1AC-C472C4ABEDB4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431-435D-A1AC-C472C4ABEDB4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431-435D-A1AC-C472C4ABE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00720"/>
        <c:axId val="518801112"/>
      </c:scatterChart>
      <c:valAx>
        <c:axId val="51880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1112"/>
        <c:crosses val="autoZero"/>
        <c:crossBetween val="midCat"/>
      </c:valAx>
      <c:valAx>
        <c:axId val="518801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07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B0-4F8F-89EE-16693C884E6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01504"/>
        <c:axId val="518801896"/>
      </c:lineChart>
      <c:catAx>
        <c:axId val="51880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1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01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01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0E-4CD4-90DD-11F131B05BAF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03072"/>
        <c:axId val="518791704"/>
      </c:lineChart>
      <c:catAx>
        <c:axId val="51880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79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791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3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29-4113-B2C3-A8DF6E30A5C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13264"/>
        <c:axId val="518805032"/>
      </c:lineChart>
      <c:catAx>
        <c:axId val="51881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5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05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6A-4174-A5A6-C070B008F66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09344"/>
        <c:axId val="518814048"/>
      </c:lineChart>
      <c:catAx>
        <c:axId val="51880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14048"/>
        <c:crosses val="autoZero"/>
        <c:auto val="1"/>
        <c:lblAlgn val="ctr"/>
        <c:lblOffset val="100"/>
        <c:tickMarkSkip val="1"/>
        <c:noMultiLvlLbl val="0"/>
      </c:catAx>
      <c:valAx>
        <c:axId val="51881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9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EE-48C8-A1A0-978264EE6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06208"/>
        <c:axId val="518815224"/>
      </c:lineChart>
      <c:catAx>
        <c:axId val="51880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5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15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6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3D-47AE-8943-2E891CEFF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05816"/>
        <c:axId val="518806600"/>
      </c:lineChart>
      <c:catAx>
        <c:axId val="518805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6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06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05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D9-4BAF-B8A8-4F40DF042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10520"/>
        <c:axId val="518813656"/>
      </c:lineChart>
      <c:catAx>
        <c:axId val="518810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3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13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0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11-44A6-AF1A-27152585B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11304"/>
        <c:axId val="518807384"/>
      </c:lineChart>
      <c:catAx>
        <c:axId val="5188113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07384"/>
        <c:crosses val="autoZero"/>
        <c:auto val="1"/>
        <c:lblAlgn val="ctr"/>
        <c:lblOffset val="100"/>
        <c:tickMarkSkip val="1"/>
        <c:noMultiLvlLbl val="0"/>
      </c:catAx>
      <c:valAx>
        <c:axId val="518807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13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9C4-4A9A-AC91-C220E09DE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08168"/>
        <c:axId val="518810128"/>
      </c:lineChart>
      <c:catAx>
        <c:axId val="518808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10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8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72-4DC9-B441-71283472F9B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72-4DC9-B441-71283472F9B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72-4DC9-B441-71283472F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15616"/>
        <c:axId val="518812480"/>
      </c:lineChart>
      <c:catAx>
        <c:axId val="51881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12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5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CE-4B5D-A3AC-F2FBFFA46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11696"/>
        <c:axId val="518812872"/>
      </c:lineChart>
      <c:catAx>
        <c:axId val="51881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2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128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116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24-4BFB-868A-66C6B4075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03856"/>
        <c:axId val="518810912"/>
      </c:lineChart>
      <c:catAx>
        <c:axId val="51880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0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10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3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D9-4DF2-B9D6-2EC1E0C68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09736"/>
        <c:axId val="518817968"/>
      </c:lineChart>
      <c:catAx>
        <c:axId val="518809736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17968"/>
        <c:crosses val="autoZero"/>
        <c:auto val="1"/>
        <c:lblAlgn val="ctr"/>
        <c:lblOffset val="100"/>
        <c:tickMarkSkip val="1"/>
        <c:noMultiLvlLbl val="0"/>
      </c:catAx>
      <c:valAx>
        <c:axId val="5188179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09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A1-4BFD-A2F8-D0009759C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22672"/>
        <c:axId val="518823064"/>
      </c:lineChart>
      <c:catAx>
        <c:axId val="51882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3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23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F90-4273-9E0F-803214569F2F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F90-4273-9E0F-803214569F2F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F90-4273-9E0F-803214569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20712"/>
        <c:axId val="518828552"/>
      </c:lineChart>
      <c:catAx>
        <c:axId val="518820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8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285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071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FD-4F86-898F-F23325762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16792"/>
        <c:axId val="518822280"/>
      </c:lineChart>
      <c:catAx>
        <c:axId val="51881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2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22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16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53-425D-8209-70EBBB4A6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28160"/>
        <c:axId val="518824240"/>
      </c:lineChart>
      <c:catAx>
        <c:axId val="51882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4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2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8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FF-447F-B2E1-223ACBAF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23848"/>
        <c:axId val="518825416"/>
      </c:lineChart>
      <c:catAx>
        <c:axId val="518823848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25416"/>
        <c:crosses val="autoZero"/>
        <c:auto val="1"/>
        <c:lblAlgn val="ctr"/>
        <c:lblOffset val="100"/>
        <c:tickMarkSkip val="1"/>
        <c:noMultiLvlLbl val="0"/>
      </c:catAx>
      <c:valAx>
        <c:axId val="518825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3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72-4A33-B331-8B7D12FEC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24632"/>
        <c:axId val="518819144"/>
      </c:lineChart>
      <c:catAx>
        <c:axId val="518824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9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191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4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E4-407B-A1A9-7917ED0A640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E4-407B-A1A9-7917ED0A640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5E4-407B-A1A9-7917ED0A6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26200"/>
        <c:axId val="518826592"/>
      </c:lineChart>
      <c:catAx>
        <c:axId val="518826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6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26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620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77-4002-98B7-A0AC5F447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27376"/>
        <c:axId val="518827768"/>
      </c:lineChart>
      <c:catAx>
        <c:axId val="518827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7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27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7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70-443B-8927-07A6FAA2B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16400"/>
        <c:axId val="518817576"/>
      </c:lineChart>
      <c:catAx>
        <c:axId val="51881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7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17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16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83-462F-A3BC-F0DAB1478F4E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83-462F-A3BC-F0DAB1478F4E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83-462F-A3BC-F0DAB1478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20320"/>
        <c:axId val="518821496"/>
      </c:lineChart>
      <c:catAx>
        <c:axId val="51882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1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214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03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A9-41AB-8A56-EB835CBCB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31688"/>
        <c:axId val="518832080"/>
      </c:lineChart>
      <c:catAx>
        <c:axId val="518831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2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320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1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FED-4456-9CE0-6F98AED7C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32864"/>
        <c:axId val="518829728"/>
      </c:lineChart>
      <c:catAx>
        <c:axId val="518832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29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2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AE-4E82-8D18-BA51BA9FBCB2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4AE-4E82-8D18-BA51BA9FBCB2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AE-4E82-8D18-BA51BA9FB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33256"/>
        <c:axId val="518833648"/>
      </c:lineChart>
      <c:catAx>
        <c:axId val="518833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3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33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325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A8C-44C6-A9F5-9F3966727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34824"/>
        <c:axId val="518834040"/>
      </c:lineChart>
      <c:catAx>
        <c:axId val="518834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4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34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4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13_21161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237657523816697"/>
          <c:y val="2.919071864834664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64376032904367E-2"/>
          <c:y val="0.12863180054554196"/>
          <c:w val="0.8306723889148635"/>
          <c:h val="0.7241191992281415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13 (21161)'!$L$1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13 (21161)'!$I$3:$I$88</c:f>
              <c:numCache>
                <c:formatCode>m/d/yyyy</c:formatCode>
                <c:ptCount val="86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</c:numCache>
            </c:numRef>
          </c:cat>
          <c:val>
            <c:numRef>
              <c:f>'LAF 13 (21161)'!$L$2:$L$404</c:f>
              <c:numCache>
                <c:formatCode>General</c:formatCode>
                <c:ptCount val="403"/>
                <c:pt idx="140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830512"/>
        <c:axId val="518837176"/>
        <c:extLst/>
      </c:barChart>
      <c:lineChart>
        <c:grouping val="standard"/>
        <c:varyColors val="0"/>
        <c:ser>
          <c:idx val="0"/>
          <c:order val="0"/>
          <c:tx>
            <c:strRef>
              <c:f>'LAF 13 (21161)'!$N$2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13 (21161)'!$I$3:$I$404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(21161)'!$N$3:$N$404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13 (21161)'!$O$2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13 (21161)'!$I$3:$I$404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(21161)'!$O$3:$O$404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13 (21161)'!$J$2</c:f>
              <c:strCache>
                <c:ptCount val="1"/>
                <c:pt idx="0">
                  <c:v>21161_1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'LAF 13 (21161)'!$I$3:$I$404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</c:v>
                </c:pt>
                <c:pt idx="84">
                  <c:v>8</c:v>
                </c:pt>
                <c:pt idx="85">
                  <c:v>7</c:v>
                </c:pt>
                <c:pt idx="86">
                  <c:v>2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95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24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5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9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10</c:v>
                </c:pt>
                <c:pt idx="270">
                  <c:v>0</c:v>
                </c:pt>
                <c:pt idx="271">
                  <c:v>164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5</c:v>
                </c:pt>
                <c:pt idx="280">
                  <c:v>0</c:v>
                </c:pt>
                <c:pt idx="281">
                  <c:v>2</c:v>
                </c:pt>
                <c:pt idx="282">
                  <c:v>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35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57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222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85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30512"/>
        <c:axId val="518837176"/>
      </c:lineChart>
      <c:catAx>
        <c:axId val="518830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8837176"/>
        <c:crossesAt val="0"/>
        <c:auto val="0"/>
        <c:lblAlgn val="ctr"/>
        <c:lblOffset val="100"/>
        <c:tickLblSkip val="1"/>
        <c:noMultiLvlLbl val="0"/>
      </c:catAx>
      <c:valAx>
        <c:axId val="518837176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36874847345867"/>
              <c:y val="0.8659377960561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883051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980533995760546"/>
          <c:y val="0.33289490820883777"/>
          <c:w val="0.11683779399429135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LAF 13_21161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4237657523816697"/>
          <c:y val="2.919071864834664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64376032904367E-2"/>
          <c:y val="0.12863180054554196"/>
          <c:w val="0.8306723889148635"/>
          <c:h val="0.7241191992281415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'LAF 13 (21161)'!$M$1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4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'LAF 13 (21161)'!$I$3:$I$88</c:f>
              <c:numCache>
                <c:formatCode>m/d/yyyy</c:formatCode>
                <c:ptCount val="86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</c:numCache>
            </c:numRef>
          </c:cat>
          <c:val>
            <c:numRef>
              <c:f>'LAF 13 (21161)'!$M$2:$M$404</c:f>
              <c:numCache>
                <c:formatCode>General</c:formatCode>
                <c:ptCount val="403"/>
                <c:pt idx="140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8839528"/>
        <c:axId val="518834432"/>
        <c:extLst/>
      </c:barChart>
      <c:lineChart>
        <c:grouping val="standard"/>
        <c:varyColors val="0"/>
        <c:ser>
          <c:idx val="0"/>
          <c:order val="0"/>
          <c:tx>
            <c:strRef>
              <c:f>'LAF 13 (21161)'!$P$2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'LAF 13 (21161)'!$I$3:$I$404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(21161)'!$P$3:$P$404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'LAF 13 (21161)'!$Q$2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'LAF 13 (21161)'!$I$3:$I$404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(21161)'!$Q$3:$Q$404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'LAF 13 (21161)'!$K$2</c:f>
              <c:strCache>
                <c:ptCount val="1"/>
                <c:pt idx="0">
                  <c:v>21161_1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'LAF 13 (21161)'!$I$3:$I$404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43627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43712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43807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43811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'LAF 13 (21161)'!$K$3:$K$404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5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39528"/>
        <c:axId val="518834432"/>
      </c:lineChart>
      <c:catAx>
        <c:axId val="518839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8834432"/>
        <c:crossesAt val="0"/>
        <c:auto val="0"/>
        <c:lblAlgn val="ctr"/>
        <c:lblOffset val="100"/>
        <c:tickLblSkip val="1"/>
        <c:noMultiLvlLbl val="0"/>
      </c:catAx>
      <c:valAx>
        <c:axId val="518834432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936874847345867"/>
              <c:y val="0.8659377960561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18839528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980533995760546"/>
          <c:y val="0.33289490820883777"/>
          <c:w val="0.11683779399429135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A1-41FE-B931-1BD2447887F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40312"/>
        <c:axId val="518841096"/>
      </c:lineChart>
      <c:catAx>
        <c:axId val="518840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1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41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0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D46-49EF-9FE5-E0797FD65E3C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46-49EF-9FE5-E0797FD65E3C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D46-49EF-9FE5-E0797FD65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831296"/>
        <c:axId val="518830904"/>
      </c:scatterChart>
      <c:valAx>
        <c:axId val="51883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0904"/>
        <c:crosses val="autoZero"/>
        <c:crossBetween val="midCat"/>
      </c:valAx>
      <c:valAx>
        <c:axId val="518830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12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45D-4E80-A0CE-D4B6EB3318F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28944"/>
        <c:axId val="518835608"/>
      </c:lineChart>
      <c:catAx>
        <c:axId val="51882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35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28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90-4376-A9D0-CFB15D8ECA14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36000"/>
        <c:axId val="518829336"/>
      </c:lineChart>
      <c:catAx>
        <c:axId val="51883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29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29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36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90-4E9E-B9C9-F69B62FF11C7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51680"/>
        <c:axId val="518845408"/>
      </c:lineChart>
      <c:catAx>
        <c:axId val="51885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5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45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1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12-4257-8ECE-E3D94D531E0C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41880"/>
        <c:axId val="518842664"/>
      </c:lineChart>
      <c:catAx>
        <c:axId val="51884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42664"/>
        <c:crosses val="autoZero"/>
        <c:auto val="1"/>
        <c:lblAlgn val="ctr"/>
        <c:lblOffset val="100"/>
        <c:tickMarkSkip val="1"/>
        <c:noMultiLvlLbl val="0"/>
      </c:catAx>
      <c:valAx>
        <c:axId val="518842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1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7E-4DED-A042-6377FA733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46192"/>
        <c:axId val="518851288"/>
      </c:lineChart>
      <c:catAx>
        <c:axId val="51884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51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7B-4CB2-876E-3FB6C21B8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44232"/>
        <c:axId val="518847368"/>
      </c:lineChart>
      <c:catAx>
        <c:axId val="518844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7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47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44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30-4EF6-8087-2E0CBFE0B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52072"/>
        <c:axId val="518850112"/>
      </c:lineChart>
      <c:catAx>
        <c:axId val="518852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0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50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2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94-40BD-B98C-4C1F8F95D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52464"/>
        <c:axId val="518848544"/>
      </c:lineChart>
      <c:catAx>
        <c:axId val="51885246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48544"/>
        <c:crosses val="autoZero"/>
        <c:auto val="1"/>
        <c:lblAlgn val="ctr"/>
        <c:lblOffset val="100"/>
        <c:tickMarkSkip val="1"/>
        <c:noMultiLvlLbl val="0"/>
      </c:catAx>
      <c:valAx>
        <c:axId val="518848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2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C1-48B4-9369-EC156DAB5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50896"/>
        <c:axId val="518843840"/>
      </c:lineChart>
      <c:catAx>
        <c:axId val="51885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3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4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0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78-4DEF-8460-A7214655FC4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78-4DEF-8460-A7214655FC4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78-4DEF-8460-A7214655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48936"/>
        <c:axId val="518841488"/>
      </c:lineChart>
      <c:catAx>
        <c:axId val="518848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1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41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89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86-4277-89D9-8EB23D9CF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49328"/>
        <c:axId val="518853248"/>
      </c:lineChart>
      <c:catAx>
        <c:axId val="51884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3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532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49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05-4A49-B848-187A1D7D9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45016"/>
        <c:axId val="518845800"/>
      </c:lineChart>
      <c:catAx>
        <c:axId val="518845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5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45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45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3E-4295-92F4-4C7E69F1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53640"/>
        <c:axId val="518847760"/>
      </c:lineChart>
      <c:catAx>
        <c:axId val="51885364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18847760"/>
        <c:crosses val="autoZero"/>
        <c:auto val="1"/>
        <c:lblAlgn val="ctr"/>
        <c:lblOffset val="100"/>
        <c:tickMarkSkip val="1"/>
        <c:noMultiLvlLbl val="0"/>
      </c:catAx>
      <c:valAx>
        <c:axId val="518847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3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D9-4F95-A314-A5F616372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54816"/>
        <c:axId val="518856384"/>
      </c:lineChart>
      <c:catAx>
        <c:axId val="518854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56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4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1F-4C6A-ABFA-134E4455ED2B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1F-4C6A-ABFA-134E4455ED2B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1F-4C6A-ABFA-134E4455E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854424"/>
        <c:axId val="518855208"/>
      </c:lineChart>
      <c:catAx>
        <c:axId val="518854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5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8855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188544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6B-4208-BA78-9E277DD1F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53128"/>
        <c:axId val="523654696"/>
      </c:lineChart>
      <c:catAx>
        <c:axId val="52365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4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4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53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20-48FB-96EA-94D983EEF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62144"/>
        <c:axId val="523653520"/>
      </c:lineChart>
      <c:catAx>
        <c:axId val="523662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35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2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28-410C-ACF4-645E5D14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61360"/>
        <c:axId val="523649992"/>
      </c:lineChart>
      <c:catAx>
        <c:axId val="52366136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49992"/>
        <c:crosses val="autoZero"/>
        <c:auto val="1"/>
        <c:lblAlgn val="ctr"/>
        <c:lblOffset val="100"/>
        <c:tickMarkSkip val="1"/>
        <c:noMultiLvlLbl val="0"/>
      </c:catAx>
      <c:valAx>
        <c:axId val="523649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1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CE-4508-B23A-93946434B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50776"/>
        <c:axId val="523659008"/>
      </c:lineChart>
      <c:catAx>
        <c:axId val="523650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9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9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0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EAC-4FF3-A8BE-531BC8E6782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EAC-4FF3-A8BE-531BC8E6782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EAC-4FF3-A8BE-531BC8E67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58616"/>
        <c:axId val="523654304"/>
      </c:lineChart>
      <c:catAx>
        <c:axId val="523658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4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861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FB-4EE4-B319-53A754EA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57832"/>
        <c:axId val="523651560"/>
      </c:lineChart>
      <c:catAx>
        <c:axId val="523657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1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1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7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870-4895-BBF3-91CE7120E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60576"/>
        <c:axId val="523659792"/>
      </c:lineChart>
      <c:catAx>
        <c:axId val="52366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9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0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2B-4F09-AD55-616F019AC9A9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2B-4F09-AD55-616F019AC9A9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2B-4F09-AD55-616F019AC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58224"/>
        <c:axId val="523651952"/>
      </c:lineChart>
      <c:catAx>
        <c:axId val="523658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1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82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7F-4CA8-B7CA-90BD9A04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60968"/>
        <c:axId val="523652344"/>
      </c:lineChart>
      <c:catAx>
        <c:axId val="523660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2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2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0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B5-40D0-B797-9111883DA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52736"/>
        <c:axId val="523655480"/>
      </c:lineChart>
      <c:catAx>
        <c:axId val="523652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5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5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2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21-4443-8D96-A1351A12CF1A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521-4443-8D96-A1351A12CF1A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21-4443-8D96-A1351A12C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56264"/>
        <c:axId val="523657048"/>
      </c:lineChart>
      <c:catAx>
        <c:axId val="523656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7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57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5626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B5B-455C-B23F-8203D8DFD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66456"/>
        <c:axId val="523669984"/>
      </c:lineChart>
      <c:catAx>
        <c:axId val="523666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9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69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64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MLAF 1_21158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086476994016903E-2"/>
          <c:y val="0.17213881551347215"/>
          <c:w val="0.83346752700877513"/>
          <c:h val="0.68829086629658021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'MLAF 1 (21158)'!$L$2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strRef>
              <c:f>'MLAF 1 (21158)'!$I$3:$I$87</c:f>
              <c:strCache>
                <c:ptCount val="85"/>
                <c:pt idx="0">
                  <c:v>02/01/18</c:v>
                </c:pt>
                <c:pt idx="1">
                  <c:v>2018/01/03</c:v>
                </c:pt>
                <c:pt idx="2">
                  <c:v>2018/01/17</c:v>
                </c:pt>
                <c:pt idx="3">
                  <c:v>2018/01/18</c:v>
                </c:pt>
                <c:pt idx="4">
                  <c:v>2018/01/25</c:v>
                </c:pt>
                <c:pt idx="5">
                  <c:v>2018/01/26</c:v>
                </c:pt>
                <c:pt idx="6">
                  <c:v>2018/01/29</c:v>
                </c:pt>
                <c:pt idx="7">
                  <c:v>2018/01/30</c:v>
                </c:pt>
                <c:pt idx="8">
                  <c:v>2018/02/22</c:v>
                </c:pt>
                <c:pt idx="9">
                  <c:v>2018/02/23</c:v>
                </c:pt>
                <c:pt idx="10">
                  <c:v>2018/03/07</c:v>
                </c:pt>
                <c:pt idx="11">
                  <c:v>2018/03/08</c:v>
                </c:pt>
                <c:pt idx="12">
                  <c:v>2018/03/09</c:v>
                </c:pt>
                <c:pt idx="13">
                  <c:v>2018/03/10</c:v>
                </c:pt>
                <c:pt idx="14">
                  <c:v>2018/03/11</c:v>
                </c:pt>
                <c:pt idx="15">
                  <c:v>2018/03/12</c:v>
                </c:pt>
                <c:pt idx="16">
                  <c:v>2018/03/13</c:v>
                </c:pt>
                <c:pt idx="17">
                  <c:v>2018/03/14</c:v>
                </c:pt>
                <c:pt idx="18">
                  <c:v>2018/03/15</c:v>
                </c:pt>
                <c:pt idx="19">
                  <c:v>2018/03/16</c:v>
                </c:pt>
                <c:pt idx="20">
                  <c:v>2018/03/19</c:v>
                </c:pt>
                <c:pt idx="21">
                  <c:v>2018/03/20</c:v>
                </c:pt>
                <c:pt idx="22">
                  <c:v>2018/03/21</c:v>
                </c:pt>
                <c:pt idx="23">
                  <c:v>2018/03/22</c:v>
                </c:pt>
                <c:pt idx="24">
                  <c:v>2018/03/28</c:v>
                </c:pt>
                <c:pt idx="25">
                  <c:v>2018/03/29</c:v>
                </c:pt>
                <c:pt idx="26">
                  <c:v>2018/04/18</c:v>
                </c:pt>
                <c:pt idx="27">
                  <c:v>2018/04/19</c:v>
                </c:pt>
                <c:pt idx="28">
                  <c:v>2018/04/21</c:v>
                </c:pt>
                <c:pt idx="29">
                  <c:v>2018/04/24</c:v>
                </c:pt>
                <c:pt idx="30">
                  <c:v>2018/04/26</c:v>
                </c:pt>
                <c:pt idx="31">
                  <c:v>2018/04/27</c:v>
                </c:pt>
                <c:pt idx="32">
                  <c:v>2018/05/16</c:v>
                </c:pt>
                <c:pt idx="33">
                  <c:v>2018/05/17</c:v>
                </c:pt>
                <c:pt idx="34">
                  <c:v>2018/05/18</c:v>
                </c:pt>
                <c:pt idx="35">
                  <c:v>2018/05/19</c:v>
                </c:pt>
                <c:pt idx="36">
                  <c:v>2018/05/21</c:v>
                </c:pt>
                <c:pt idx="37">
                  <c:v>2018/05/22</c:v>
                </c:pt>
                <c:pt idx="38">
                  <c:v>2018/05/23</c:v>
                </c:pt>
                <c:pt idx="39">
                  <c:v>2018/05/24</c:v>
                </c:pt>
                <c:pt idx="40">
                  <c:v>2018/06/04</c:v>
                </c:pt>
                <c:pt idx="41">
                  <c:v>2018/06/05</c:v>
                </c:pt>
                <c:pt idx="42">
                  <c:v>2018/06/06</c:v>
                </c:pt>
                <c:pt idx="43">
                  <c:v>2018/06/07</c:v>
                </c:pt>
                <c:pt idx="44">
                  <c:v>2018/06/11</c:v>
                </c:pt>
                <c:pt idx="45">
                  <c:v>2018/06/12</c:v>
                </c:pt>
                <c:pt idx="46">
                  <c:v>2018/06/13</c:v>
                </c:pt>
                <c:pt idx="47">
                  <c:v>2018/06/14</c:v>
                </c:pt>
                <c:pt idx="48">
                  <c:v>2018/06/24</c:v>
                </c:pt>
                <c:pt idx="49">
                  <c:v>2018/06/25</c:v>
                </c:pt>
                <c:pt idx="50">
                  <c:v>2018/06/26</c:v>
                </c:pt>
                <c:pt idx="51">
                  <c:v>2018/06/27</c:v>
                </c:pt>
                <c:pt idx="52">
                  <c:v>2018/06/28</c:v>
                </c:pt>
                <c:pt idx="53">
                  <c:v>2018/06/29</c:v>
                </c:pt>
                <c:pt idx="54">
                  <c:v>2018/06/30</c:v>
                </c:pt>
                <c:pt idx="55">
                  <c:v>2018/07/02</c:v>
                </c:pt>
                <c:pt idx="56">
                  <c:v>2018/07/03</c:v>
                </c:pt>
                <c:pt idx="57">
                  <c:v>2018/07/04</c:v>
                </c:pt>
                <c:pt idx="58">
                  <c:v>2018/07/05</c:v>
                </c:pt>
                <c:pt idx="59">
                  <c:v>2018/07/06</c:v>
                </c:pt>
                <c:pt idx="60">
                  <c:v>2018/07/11</c:v>
                </c:pt>
                <c:pt idx="61">
                  <c:v>2018/07/12</c:v>
                </c:pt>
                <c:pt idx="62">
                  <c:v>2018/07/16</c:v>
                </c:pt>
                <c:pt idx="63">
                  <c:v>2018/07/17</c:v>
                </c:pt>
                <c:pt idx="64">
                  <c:v>2018/07/18</c:v>
                </c:pt>
                <c:pt idx="65">
                  <c:v>2018/07/19</c:v>
                </c:pt>
                <c:pt idx="66">
                  <c:v>2018/07/23</c:v>
                </c:pt>
                <c:pt idx="67">
                  <c:v>2018/07/24</c:v>
                </c:pt>
                <c:pt idx="68">
                  <c:v>2018/08/08</c:v>
                </c:pt>
                <c:pt idx="69">
                  <c:v>2018/08/09</c:v>
                </c:pt>
                <c:pt idx="70">
                  <c:v>2018/08/11</c:v>
                </c:pt>
                <c:pt idx="71">
                  <c:v>2018/08/13</c:v>
                </c:pt>
                <c:pt idx="72">
                  <c:v>2018/08/16</c:v>
                </c:pt>
                <c:pt idx="73">
                  <c:v>2018/08/17</c:v>
                </c:pt>
                <c:pt idx="74">
                  <c:v>2018/08/20</c:v>
                </c:pt>
                <c:pt idx="75">
                  <c:v>2018/08/21</c:v>
                </c:pt>
                <c:pt idx="76">
                  <c:v>2018/08/22</c:v>
                </c:pt>
                <c:pt idx="77">
                  <c:v>2018/08/23</c:v>
                </c:pt>
                <c:pt idx="78">
                  <c:v>2018/08/28</c:v>
                </c:pt>
                <c:pt idx="79">
                  <c:v>2018/08/29</c:v>
                </c:pt>
                <c:pt idx="80">
                  <c:v>2018/08/30</c:v>
                </c:pt>
                <c:pt idx="81">
                  <c:v>2018/08/31</c:v>
                </c:pt>
                <c:pt idx="82">
                  <c:v>2018/10/01</c:v>
                </c:pt>
                <c:pt idx="83">
                  <c:v>2018/10/02</c:v>
                </c:pt>
                <c:pt idx="84">
                  <c:v>2018/10/03</c:v>
                </c:pt>
              </c:strCache>
            </c:strRef>
          </c:cat>
          <c:val>
            <c:numRef>
              <c:f>'MLAF 1 (21158)'!$L$3:$L$404</c:f>
              <c:numCache>
                <c:formatCode>General</c:formatCode>
                <c:ptCount val="402"/>
                <c:pt idx="139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667632"/>
        <c:axId val="523664104"/>
        <c:extLst/>
      </c:barChart>
      <c:lineChart>
        <c:grouping val="standard"/>
        <c:varyColors val="0"/>
        <c:ser>
          <c:idx val="0"/>
          <c:order val="0"/>
          <c:tx>
            <c:strRef>
              <c:f>'MLAF 1 (21158)'!#REF!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'MLAF 1 (21158)'!$I$3:$I$404</c:f>
              <c:strCache>
                <c:ptCount val="402"/>
                <c:pt idx="0">
                  <c:v>02/01/18</c:v>
                </c:pt>
                <c:pt idx="1">
                  <c:v>2018/01/03</c:v>
                </c:pt>
                <c:pt idx="2">
                  <c:v>2018/01/17</c:v>
                </c:pt>
                <c:pt idx="3">
                  <c:v>2018/01/18</c:v>
                </c:pt>
                <c:pt idx="4">
                  <c:v>2018/01/25</c:v>
                </c:pt>
                <c:pt idx="5">
                  <c:v>2018/01/26</c:v>
                </c:pt>
                <c:pt idx="6">
                  <c:v>2018/01/29</c:v>
                </c:pt>
                <c:pt idx="7">
                  <c:v>2018/01/30</c:v>
                </c:pt>
                <c:pt idx="8">
                  <c:v>2018/02/22</c:v>
                </c:pt>
                <c:pt idx="9">
                  <c:v>2018/02/23</c:v>
                </c:pt>
                <c:pt idx="10">
                  <c:v>2018/03/07</c:v>
                </c:pt>
                <c:pt idx="11">
                  <c:v>2018/03/08</c:v>
                </c:pt>
                <c:pt idx="12">
                  <c:v>2018/03/09</c:v>
                </c:pt>
                <c:pt idx="13">
                  <c:v>2018/03/10</c:v>
                </c:pt>
                <c:pt idx="14">
                  <c:v>2018/03/11</c:v>
                </c:pt>
                <c:pt idx="15">
                  <c:v>2018/03/12</c:v>
                </c:pt>
                <c:pt idx="16">
                  <c:v>2018/03/13</c:v>
                </c:pt>
                <c:pt idx="17">
                  <c:v>2018/03/14</c:v>
                </c:pt>
                <c:pt idx="18">
                  <c:v>2018/03/15</c:v>
                </c:pt>
                <c:pt idx="19">
                  <c:v>2018/03/16</c:v>
                </c:pt>
                <c:pt idx="20">
                  <c:v>2018/03/19</c:v>
                </c:pt>
                <c:pt idx="21">
                  <c:v>2018/03/20</c:v>
                </c:pt>
                <c:pt idx="22">
                  <c:v>2018/03/21</c:v>
                </c:pt>
                <c:pt idx="23">
                  <c:v>2018/03/22</c:v>
                </c:pt>
                <c:pt idx="24">
                  <c:v>2018/03/28</c:v>
                </c:pt>
                <c:pt idx="25">
                  <c:v>2018/03/29</c:v>
                </c:pt>
                <c:pt idx="26">
                  <c:v>2018/04/18</c:v>
                </c:pt>
                <c:pt idx="27">
                  <c:v>2018/04/19</c:v>
                </c:pt>
                <c:pt idx="28">
                  <c:v>2018/04/21</c:v>
                </c:pt>
                <c:pt idx="29">
                  <c:v>2018/04/24</c:v>
                </c:pt>
                <c:pt idx="30">
                  <c:v>2018/04/26</c:v>
                </c:pt>
                <c:pt idx="31">
                  <c:v>2018/04/27</c:v>
                </c:pt>
                <c:pt idx="32">
                  <c:v>2018/05/16</c:v>
                </c:pt>
                <c:pt idx="33">
                  <c:v>2018/05/17</c:v>
                </c:pt>
                <c:pt idx="34">
                  <c:v>2018/05/18</c:v>
                </c:pt>
                <c:pt idx="35">
                  <c:v>2018/05/19</c:v>
                </c:pt>
                <c:pt idx="36">
                  <c:v>2018/05/21</c:v>
                </c:pt>
                <c:pt idx="37">
                  <c:v>2018/05/22</c:v>
                </c:pt>
                <c:pt idx="38">
                  <c:v>2018/05/23</c:v>
                </c:pt>
                <c:pt idx="39">
                  <c:v>2018/05/24</c:v>
                </c:pt>
                <c:pt idx="40">
                  <c:v>2018/06/04</c:v>
                </c:pt>
                <c:pt idx="41">
                  <c:v>2018/06/05</c:v>
                </c:pt>
                <c:pt idx="42">
                  <c:v>2018/06/06</c:v>
                </c:pt>
                <c:pt idx="43">
                  <c:v>2018/06/07</c:v>
                </c:pt>
                <c:pt idx="44">
                  <c:v>2018/06/11</c:v>
                </c:pt>
                <c:pt idx="45">
                  <c:v>2018/06/12</c:v>
                </c:pt>
                <c:pt idx="46">
                  <c:v>2018/06/13</c:v>
                </c:pt>
                <c:pt idx="47">
                  <c:v>2018/06/14</c:v>
                </c:pt>
                <c:pt idx="48">
                  <c:v>2018/06/24</c:v>
                </c:pt>
                <c:pt idx="49">
                  <c:v>2018/06/25</c:v>
                </c:pt>
                <c:pt idx="50">
                  <c:v>2018/06/26</c:v>
                </c:pt>
                <c:pt idx="51">
                  <c:v>2018/06/27</c:v>
                </c:pt>
                <c:pt idx="52">
                  <c:v>2018/06/28</c:v>
                </c:pt>
                <c:pt idx="53">
                  <c:v>2018/06/29</c:v>
                </c:pt>
                <c:pt idx="54">
                  <c:v>2018/06/30</c:v>
                </c:pt>
                <c:pt idx="55">
                  <c:v>2018/07/02</c:v>
                </c:pt>
                <c:pt idx="56">
                  <c:v>2018/07/03</c:v>
                </c:pt>
                <c:pt idx="57">
                  <c:v>2018/07/04</c:v>
                </c:pt>
                <c:pt idx="58">
                  <c:v>2018/07/05</c:v>
                </c:pt>
                <c:pt idx="59">
                  <c:v>2018/07/06</c:v>
                </c:pt>
                <c:pt idx="60">
                  <c:v>2018/07/11</c:v>
                </c:pt>
                <c:pt idx="61">
                  <c:v>2018/07/12</c:v>
                </c:pt>
                <c:pt idx="62">
                  <c:v>2018/07/16</c:v>
                </c:pt>
                <c:pt idx="63">
                  <c:v>2018/07/17</c:v>
                </c:pt>
                <c:pt idx="64">
                  <c:v>2018/07/18</c:v>
                </c:pt>
                <c:pt idx="65">
                  <c:v>2018/07/19</c:v>
                </c:pt>
                <c:pt idx="66">
                  <c:v>2018/07/23</c:v>
                </c:pt>
                <c:pt idx="67">
                  <c:v>2018/07/24</c:v>
                </c:pt>
                <c:pt idx="68">
                  <c:v>2018/08/08</c:v>
                </c:pt>
                <c:pt idx="69">
                  <c:v>2018/08/09</c:v>
                </c:pt>
                <c:pt idx="70">
                  <c:v>2018/08/11</c:v>
                </c:pt>
                <c:pt idx="71">
                  <c:v>2018/08/13</c:v>
                </c:pt>
                <c:pt idx="72">
                  <c:v>2018/08/16</c:v>
                </c:pt>
                <c:pt idx="73">
                  <c:v>2018/08/17</c:v>
                </c:pt>
                <c:pt idx="74">
                  <c:v>2018/08/20</c:v>
                </c:pt>
                <c:pt idx="75">
                  <c:v>2018/08/21</c:v>
                </c:pt>
                <c:pt idx="76">
                  <c:v>2018/08/22</c:v>
                </c:pt>
                <c:pt idx="77">
                  <c:v>2018/08/23</c:v>
                </c:pt>
                <c:pt idx="78">
                  <c:v>2018/08/28</c:v>
                </c:pt>
                <c:pt idx="79">
                  <c:v>2018/08/29</c:v>
                </c:pt>
                <c:pt idx="80">
                  <c:v>2018/08/30</c:v>
                </c:pt>
                <c:pt idx="81">
                  <c:v>2018/08/31</c:v>
                </c:pt>
                <c:pt idx="82">
                  <c:v>2018/10/01</c:v>
                </c:pt>
                <c:pt idx="83">
                  <c:v>2018/10/02</c:v>
                </c:pt>
                <c:pt idx="84">
                  <c:v>2018/10/03</c:v>
                </c:pt>
                <c:pt idx="85">
                  <c:v>2018/10/04</c:v>
                </c:pt>
                <c:pt idx="86">
                  <c:v>2018/10/05</c:v>
                </c:pt>
                <c:pt idx="87">
                  <c:v>2018/10/06</c:v>
                </c:pt>
                <c:pt idx="88">
                  <c:v>2018/10/08</c:v>
                </c:pt>
                <c:pt idx="89">
                  <c:v>2018/10/09</c:v>
                </c:pt>
                <c:pt idx="90">
                  <c:v>2018/10/10</c:v>
                </c:pt>
                <c:pt idx="91">
                  <c:v>2018/10/11</c:v>
                </c:pt>
                <c:pt idx="92">
                  <c:v>2018/10/13</c:v>
                </c:pt>
                <c:pt idx="93">
                  <c:v>2018/10/15</c:v>
                </c:pt>
                <c:pt idx="94">
                  <c:v>2018/10/16</c:v>
                </c:pt>
                <c:pt idx="95">
                  <c:v>2018/10/17</c:v>
                </c:pt>
                <c:pt idx="96">
                  <c:v>2018/10/18</c:v>
                </c:pt>
                <c:pt idx="97">
                  <c:v>2018/10/19</c:v>
                </c:pt>
                <c:pt idx="98">
                  <c:v>2018/10/20</c:v>
                </c:pt>
                <c:pt idx="99">
                  <c:v>2018/10/22</c:v>
                </c:pt>
                <c:pt idx="100">
                  <c:v>2018/10/23</c:v>
                </c:pt>
                <c:pt idx="101">
                  <c:v>2018/10/24</c:v>
                </c:pt>
                <c:pt idx="102">
                  <c:v>2018/10/25</c:v>
                </c:pt>
                <c:pt idx="103">
                  <c:v>2018/10/26</c:v>
                </c:pt>
                <c:pt idx="104">
                  <c:v>2018/10/31</c:v>
                </c:pt>
                <c:pt idx="105">
                  <c:v>2018/11/02</c:v>
                </c:pt>
                <c:pt idx="106">
                  <c:v>2018/11/05</c:v>
                </c:pt>
                <c:pt idx="107">
                  <c:v>2018/11/06</c:v>
                </c:pt>
                <c:pt idx="108">
                  <c:v>2018/11/08</c:v>
                </c:pt>
                <c:pt idx="109">
                  <c:v>2018/11/09</c:v>
                </c:pt>
                <c:pt idx="110">
                  <c:v>2018/11/11</c:v>
                </c:pt>
                <c:pt idx="111">
                  <c:v>2018/11/12</c:v>
                </c:pt>
                <c:pt idx="112">
                  <c:v>2018/11/13</c:v>
                </c:pt>
                <c:pt idx="113">
                  <c:v>2018/11/14</c:v>
                </c:pt>
                <c:pt idx="114">
                  <c:v>2018/11/15</c:v>
                </c:pt>
                <c:pt idx="115">
                  <c:v>2018/11/16</c:v>
                </c:pt>
                <c:pt idx="116">
                  <c:v>2018/11/17</c:v>
                </c:pt>
                <c:pt idx="117">
                  <c:v>2018/11/19</c:v>
                </c:pt>
                <c:pt idx="118">
                  <c:v>2018/11/20</c:v>
                </c:pt>
                <c:pt idx="119">
                  <c:v>2018/11/21</c:v>
                </c:pt>
                <c:pt idx="120">
                  <c:v>2018/12/04</c:v>
                </c:pt>
                <c:pt idx="121">
                  <c:v>2018/12/05</c:v>
                </c:pt>
                <c:pt idx="122">
                  <c:v>2018/12/06</c:v>
                </c:pt>
                <c:pt idx="123">
                  <c:v>2018/12/07</c:v>
                </c:pt>
                <c:pt idx="124">
                  <c:v>2018/11/26</c:v>
                </c:pt>
                <c:pt idx="125">
                  <c:v>2018/11/27</c:v>
                </c:pt>
                <c:pt idx="126">
                  <c:v>2018/12/11</c:v>
                </c:pt>
                <c:pt idx="127">
                  <c:v>2018/12/12</c:v>
                </c:pt>
                <c:pt idx="128">
                  <c:v>2018/12/18</c:v>
                </c:pt>
                <c:pt idx="129">
                  <c:v>2018/12/19</c:v>
                </c:pt>
                <c:pt idx="130">
                  <c:v>2018/12/20</c:v>
                </c:pt>
                <c:pt idx="131">
                  <c:v>2018/12/21</c:v>
                </c:pt>
                <c:pt idx="132">
                  <c:v>2018/12/22</c:v>
                </c:pt>
                <c:pt idx="133">
                  <c:v>2018/12/24</c:v>
                </c:pt>
                <c:pt idx="134">
                  <c:v>2018/12/26</c:v>
                </c:pt>
                <c:pt idx="135">
                  <c:v>2018/12/27</c:v>
                </c:pt>
                <c:pt idx="136">
                  <c:v>2018/12/16</c:v>
                </c:pt>
                <c:pt idx="137">
                  <c:v>2018/12/17</c:v>
                </c:pt>
                <c:pt idx="138">
                  <c:v>2018/12/13</c:v>
                </c:pt>
                <c:pt idx="139">
                  <c:v>2018/12/14</c:v>
                </c:pt>
                <c:pt idx="140">
                  <c:v>2019/01/02</c:v>
                </c:pt>
                <c:pt idx="141">
                  <c:v>2019/01/03</c:v>
                </c:pt>
                <c:pt idx="142">
                  <c:v>2019/01/04</c:v>
                </c:pt>
                <c:pt idx="143">
                  <c:v>2019/01/05</c:v>
                </c:pt>
                <c:pt idx="144">
                  <c:v>2019/01/07</c:v>
                </c:pt>
                <c:pt idx="145">
                  <c:v>2019/01/08</c:v>
                </c:pt>
                <c:pt idx="146">
                  <c:v>2019/01/09</c:v>
                </c:pt>
                <c:pt idx="147">
                  <c:v>2019/01/10</c:v>
                </c:pt>
                <c:pt idx="148">
                  <c:v>2019/01/14</c:v>
                </c:pt>
                <c:pt idx="149">
                  <c:v>2019/01/15</c:v>
                </c:pt>
                <c:pt idx="150">
                  <c:v>2019/01/16</c:v>
                </c:pt>
                <c:pt idx="151">
                  <c:v>2019/01/17</c:v>
                </c:pt>
                <c:pt idx="152">
                  <c:v>2019/01/18</c:v>
                </c:pt>
                <c:pt idx="153">
                  <c:v>2019/01/19</c:v>
                </c:pt>
                <c:pt idx="154">
                  <c:v>2019/01/24</c:v>
                </c:pt>
                <c:pt idx="155">
                  <c:v>2019/01/25</c:v>
                </c:pt>
                <c:pt idx="156">
                  <c:v>2019/01/26</c:v>
                </c:pt>
                <c:pt idx="157">
                  <c:v>2019/01/27</c:v>
                </c:pt>
                <c:pt idx="158">
                  <c:v>2019/01/28</c:v>
                </c:pt>
                <c:pt idx="159">
                  <c:v>2019/01/29</c:v>
                </c:pt>
                <c:pt idx="160">
                  <c:v>2019/01/30</c:v>
                </c:pt>
                <c:pt idx="161">
                  <c:v>2019/01/31</c:v>
                </c:pt>
                <c:pt idx="162">
                  <c:v>2019/02/01</c:v>
                </c:pt>
                <c:pt idx="163">
                  <c:v>2019/02/02</c:v>
                </c:pt>
                <c:pt idx="164">
                  <c:v>2019/02/09</c:v>
                </c:pt>
                <c:pt idx="165">
                  <c:v>2019/02/10</c:v>
                </c:pt>
                <c:pt idx="166">
                  <c:v>2019/02/13</c:v>
                </c:pt>
                <c:pt idx="167">
                  <c:v>2019/02/14</c:v>
                </c:pt>
                <c:pt idx="168">
                  <c:v>2019/02/15</c:v>
                </c:pt>
                <c:pt idx="169">
                  <c:v>2019/02/16</c:v>
                </c:pt>
                <c:pt idx="170">
                  <c:v>2019/02/17</c:v>
                </c:pt>
                <c:pt idx="171">
                  <c:v>2019/02/18</c:v>
                </c:pt>
                <c:pt idx="172">
                  <c:v>2019/02/19</c:v>
                </c:pt>
                <c:pt idx="173">
                  <c:v>2019/02/20</c:v>
                </c:pt>
                <c:pt idx="174">
                  <c:v>2019/02/21</c:v>
                </c:pt>
                <c:pt idx="175">
                  <c:v>2019/02/22</c:v>
                </c:pt>
                <c:pt idx="176">
                  <c:v>2019/02/23</c:v>
                </c:pt>
                <c:pt idx="177">
                  <c:v>2019/02/24</c:v>
                </c:pt>
                <c:pt idx="178">
                  <c:v>2019/02/25</c:v>
                </c:pt>
                <c:pt idx="179">
                  <c:v>2019/02/26</c:v>
                </c:pt>
                <c:pt idx="180">
                  <c:v>2019/02/27</c:v>
                </c:pt>
                <c:pt idx="181">
                  <c:v>2019/02/28</c:v>
                </c:pt>
                <c:pt idx="182">
                  <c:v>2019/03/01</c:v>
                </c:pt>
                <c:pt idx="183">
                  <c:v>2019/03/02</c:v>
                </c:pt>
                <c:pt idx="184">
                  <c:v>2019/03/03</c:v>
                </c:pt>
                <c:pt idx="185">
                  <c:v>2019/03/04</c:v>
                </c:pt>
                <c:pt idx="186">
                  <c:v>2019/03/05</c:v>
                </c:pt>
                <c:pt idx="187">
                  <c:v>2019/03/06</c:v>
                </c:pt>
                <c:pt idx="188">
                  <c:v>2019/03/07</c:v>
                </c:pt>
                <c:pt idx="189">
                  <c:v>2019/03/08</c:v>
                </c:pt>
                <c:pt idx="190">
                  <c:v>2019/03/16</c:v>
                </c:pt>
                <c:pt idx="191">
                  <c:v>2019/03/17</c:v>
                </c:pt>
                <c:pt idx="192">
                  <c:v>2019/03/18</c:v>
                </c:pt>
                <c:pt idx="193">
                  <c:v>2019/03/19</c:v>
                </c:pt>
                <c:pt idx="194">
                  <c:v>2019/03/20</c:v>
                </c:pt>
                <c:pt idx="195">
                  <c:v>2019/03/21</c:v>
                </c:pt>
                <c:pt idx="196">
                  <c:v>2019/03/22</c:v>
                </c:pt>
                <c:pt idx="197">
                  <c:v>2019/03/23</c:v>
                </c:pt>
                <c:pt idx="198">
                  <c:v>2019/03/24</c:v>
                </c:pt>
                <c:pt idx="199">
                  <c:v>2019/03/25</c:v>
                </c:pt>
                <c:pt idx="200">
                  <c:v>2019/03/26</c:v>
                </c:pt>
                <c:pt idx="201">
                  <c:v>2019/03/27</c:v>
                </c:pt>
                <c:pt idx="202">
                  <c:v>2019/03/28</c:v>
                </c:pt>
                <c:pt idx="203">
                  <c:v>2019/03/29</c:v>
                </c:pt>
                <c:pt idx="204">
                  <c:v>2019/03/30</c:v>
                </c:pt>
                <c:pt idx="205">
                  <c:v>2019/03/31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'MLAF 1 (21158)'!$N$2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'MLAF 1 (21158)'!$I$3:$I$404</c:f>
              <c:strCache>
                <c:ptCount val="402"/>
                <c:pt idx="0">
                  <c:v>02/01/18</c:v>
                </c:pt>
                <c:pt idx="1">
                  <c:v>2018/01/03</c:v>
                </c:pt>
                <c:pt idx="2">
                  <c:v>2018/01/17</c:v>
                </c:pt>
                <c:pt idx="3">
                  <c:v>2018/01/18</c:v>
                </c:pt>
                <c:pt idx="4">
                  <c:v>2018/01/25</c:v>
                </c:pt>
                <c:pt idx="5">
                  <c:v>2018/01/26</c:v>
                </c:pt>
                <c:pt idx="6">
                  <c:v>2018/01/29</c:v>
                </c:pt>
                <c:pt idx="7">
                  <c:v>2018/01/30</c:v>
                </c:pt>
                <c:pt idx="8">
                  <c:v>2018/02/22</c:v>
                </c:pt>
                <c:pt idx="9">
                  <c:v>2018/02/23</c:v>
                </c:pt>
                <c:pt idx="10">
                  <c:v>2018/03/07</c:v>
                </c:pt>
                <c:pt idx="11">
                  <c:v>2018/03/08</c:v>
                </c:pt>
                <c:pt idx="12">
                  <c:v>2018/03/09</c:v>
                </c:pt>
                <c:pt idx="13">
                  <c:v>2018/03/10</c:v>
                </c:pt>
                <c:pt idx="14">
                  <c:v>2018/03/11</c:v>
                </c:pt>
                <c:pt idx="15">
                  <c:v>2018/03/12</c:v>
                </c:pt>
                <c:pt idx="16">
                  <c:v>2018/03/13</c:v>
                </c:pt>
                <c:pt idx="17">
                  <c:v>2018/03/14</c:v>
                </c:pt>
                <c:pt idx="18">
                  <c:v>2018/03/15</c:v>
                </c:pt>
                <c:pt idx="19">
                  <c:v>2018/03/16</c:v>
                </c:pt>
                <c:pt idx="20">
                  <c:v>2018/03/19</c:v>
                </c:pt>
                <c:pt idx="21">
                  <c:v>2018/03/20</c:v>
                </c:pt>
                <c:pt idx="22">
                  <c:v>2018/03/21</c:v>
                </c:pt>
                <c:pt idx="23">
                  <c:v>2018/03/22</c:v>
                </c:pt>
                <c:pt idx="24">
                  <c:v>2018/03/28</c:v>
                </c:pt>
                <c:pt idx="25">
                  <c:v>2018/03/29</c:v>
                </c:pt>
                <c:pt idx="26">
                  <c:v>2018/04/18</c:v>
                </c:pt>
                <c:pt idx="27">
                  <c:v>2018/04/19</c:v>
                </c:pt>
                <c:pt idx="28">
                  <c:v>2018/04/21</c:v>
                </c:pt>
                <c:pt idx="29">
                  <c:v>2018/04/24</c:v>
                </c:pt>
                <c:pt idx="30">
                  <c:v>2018/04/26</c:v>
                </c:pt>
                <c:pt idx="31">
                  <c:v>2018/04/27</c:v>
                </c:pt>
                <c:pt idx="32">
                  <c:v>2018/05/16</c:v>
                </c:pt>
                <c:pt idx="33">
                  <c:v>2018/05/17</c:v>
                </c:pt>
                <c:pt idx="34">
                  <c:v>2018/05/18</c:v>
                </c:pt>
                <c:pt idx="35">
                  <c:v>2018/05/19</c:v>
                </c:pt>
                <c:pt idx="36">
                  <c:v>2018/05/21</c:v>
                </c:pt>
                <c:pt idx="37">
                  <c:v>2018/05/22</c:v>
                </c:pt>
                <c:pt idx="38">
                  <c:v>2018/05/23</c:v>
                </c:pt>
                <c:pt idx="39">
                  <c:v>2018/05/24</c:v>
                </c:pt>
                <c:pt idx="40">
                  <c:v>2018/06/04</c:v>
                </c:pt>
                <c:pt idx="41">
                  <c:v>2018/06/05</c:v>
                </c:pt>
                <c:pt idx="42">
                  <c:v>2018/06/06</c:v>
                </c:pt>
                <c:pt idx="43">
                  <c:v>2018/06/07</c:v>
                </c:pt>
                <c:pt idx="44">
                  <c:v>2018/06/11</c:v>
                </c:pt>
                <c:pt idx="45">
                  <c:v>2018/06/12</c:v>
                </c:pt>
                <c:pt idx="46">
                  <c:v>2018/06/13</c:v>
                </c:pt>
                <c:pt idx="47">
                  <c:v>2018/06/14</c:v>
                </c:pt>
                <c:pt idx="48">
                  <c:v>2018/06/24</c:v>
                </c:pt>
                <c:pt idx="49">
                  <c:v>2018/06/25</c:v>
                </c:pt>
                <c:pt idx="50">
                  <c:v>2018/06/26</c:v>
                </c:pt>
                <c:pt idx="51">
                  <c:v>2018/06/27</c:v>
                </c:pt>
                <c:pt idx="52">
                  <c:v>2018/06/28</c:v>
                </c:pt>
                <c:pt idx="53">
                  <c:v>2018/06/29</c:v>
                </c:pt>
                <c:pt idx="54">
                  <c:v>2018/06/30</c:v>
                </c:pt>
                <c:pt idx="55">
                  <c:v>2018/07/02</c:v>
                </c:pt>
                <c:pt idx="56">
                  <c:v>2018/07/03</c:v>
                </c:pt>
                <c:pt idx="57">
                  <c:v>2018/07/04</c:v>
                </c:pt>
                <c:pt idx="58">
                  <c:v>2018/07/05</c:v>
                </c:pt>
                <c:pt idx="59">
                  <c:v>2018/07/06</c:v>
                </c:pt>
                <c:pt idx="60">
                  <c:v>2018/07/11</c:v>
                </c:pt>
                <c:pt idx="61">
                  <c:v>2018/07/12</c:v>
                </c:pt>
                <c:pt idx="62">
                  <c:v>2018/07/16</c:v>
                </c:pt>
                <c:pt idx="63">
                  <c:v>2018/07/17</c:v>
                </c:pt>
                <c:pt idx="64">
                  <c:v>2018/07/18</c:v>
                </c:pt>
                <c:pt idx="65">
                  <c:v>2018/07/19</c:v>
                </c:pt>
                <c:pt idx="66">
                  <c:v>2018/07/23</c:v>
                </c:pt>
                <c:pt idx="67">
                  <c:v>2018/07/24</c:v>
                </c:pt>
                <c:pt idx="68">
                  <c:v>2018/08/08</c:v>
                </c:pt>
                <c:pt idx="69">
                  <c:v>2018/08/09</c:v>
                </c:pt>
                <c:pt idx="70">
                  <c:v>2018/08/11</c:v>
                </c:pt>
                <c:pt idx="71">
                  <c:v>2018/08/13</c:v>
                </c:pt>
                <c:pt idx="72">
                  <c:v>2018/08/16</c:v>
                </c:pt>
                <c:pt idx="73">
                  <c:v>2018/08/17</c:v>
                </c:pt>
                <c:pt idx="74">
                  <c:v>2018/08/20</c:v>
                </c:pt>
                <c:pt idx="75">
                  <c:v>2018/08/21</c:v>
                </c:pt>
                <c:pt idx="76">
                  <c:v>2018/08/22</c:v>
                </c:pt>
                <c:pt idx="77">
                  <c:v>2018/08/23</c:v>
                </c:pt>
                <c:pt idx="78">
                  <c:v>2018/08/28</c:v>
                </c:pt>
                <c:pt idx="79">
                  <c:v>2018/08/29</c:v>
                </c:pt>
                <c:pt idx="80">
                  <c:v>2018/08/30</c:v>
                </c:pt>
                <c:pt idx="81">
                  <c:v>2018/08/31</c:v>
                </c:pt>
                <c:pt idx="82">
                  <c:v>2018/10/01</c:v>
                </c:pt>
                <c:pt idx="83">
                  <c:v>2018/10/02</c:v>
                </c:pt>
                <c:pt idx="84">
                  <c:v>2018/10/03</c:v>
                </c:pt>
                <c:pt idx="85">
                  <c:v>2018/10/04</c:v>
                </c:pt>
                <c:pt idx="86">
                  <c:v>2018/10/05</c:v>
                </c:pt>
                <c:pt idx="87">
                  <c:v>2018/10/06</c:v>
                </c:pt>
                <c:pt idx="88">
                  <c:v>2018/10/08</c:v>
                </c:pt>
                <c:pt idx="89">
                  <c:v>2018/10/09</c:v>
                </c:pt>
                <c:pt idx="90">
                  <c:v>2018/10/10</c:v>
                </c:pt>
                <c:pt idx="91">
                  <c:v>2018/10/11</c:v>
                </c:pt>
                <c:pt idx="92">
                  <c:v>2018/10/13</c:v>
                </c:pt>
                <c:pt idx="93">
                  <c:v>2018/10/15</c:v>
                </c:pt>
                <c:pt idx="94">
                  <c:v>2018/10/16</c:v>
                </c:pt>
                <c:pt idx="95">
                  <c:v>2018/10/17</c:v>
                </c:pt>
                <c:pt idx="96">
                  <c:v>2018/10/18</c:v>
                </c:pt>
                <c:pt idx="97">
                  <c:v>2018/10/19</c:v>
                </c:pt>
                <c:pt idx="98">
                  <c:v>2018/10/20</c:v>
                </c:pt>
                <c:pt idx="99">
                  <c:v>2018/10/22</c:v>
                </c:pt>
                <c:pt idx="100">
                  <c:v>2018/10/23</c:v>
                </c:pt>
                <c:pt idx="101">
                  <c:v>2018/10/24</c:v>
                </c:pt>
                <c:pt idx="102">
                  <c:v>2018/10/25</c:v>
                </c:pt>
                <c:pt idx="103">
                  <c:v>2018/10/26</c:v>
                </c:pt>
                <c:pt idx="104">
                  <c:v>2018/10/31</c:v>
                </c:pt>
                <c:pt idx="105">
                  <c:v>2018/11/02</c:v>
                </c:pt>
                <c:pt idx="106">
                  <c:v>2018/11/05</c:v>
                </c:pt>
                <c:pt idx="107">
                  <c:v>2018/11/06</c:v>
                </c:pt>
                <c:pt idx="108">
                  <c:v>2018/11/08</c:v>
                </c:pt>
                <c:pt idx="109">
                  <c:v>2018/11/09</c:v>
                </c:pt>
                <c:pt idx="110">
                  <c:v>2018/11/11</c:v>
                </c:pt>
                <c:pt idx="111">
                  <c:v>2018/11/12</c:v>
                </c:pt>
                <c:pt idx="112">
                  <c:v>2018/11/13</c:v>
                </c:pt>
                <c:pt idx="113">
                  <c:v>2018/11/14</c:v>
                </c:pt>
                <c:pt idx="114">
                  <c:v>2018/11/15</c:v>
                </c:pt>
                <c:pt idx="115">
                  <c:v>2018/11/16</c:v>
                </c:pt>
                <c:pt idx="116">
                  <c:v>2018/11/17</c:v>
                </c:pt>
                <c:pt idx="117">
                  <c:v>2018/11/19</c:v>
                </c:pt>
                <c:pt idx="118">
                  <c:v>2018/11/20</c:v>
                </c:pt>
                <c:pt idx="119">
                  <c:v>2018/11/21</c:v>
                </c:pt>
                <c:pt idx="120">
                  <c:v>2018/12/04</c:v>
                </c:pt>
                <c:pt idx="121">
                  <c:v>2018/12/05</c:v>
                </c:pt>
                <c:pt idx="122">
                  <c:v>2018/12/06</c:v>
                </c:pt>
                <c:pt idx="123">
                  <c:v>2018/12/07</c:v>
                </c:pt>
                <c:pt idx="124">
                  <c:v>2018/11/26</c:v>
                </c:pt>
                <c:pt idx="125">
                  <c:v>2018/11/27</c:v>
                </c:pt>
                <c:pt idx="126">
                  <c:v>2018/12/11</c:v>
                </c:pt>
                <c:pt idx="127">
                  <c:v>2018/12/12</c:v>
                </c:pt>
                <c:pt idx="128">
                  <c:v>2018/12/18</c:v>
                </c:pt>
                <c:pt idx="129">
                  <c:v>2018/12/19</c:v>
                </c:pt>
                <c:pt idx="130">
                  <c:v>2018/12/20</c:v>
                </c:pt>
                <c:pt idx="131">
                  <c:v>2018/12/21</c:v>
                </c:pt>
                <c:pt idx="132">
                  <c:v>2018/12/22</c:v>
                </c:pt>
                <c:pt idx="133">
                  <c:v>2018/12/24</c:v>
                </c:pt>
                <c:pt idx="134">
                  <c:v>2018/12/26</c:v>
                </c:pt>
                <c:pt idx="135">
                  <c:v>2018/12/27</c:v>
                </c:pt>
                <c:pt idx="136">
                  <c:v>2018/12/16</c:v>
                </c:pt>
                <c:pt idx="137">
                  <c:v>2018/12/17</c:v>
                </c:pt>
                <c:pt idx="138">
                  <c:v>2018/12/13</c:v>
                </c:pt>
                <c:pt idx="139">
                  <c:v>2018/12/14</c:v>
                </c:pt>
                <c:pt idx="140">
                  <c:v>2019/01/02</c:v>
                </c:pt>
                <c:pt idx="141">
                  <c:v>2019/01/03</c:v>
                </c:pt>
                <c:pt idx="142">
                  <c:v>2019/01/04</c:v>
                </c:pt>
                <c:pt idx="143">
                  <c:v>2019/01/05</c:v>
                </c:pt>
                <c:pt idx="144">
                  <c:v>2019/01/07</c:v>
                </c:pt>
                <c:pt idx="145">
                  <c:v>2019/01/08</c:v>
                </c:pt>
                <c:pt idx="146">
                  <c:v>2019/01/09</c:v>
                </c:pt>
                <c:pt idx="147">
                  <c:v>2019/01/10</c:v>
                </c:pt>
                <c:pt idx="148">
                  <c:v>2019/01/14</c:v>
                </c:pt>
                <c:pt idx="149">
                  <c:v>2019/01/15</c:v>
                </c:pt>
                <c:pt idx="150">
                  <c:v>2019/01/16</c:v>
                </c:pt>
                <c:pt idx="151">
                  <c:v>2019/01/17</c:v>
                </c:pt>
                <c:pt idx="152">
                  <c:v>2019/01/18</c:v>
                </c:pt>
                <c:pt idx="153">
                  <c:v>2019/01/19</c:v>
                </c:pt>
                <c:pt idx="154">
                  <c:v>2019/01/24</c:v>
                </c:pt>
                <c:pt idx="155">
                  <c:v>2019/01/25</c:v>
                </c:pt>
                <c:pt idx="156">
                  <c:v>2019/01/26</c:v>
                </c:pt>
                <c:pt idx="157">
                  <c:v>2019/01/27</c:v>
                </c:pt>
                <c:pt idx="158">
                  <c:v>2019/01/28</c:v>
                </c:pt>
                <c:pt idx="159">
                  <c:v>2019/01/29</c:v>
                </c:pt>
                <c:pt idx="160">
                  <c:v>2019/01/30</c:v>
                </c:pt>
                <c:pt idx="161">
                  <c:v>2019/01/31</c:v>
                </c:pt>
                <c:pt idx="162">
                  <c:v>2019/02/01</c:v>
                </c:pt>
                <c:pt idx="163">
                  <c:v>2019/02/02</c:v>
                </c:pt>
                <c:pt idx="164">
                  <c:v>2019/02/09</c:v>
                </c:pt>
                <c:pt idx="165">
                  <c:v>2019/02/10</c:v>
                </c:pt>
                <c:pt idx="166">
                  <c:v>2019/02/13</c:v>
                </c:pt>
                <c:pt idx="167">
                  <c:v>2019/02/14</c:v>
                </c:pt>
                <c:pt idx="168">
                  <c:v>2019/02/15</c:v>
                </c:pt>
                <c:pt idx="169">
                  <c:v>2019/02/16</c:v>
                </c:pt>
                <c:pt idx="170">
                  <c:v>2019/02/17</c:v>
                </c:pt>
                <c:pt idx="171">
                  <c:v>2019/02/18</c:v>
                </c:pt>
                <c:pt idx="172">
                  <c:v>2019/02/19</c:v>
                </c:pt>
                <c:pt idx="173">
                  <c:v>2019/02/20</c:v>
                </c:pt>
                <c:pt idx="174">
                  <c:v>2019/02/21</c:v>
                </c:pt>
                <c:pt idx="175">
                  <c:v>2019/02/22</c:v>
                </c:pt>
                <c:pt idx="176">
                  <c:v>2019/02/23</c:v>
                </c:pt>
                <c:pt idx="177">
                  <c:v>2019/02/24</c:v>
                </c:pt>
                <c:pt idx="178">
                  <c:v>2019/02/25</c:v>
                </c:pt>
                <c:pt idx="179">
                  <c:v>2019/02/26</c:v>
                </c:pt>
                <c:pt idx="180">
                  <c:v>2019/02/27</c:v>
                </c:pt>
                <c:pt idx="181">
                  <c:v>2019/02/28</c:v>
                </c:pt>
                <c:pt idx="182">
                  <c:v>2019/03/01</c:v>
                </c:pt>
                <c:pt idx="183">
                  <c:v>2019/03/02</c:v>
                </c:pt>
                <c:pt idx="184">
                  <c:v>2019/03/03</c:v>
                </c:pt>
                <c:pt idx="185">
                  <c:v>2019/03/04</c:v>
                </c:pt>
                <c:pt idx="186">
                  <c:v>2019/03/05</c:v>
                </c:pt>
                <c:pt idx="187">
                  <c:v>2019/03/06</c:v>
                </c:pt>
                <c:pt idx="188">
                  <c:v>2019/03/07</c:v>
                </c:pt>
                <c:pt idx="189">
                  <c:v>2019/03/08</c:v>
                </c:pt>
                <c:pt idx="190">
                  <c:v>2019/03/16</c:v>
                </c:pt>
                <c:pt idx="191">
                  <c:v>2019/03/17</c:v>
                </c:pt>
                <c:pt idx="192">
                  <c:v>2019/03/18</c:v>
                </c:pt>
                <c:pt idx="193">
                  <c:v>2019/03/19</c:v>
                </c:pt>
                <c:pt idx="194">
                  <c:v>2019/03/20</c:v>
                </c:pt>
                <c:pt idx="195">
                  <c:v>2019/03/21</c:v>
                </c:pt>
                <c:pt idx="196">
                  <c:v>2019/03/22</c:v>
                </c:pt>
                <c:pt idx="197">
                  <c:v>2019/03/23</c:v>
                </c:pt>
                <c:pt idx="198">
                  <c:v>2019/03/24</c:v>
                </c:pt>
                <c:pt idx="199">
                  <c:v>2019/03/25</c:v>
                </c:pt>
                <c:pt idx="200">
                  <c:v>2019/03/26</c:v>
                </c:pt>
                <c:pt idx="201">
                  <c:v>2019/03/27</c:v>
                </c:pt>
                <c:pt idx="202">
                  <c:v>2019/03/28</c:v>
                </c:pt>
                <c:pt idx="203">
                  <c:v>2019/03/29</c:v>
                </c:pt>
                <c:pt idx="204">
                  <c:v>2019/03/30</c:v>
                </c:pt>
                <c:pt idx="205">
                  <c:v>2019/03/31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(21158)'!$N$3:$N$404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'MLAF 1 (21158)'!$J$2</c:f>
              <c:strCache>
                <c:ptCount val="1"/>
                <c:pt idx="0">
                  <c:v>21158_1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'MLAF 1 (21158)'!$I$3:$I$404</c:f>
              <c:strCache>
                <c:ptCount val="402"/>
                <c:pt idx="0">
                  <c:v>02/01/18</c:v>
                </c:pt>
                <c:pt idx="1">
                  <c:v>2018/01/03</c:v>
                </c:pt>
                <c:pt idx="2">
                  <c:v>2018/01/17</c:v>
                </c:pt>
                <c:pt idx="3">
                  <c:v>2018/01/18</c:v>
                </c:pt>
                <c:pt idx="4">
                  <c:v>2018/01/25</c:v>
                </c:pt>
                <c:pt idx="5">
                  <c:v>2018/01/26</c:v>
                </c:pt>
                <c:pt idx="6">
                  <c:v>2018/01/29</c:v>
                </c:pt>
                <c:pt idx="7">
                  <c:v>2018/01/30</c:v>
                </c:pt>
                <c:pt idx="8">
                  <c:v>2018/02/22</c:v>
                </c:pt>
                <c:pt idx="9">
                  <c:v>2018/02/23</c:v>
                </c:pt>
                <c:pt idx="10">
                  <c:v>2018/03/07</c:v>
                </c:pt>
                <c:pt idx="11">
                  <c:v>2018/03/08</c:v>
                </c:pt>
                <c:pt idx="12">
                  <c:v>2018/03/09</c:v>
                </c:pt>
                <c:pt idx="13">
                  <c:v>2018/03/10</c:v>
                </c:pt>
                <c:pt idx="14">
                  <c:v>2018/03/11</c:v>
                </c:pt>
                <c:pt idx="15">
                  <c:v>2018/03/12</c:v>
                </c:pt>
                <c:pt idx="16">
                  <c:v>2018/03/13</c:v>
                </c:pt>
                <c:pt idx="17">
                  <c:v>2018/03/14</c:v>
                </c:pt>
                <c:pt idx="18">
                  <c:v>2018/03/15</c:v>
                </c:pt>
                <c:pt idx="19">
                  <c:v>2018/03/16</c:v>
                </c:pt>
                <c:pt idx="20">
                  <c:v>2018/03/19</c:v>
                </c:pt>
                <c:pt idx="21">
                  <c:v>2018/03/20</c:v>
                </c:pt>
                <c:pt idx="22">
                  <c:v>2018/03/21</c:v>
                </c:pt>
                <c:pt idx="23">
                  <c:v>2018/03/22</c:v>
                </c:pt>
                <c:pt idx="24">
                  <c:v>2018/03/28</c:v>
                </c:pt>
                <c:pt idx="25">
                  <c:v>2018/03/29</c:v>
                </c:pt>
                <c:pt idx="26">
                  <c:v>2018/04/18</c:v>
                </c:pt>
                <c:pt idx="27">
                  <c:v>2018/04/19</c:v>
                </c:pt>
                <c:pt idx="28">
                  <c:v>2018/04/21</c:v>
                </c:pt>
                <c:pt idx="29">
                  <c:v>2018/04/24</c:v>
                </c:pt>
                <c:pt idx="30">
                  <c:v>2018/04/26</c:v>
                </c:pt>
                <c:pt idx="31">
                  <c:v>2018/04/27</c:v>
                </c:pt>
                <c:pt idx="32">
                  <c:v>2018/05/16</c:v>
                </c:pt>
                <c:pt idx="33">
                  <c:v>2018/05/17</c:v>
                </c:pt>
                <c:pt idx="34">
                  <c:v>2018/05/18</c:v>
                </c:pt>
                <c:pt idx="35">
                  <c:v>2018/05/19</c:v>
                </c:pt>
                <c:pt idx="36">
                  <c:v>2018/05/21</c:v>
                </c:pt>
                <c:pt idx="37">
                  <c:v>2018/05/22</c:v>
                </c:pt>
                <c:pt idx="38">
                  <c:v>2018/05/23</c:v>
                </c:pt>
                <c:pt idx="39">
                  <c:v>2018/05/24</c:v>
                </c:pt>
                <c:pt idx="40">
                  <c:v>2018/06/04</c:v>
                </c:pt>
                <c:pt idx="41">
                  <c:v>2018/06/05</c:v>
                </c:pt>
                <c:pt idx="42">
                  <c:v>2018/06/06</c:v>
                </c:pt>
                <c:pt idx="43">
                  <c:v>2018/06/07</c:v>
                </c:pt>
                <c:pt idx="44">
                  <c:v>2018/06/11</c:v>
                </c:pt>
                <c:pt idx="45">
                  <c:v>2018/06/12</c:v>
                </c:pt>
                <c:pt idx="46">
                  <c:v>2018/06/13</c:v>
                </c:pt>
                <c:pt idx="47">
                  <c:v>2018/06/14</c:v>
                </c:pt>
                <c:pt idx="48">
                  <c:v>2018/06/24</c:v>
                </c:pt>
                <c:pt idx="49">
                  <c:v>2018/06/25</c:v>
                </c:pt>
                <c:pt idx="50">
                  <c:v>2018/06/26</c:v>
                </c:pt>
                <c:pt idx="51">
                  <c:v>2018/06/27</c:v>
                </c:pt>
                <c:pt idx="52">
                  <c:v>2018/06/28</c:v>
                </c:pt>
                <c:pt idx="53">
                  <c:v>2018/06/29</c:v>
                </c:pt>
                <c:pt idx="54">
                  <c:v>2018/06/30</c:v>
                </c:pt>
                <c:pt idx="55">
                  <c:v>2018/07/02</c:v>
                </c:pt>
                <c:pt idx="56">
                  <c:v>2018/07/03</c:v>
                </c:pt>
                <c:pt idx="57">
                  <c:v>2018/07/04</c:v>
                </c:pt>
                <c:pt idx="58">
                  <c:v>2018/07/05</c:v>
                </c:pt>
                <c:pt idx="59">
                  <c:v>2018/07/06</c:v>
                </c:pt>
                <c:pt idx="60">
                  <c:v>2018/07/11</c:v>
                </c:pt>
                <c:pt idx="61">
                  <c:v>2018/07/12</c:v>
                </c:pt>
                <c:pt idx="62">
                  <c:v>2018/07/16</c:v>
                </c:pt>
                <c:pt idx="63">
                  <c:v>2018/07/17</c:v>
                </c:pt>
                <c:pt idx="64">
                  <c:v>2018/07/18</c:v>
                </c:pt>
                <c:pt idx="65">
                  <c:v>2018/07/19</c:v>
                </c:pt>
                <c:pt idx="66">
                  <c:v>2018/07/23</c:v>
                </c:pt>
                <c:pt idx="67">
                  <c:v>2018/07/24</c:v>
                </c:pt>
                <c:pt idx="68">
                  <c:v>2018/08/08</c:v>
                </c:pt>
                <c:pt idx="69">
                  <c:v>2018/08/09</c:v>
                </c:pt>
                <c:pt idx="70">
                  <c:v>2018/08/11</c:v>
                </c:pt>
                <c:pt idx="71">
                  <c:v>2018/08/13</c:v>
                </c:pt>
                <c:pt idx="72">
                  <c:v>2018/08/16</c:v>
                </c:pt>
                <c:pt idx="73">
                  <c:v>2018/08/17</c:v>
                </c:pt>
                <c:pt idx="74">
                  <c:v>2018/08/20</c:v>
                </c:pt>
                <c:pt idx="75">
                  <c:v>2018/08/21</c:v>
                </c:pt>
                <c:pt idx="76">
                  <c:v>2018/08/22</c:v>
                </c:pt>
                <c:pt idx="77">
                  <c:v>2018/08/23</c:v>
                </c:pt>
                <c:pt idx="78">
                  <c:v>2018/08/28</c:v>
                </c:pt>
                <c:pt idx="79">
                  <c:v>2018/08/29</c:v>
                </c:pt>
                <c:pt idx="80">
                  <c:v>2018/08/30</c:v>
                </c:pt>
                <c:pt idx="81">
                  <c:v>2018/08/31</c:v>
                </c:pt>
                <c:pt idx="82">
                  <c:v>2018/10/01</c:v>
                </c:pt>
                <c:pt idx="83">
                  <c:v>2018/10/02</c:v>
                </c:pt>
                <c:pt idx="84">
                  <c:v>2018/10/03</c:v>
                </c:pt>
                <c:pt idx="85">
                  <c:v>2018/10/04</c:v>
                </c:pt>
                <c:pt idx="86">
                  <c:v>2018/10/05</c:v>
                </c:pt>
                <c:pt idx="87">
                  <c:v>2018/10/06</c:v>
                </c:pt>
                <c:pt idx="88">
                  <c:v>2018/10/08</c:v>
                </c:pt>
                <c:pt idx="89">
                  <c:v>2018/10/09</c:v>
                </c:pt>
                <c:pt idx="90">
                  <c:v>2018/10/10</c:v>
                </c:pt>
                <c:pt idx="91">
                  <c:v>2018/10/11</c:v>
                </c:pt>
                <c:pt idx="92">
                  <c:v>2018/10/13</c:v>
                </c:pt>
                <c:pt idx="93">
                  <c:v>2018/10/15</c:v>
                </c:pt>
                <c:pt idx="94">
                  <c:v>2018/10/16</c:v>
                </c:pt>
                <c:pt idx="95">
                  <c:v>2018/10/17</c:v>
                </c:pt>
                <c:pt idx="96">
                  <c:v>2018/10/18</c:v>
                </c:pt>
                <c:pt idx="97">
                  <c:v>2018/10/19</c:v>
                </c:pt>
                <c:pt idx="98">
                  <c:v>2018/10/20</c:v>
                </c:pt>
                <c:pt idx="99">
                  <c:v>2018/10/22</c:v>
                </c:pt>
                <c:pt idx="100">
                  <c:v>2018/10/23</c:v>
                </c:pt>
                <c:pt idx="101">
                  <c:v>2018/10/24</c:v>
                </c:pt>
                <c:pt idx="102">
                  <c:v>2018/10/25</c:v>
                </c:pt>
                <c:pt idx="103">
                  <c:v>2018/10/26</c:v>
                </c:pt>
                <c:pt idx="104">
                  <c:v>2018/10/31</c:v>
                </c:pt>
                <c:pt idx="105">
                  <c:v>2018/11/02</c:v>
                </c:pt>
                <c:pt idx="106">
                  <c:v>2018/11/05</c:v>
                </c:pt>
                <c:pt idx="107">
                  <c:v>2018/11/06</c:v>
                </c:pt>
                <c:pt idx="108">
                  <c:v>2018/11/08</c:v>
                </c:pt>
                <c:pt idx="109">
                  <c:v>2018/11/09</c:v>
                </c:pt>
                <c:pt idx="110">
                  <c:v>2018/11/11</c:v>
                </c:pt>
                <c:pt idx="111">
                  <c:v>2018/11/12</c:v>
                </c:pt>
                <c:pt idx="112">
                  <c:v>2018/11/13</c:v>
                </c:pt>
                <c:pt idx="113">
                  <c:v>2018/11/14</c:v>
                </c:pt>
                <c:pt idx="114">
                  <c:v>2018/11/15</c:v>
                </c:pt>
                <c:pt idx="115">
                  <c:v>2018/11/16</c:v>
                </c:pt>
                <c:pt idx="116">
                  <c:v>2018/11/17</c:v>
                </c:pt>
                <c:pt idx="117">
                  <c:v>2018/11/19</c:v>
                </c:pt>
                <c:pt idx="118">
                  <c:v>2018/11/20</c:v>
                </c:pt>
                <c:pt idx="119">
                  <c:v>2018/11/21</c:v>
                </c:pt>
                <c:pt idx="120">
                  <c:v>2018/12/04</c:v>
                </c:pt>
                <c:pt idx="121">
                  <c:v>2018/12/05</c:v>
                </c:pt>
                <c:pt idx="122">
                  <c:v>2018/12/06</c:v>
                </c:pt>
                <c:pt idx="123">
                  <c:v>2018/12/07</c:v>
                </c:pt>
                <c:pt idx="124">
                  <c:v>2018/11/26</c:v>
                </c:pt>
                <c:pt idx="125">
                  <c:v>2018/11/27</c:v>
                </c:pt>
                <c:pt idx="126">
                  <c:v>2018/12/11</c:v>
                </c:pt>
                <c:pt idx="127">
                  <c:v>2018/12/12</c:v>
                </c:pt>
                <c:pt idx="128">
                  <c:v>2018/12/18</c:v>
                </c:pt>
                <c:pt idx="129">
                  <c:v>2018/12/19</c:v>
                </c:pt>
                <c:pt idx="130">
                  <c:v>2018/12/20</c:v>
                </c:pt>
                <c:pt idx="131">
                  <c:v>2018/12/21</c:v>
                </c:pt>
                <c:pt idx="132">
                  <c:v>2018/12/22</c:v>
                </c:pt>
                <c:pt idx="133">
                  <c:v>2018/12/24</c:v>
                </c:pt>
                <c:pt idx="134">
                  <c:v>2018/12/26</c:v>
                </c:pt>
                <c:pt idx="135">
                  <c:v>2018/12/27</c:v>
                </c:pt>
                <c:pt idx="136">
                  <c:v>2018/12/16</c:v>
                </c:pt>
                <c:pt idx="137">
                  <c:v>2018/12/17</c:v>
                </c:pt>
                <c:pt idx="138">
                  <c:v>2018/12/13</c:v>
                </c:pt>
                <c:pt idx="139">
                  <c:v>2018/12/14</c:v>
                </c:pt>
                <c:pt idx="140">
                  <c:v>2019/01/02</c:v>
                </c:pt>
                <c:pt idx="141">
                  <c:v>2019/01/03</c:v>
                </c:pt>
                <c:pt idx="142">
                  <c:v>2019/01/04</c:v>
                </c:pt>
                <c:pt idx="143">
                  <c:v>2019/01/05</c:v>
                </c:pt>
                <c:pt idx="144">
                  <c:v>2019/01/07</c:v>
                </c:pt>
                <c:pt idx="145">
                  <c:v>2019/01/08</c:v>
                </c:pt>
                <c:pt idx="146">
                  <c:v>2019/01/09</c:v>
                </c:pt>
                <c:pt idx="147">
                  <c:v>2019/01/10</c:v>
                </c:pt>
                <c:pt idx="148">
                  <c:v>2019/01/14</c:v>
                </c:pt>
                <c:pt idx="149">
                  <c:v>2019/01/15</c:v>
                </c:pt>
                <c:pt idx="150">
                  <c:v>2019/01/16</c:v>
                </c:pt>
                <c:pt idx="151">
                  <c:v>2019/01/17</c:v>
                </c:pt>
                <c:pt idx="152">
                  <c:v>2019/01/18</c:v>
                </c:pt>
                <c:pt idx="153">
                  <c:v>2019/01/19</c:v>
                </c:pt>
                <c:pt idx="154">
                  <c:v>2019/01/24</c:v>
                </c:pt>
                <c:pt idx="155">
                  <c:v>2019/01/25</c:v>
                </c:pt>
                <c:pt idx="156">
                  <c:v>2019/01/26</c:v>
                </c:pt>
                <c:pt idx="157">
                  <c:v>2019/01/27</c:v>
                </c:pt>
                <c:pt idx="158">
                  <c:v>2019/01/28</c:v>
                </c:pt>
                <c:pt idx="159">
                  <c:v>2019/01/29</c:v>
                </c:pt>
                <c:pt idx="160">
                  <c:v>2019/01/30</c:v>
                </c:pt>
                <c:pt idx="161">
                  <c:v>2019/01/31</c:v>
                </c:pt>
                <c:pt idx="162">
                  <c:v>2019/02/01</c:v>
                </c:pt>
                <c:pt idx="163">
                  <c:v>2019/02/02</c:v>
                </c:pt>
                <c:pt idx="164">
                  <c:v>2019/02/09</c:v>
                </c:pt>
                <c:pt idx="165">
                  <c:v>2019/02/10</c:v>
                </c:pt>
                <c:pt idx="166">
                  <c:v>2019/02/13</c:v>
                </c:pt>
                <c:pt idx="167">
                  <c:v>2019/02/14</c:v>
                </c:pt>
                <c:pt idx="168">
                  <c:v>2019/02/15</c:v>
                </c:pt>
                <c:pt idx="169">
                  <c:v>2019/02/16</c:v>
                </c:pt>
                <c:pt idx="170">
                  <c:v>2019/02/17</c:v>
                </c:pt>
                <c:pt idx="171">
                  <c:v>2019/02/18</c:v>
                </c:pt>
                <c:pt idx="172">
                  <c:v>2019/02/19</c:v>
                </c:pt>
                <c:pt idx="173">
                  <c:v>2019/02/20</c:v>
                </c:pt>
                <c:pt idx="174">
                  <c:v>2019/02/21</c:v>
                </c:pt>
                <c:pt idx="175">
                  <c:v>2019/02/22</c:v>
                </c:pt>
                <c:pt idx="176">
                  <c:v>2019/02/23</c:v>
                </c:pt>
                <c:pt idx="177">
                  <c:v>2019/02/24</c:v>
                </c:pt>
                <c:pt idx="178">
                  <c:v>2019/02/25</c:v>
                </c:pt>
                <c:pt idx="179">
                  <c:v>2019/02/26</c:v>
                </c:pt>
                <c:pt idx="180">
                  <c:v>2019/02/27</c:v>
                </c:pt>
                <c:pt idx="181">
                  <c:v>2019/02/28</c:v>
                </c:pt>
                <c:pt idx="182">
                  <c:v>2019/03/01</c:v>
                </c:pt>
                <c:pt idx="183">
                  <c:v>2019/03/02</c:v>
                </c:pt>
                <c:pt idx="184">
                  <c:v>2019/03/03</c:v>
                </c:pt>
                <c:pt idx="185">
                  <c:v>2019/03/04</c:v>
                </c:pt>
                <c:pt idx="186">
                  <c:v>2019/03/05</c:v>
                </c:pt>
                <c:pt idx="187">
                  <c:v>2019/03/06</c:v>
                </c:pt>
                <c:pt idx="188">
                  <c:v>2019/03/07</c:v>
                </c:pt>
                <c:pt idx="189">
                  <c:v>2019/03/08</c:v>
                </c:pt>
                <c:pt idx="190">
                  <c:v>2019/03/16</c:v>
                </c:pt>
                <c:pt idx="191">
                  <c:v>2019/03/17</c:v>
                </c:pt>
                <c:pt idx="192">
                  <c:v>2019/03/18</c:v>
                </c:pt>
                <c:pt idx="193">
                  <c:v>2019/03/19</c:v>
                </c:pt>
                <c:pt idx="194">
                  <c:v>2019/03/20</c:v>
                </c:pt>
                <c:pt idx="195">
                  <c:v>2019/03/21</c:v>
                </c:pt>
                <c:pt idx="196">
                  <c:v>2019/03/22</c:v>
                </c:pt>
                <c:pt idx="197">
                  <c:v>2019/03/23</c:v>
                </c:pt>
                <c:pt idx="198">
                  <c:v>2019/03/24</c:v>
                </c:pt>
                <c:pt idx="199">
                  <c:v>2019/03/25</c:v>
                </c:pt>
                <c:pt idx="200">
                  <c:v>2019/03/26</c:v>
                </c:pt>
                <c:pt idx="201">
                  <c:v>2019/03/27</c:v>
                </c:pt>
                <c:pt idx="202">
                  <c:v>2019/03/28</c:v>
                </c:pt>
                <c:pt idx="203">
                  <c:v>2019/03/29</c:v>
                </c:pt>
                <c:pt idx="204">
                  <c:v>2019/03/30</c:v>
                </c:pt>
                <c:pt idx="205">
                  <c:v>2019/03/31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64</c:v>
                </c:pt>
                <c:pt idx="82">
                  <c:v>4</c:v>
                </c:pt>
                <c:pt idx="83">
                  <c:v>7</c:v>
                </c:pt>
                <c:pt idx="84">
                  <c:v>5</c:v>
                </c:pt>
                <c:pt idx="85">
                  <c:v>14</c:v>
                </c:pt>
                <c:pt idx="86">
                  <c:v>1</c:v>
                </c:pt>
                <c:pt idx="87">
                  <c:v>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16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35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19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16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35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203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27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56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53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6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5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3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36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67632"/>
        <c:axId val="523664104"/>
      </c:lineChart>
      <c:catAx>
        <c:axId val="523667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/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664104"/>
        <c:crossesAt val="0"/>
        <c:auto val="0"/>
        <c:lblAlgn val="ctr"/>
        <c:lblOffset val="100"/>
        <c:tickLblSkip val="1"/>
        <c:noMultiLvlLbl val="0"/>
      </c:catAx>
      <c:valAx>
        <c:axId val="523664104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25015099785666"/>
              <c:y val="0.86068366817277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667632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331264480868288"/>
          <c:y val="0.33289490820883777"/>
          <c:w val="0.1133305151862242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MLAF 1_21158 (</a:t>
            </a:r>
            <a:r>
              <a:rPr lang="fr-FR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5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.0</a:t>
            </a:r>
            <a:r>
              <a:rPr lang="vi-VN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4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4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7333246421739459"/>
          <c:y val="9.89789462488798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086476994016903E-2"/>
          <c:y val="0.17213881551347215"/>
          <c:w val="0.83346752700877513"/>
          <c:h val="0.68829086629658021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'MLAF 1 (21158)'!$M$2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strRef>
              <c:f>'MLAF 1 (21158)'!$I$3:$I$87</c:f>
              <c:strCache>
                <c:ptCount val="85"/>
                <c:pt idx="0">
                  <c:v>02/01/18</c:v>
                </c:pt>
                <c:pt idx="1">
                  <c:v>2018/01/03</c:v>
                </c:pt>
                <c:pt idx="2">
                  <c:v>2018/01/17</c:v>
                </c:pt>
                <c:pt idx="3">
                  <c:v>2018/01/18</c:v>
                </c:pt>
                <c:pt idx="4">
                  <c:v>2018/01/25</c:v>
                </c:pt>
                <c:pt idx="5">
                  <c:v>2018/01/26</c:v>
                </c:pt>
                <c:pt idx="6">
                  <c:v>2018/01/29</c:v>
                </c:pt>
                <c:pt idx="7">
                  <c:v>2018/01/30</c:v>
                </c:pt>
                <c:pt idx="8">
                  <c:v>2018/02/22</c:v>
                </c:pt>
                <c:pt idx="9">
                  <c:v>2018/02/23</c:v>
                </c:pt>
                <c:pt idx="10">
                  <c:v>2018/03/07</c:v>
                </c:pt>
                <c:pt idx="11">
                  <c:v>2018/03/08</c:v>
                </c:pt>
                <c:pt idx="12">
                  <c:v>2018/03/09</c:v>
                </c:pt>
                <c:pt idx="13">
                  <c:v>2018/03/10</c:v>
                </c:pt>
                <c:pt idx="14">
                  <c:v>2018/03/11</c:v>
                </c:pt>
                <c:pt idx="15">
                  <c:v>2018/03/12</c:v>
                </c:pt>
                <c:pt idx="16">
                  <c:v>2018/03/13</c:v>
                </c:pt>
                <c:pt idx="17">
                  <c:v>2018/03/14</c:v>
                </c:pt>
                <c:pt idx="18">
                  <c:v>2018/03/15</c:v>
                </c:pt>
                <c:pt idx="19">
                  <c:v>2018/03/16</c:v>
                </c:pt>
                <c:pt idx="20">
                  <c:v>2018/03/19</c:v>
                </c:pt>
                <c:pt idx="21">
                  <c:v>2018/03/20</c:v>
                </c:pt>
                <c:pt idx="22">
                  <c:v>2018/03/21</c:v>
                </c:pt>
                <c:pt idx="23">
                  <c:v>2018/03/22</c:v>
                </c:pt>
                <c:pt idx="24">
                  <c:v>2018/03/28</c:v>
                </c:pt>
                <c:pt idx="25">
                  <c:v>2018/03/29</c:v>
                </c:pt>
                <c:pt idx="26">
                  <c:v>2018/04/18</c:v>
                </c:pt>
                <c:pt idx="27">
                  <c:v>2018/04/19</c:v>
                </c:pt>
                <c:pt idx="28">
                  <c:v>2018/04/21</c:v>
                </c:pt>
                <c:pt idx="29">
                  <c:v>2018/04/24</c:v>
                </c:pt>
                <c:pt idx="30">
                  <c:v>2018/04/26</c:v>
                </c:pt>
                <c:pt idx="31">
                  <c:v>2018/04/27</c:v>
                </c:pt>
                <c:pt idx="32">
                  <c:v>2018/05/16</c:v>
                </c:pt>
                <c:pt idx="33">
                  <c:v>2018/05/17</c:v>
                </c:pt>
                <c:pt idx="34">
                  <c:v>2018/05/18</c:v>
                </c:pt>
                <c:pt idx="35">
                  <c:v>2018/05/19</c:v>
                </c:pt>
                <c:pt idx="36">
                  <c:v>2018/05/21</c:v>
                </c:pt>
                <c:pt idx="37">
                  <c:v>2018/05/22</c:v>
                </c:pt>
                <c:pt idx="38">
                  <c:v>2018/05/23</c:v>
                </c:pt>
                <c:pt idx="39">
                  <c:v>2018/05/24</c:v>
                </c:pt>
                <c:pt idx="40">
                  <c:v>2018/06/04</c:v>
                </c:pt>
                <c:pt idx="41">
                  <c:v>2018/06/05</c:v>
                </c:pt>
                <c:pt idx="42">
                  <c:v>2018/06/06</c:v>
                </c:pt>
                <c:pt idx="43">
                  <c:v>2018/06/07</c:v>
                </c:pt>
                <c:pt idx="44">
                  <c:v>2018/06/11</c:v>
                </c:pt>
                <c:pt idx="45">
                  <c:v>2018/06/12</c:v>
                </c:pt>
                <c:pt idx="46">
                  <c:v>2018/06/13</c:v>
                </c:pt>
                <c:pt idx="47">
                  <c:v>2018/06/14</c:v>
                </c:pt>
                <c:pt idx="48">
                  <c:v>2018/06/24</c:v>
                </c:pt>
                <c:pt idx="49">
                  <c:v>2018/06/25</c:v>
                </c:pt>
                <c:pt idx="50">
                  <c:v>2018/06/26</c:v>
                </c:pt>
                <c:pt idx="51">
                  <c:v>2018/06/27</c:v>
                </c:pt>
                <c:pt idx="52">
                  <c:v>2018/06/28</c:v>
                </c:pt>
                <c:pt idx="53">
                  <c:v>2018/06/29</c:v>
                </c:pt>
                <c:pt idx="54">
                  <c:v>2018/06/30</c:v>
                </c:pt>
                <c:pt idx="55">
                  <c:v>2018/07/02</c:v>
                </c:pt>
                <c:pt idx="56">
                  <c:v>2018/07/03</c:v>
                </c:pt>
                <c:pt idx="57">
                  <c:v>2018/07/04</c:v>
                </c:pt>
                <c:pt idx="58">
                  <c:v>2018/07/05</c:v>
                </c:pt>
                <c:pt idx="59">
                  <c:v>2018/07/06</c:v>
                </c:pt>
                <c:pt idx="60">
                  <c:v>2018/07/11</c:v>
                </c:pt>
                <c:pt idx="61">
                  <c:v>2018/07/12</c:v>
                </c:pt>
                <c:pt idx="62">
                  <c:v>2018/07/16</c:v>
                </c:pt>
                <c:pt idx="63">
                  <c:v>2018/07/17</c:v>
                </c:pt>
                <c:pt idx="64">
                  <c:v>2018/07/18</c:v>
                </c:pt>
                <c:pt idx="65">
                  <c:v>2018/07/19</c:v>
                </c:pt>
                <c:pt idx="66">
                  <c:v>2018/07/23</c:v>
                </c:pt>
                <c:pt idx="67">
                  <c:v>2018/07/24</c:v>
                </c:pt>
                <c:pt idx="68">
                  <c:v>2018/08/08</c:v>
                </c:pt>
                <c:pt idx="69">
                  <c:v>2018/08/09</c:v>
                </c:pt>
                <c:pt idx="70">
                  <c:v>2018/08/11</c:v>
                </c:pt>
                <c:pt idx="71">
                  <c:v>2018/08/13</c:v>
                </c:pt>
                <c:pt idx="72">
                  <c:v>2018/08/16</c:v>
                </c:pt>
                <c:pt idx="73">
                  <c:v>2018/08/17</c:v>
                </c:pt>
                <c:pt idx="74">
                  <c:v>2018/08/20</c:v>
                </c:pt>
                <c:pt idx="75">
                  <c:v>2018/08/21</c:v>
                </c:pt>
                <c:pt idx="76">
                  <c:v>2018/08/22</c:v>
                </c:pt>
                <c:pt idx="77">
                  <c:v>2018/08/23</c:v>
                </c:pt>
                <c:pt idx="78">
                  <c:v>2018/08/28</c:v>
                </c:pt>
                <c:pt idx="79">
                  <c:v>2018/08/29</c:v>
                </c:pt>
                <c:pt idx="80">
                  <c:v>2018/08/30</c:v>
                </c:pt>
                <c:pt idx="81">
                  <c:v>2018/08/31</c:v>
                </c:pt>
                <c:pt idx="82">
                  <c:v>2018/10/01</c:v>
                </c:pt>
                <c:pt idx="83">
                  <c:v>2018/10/02</c:v>
                </c:pt>
                <c:pt idx="84">
                  <c:v>2018/10/03</c:v>
                </c:pt>
              </c:strCache>
            </c:strRef>
          </c:cat>
          <c:val>
            <c:numRef>
              <c:f>'MLAF 1 (21158)'!$M$3:$M$404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668024"/>
        <c:axId val="523673904"/>
        <c:extLst/>
      </c:barChart>
      <c:lineChart>
        <c:grouping val="standard"/>
        <c:varyColors val="0"/>
        <c:ser>
          <c:idx val="0"/>
          <c:order val="0"/>
          <c:tx>
            <c:strRef>
              <c:f>'MLAF 1 (21158)'!$H$2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'MLAF 1 (21158)'!$I$3:$I$404</c:f>
              <c:strCache>
                <c:ptCount val="402"/>
                <c:pt idx="0">
                  <c:v>02/01/18</c:v>
                </c:pt>
                <c:pt idx="1">
                  <c:v>2018/01/03</c:v>
                </c:pt>
                <c:pt idx="2">
                  <c:v>2018/01/17</c:v>
                </c:pt>
                <c:pt idx="3">
                  <c:v>2018/01/18</c:v>
                </c:pt>
                <c:pt idx="4">
                  <c:v>2018/01/25</c:v>
                </c:pt>
                <c:pt idx="5">
                  <c:v>2018/01/26</c:v>
                </c:pt>
                <c:pt idx="6">
                  <c:v>2018/01/29</c:v>
                </c:pt>
                <c:pt idx="7">
                  <c:v>2018/01/30</c:v>
                </c:pt>
                <c:pt idx="8">
                  <c:v>2018/02/22</c:v>
                </c:pt>
                <c:pt idx="9">
                  <c:v>2018/02/23</c:v>
                </c:pt>
                <c:pt idx="10">
                  <c:v>2018/03/07</c:v>
                </c:pt>
                <c:pt idx="11">
                  <c:v>2018/03/08</c:v>
                </c:pt>
                <c:pt idx="12">
                  <c:v>2018/03/09</c:v>
                </c:pt>
                <c:pt idx="13">
                  <c:v>2018/03/10</c:v>
                </c:pt>
                <c:pt idx="14">
                  <c:v>2018/03/11</c:v>
                </c:pt>
                <c:pt idx="15">
                  <c:v>2018/03/12</c:v>
                </c:pt>
                <c:pt idx="16">
                  <c:v>2018/03/13</c:v>
                </c:pt>
                <c:pt idx="17">
                  <c:v>2018/03/14</c:v>
                </c:pt>
                <c:pt idx="18">
                  <c:v>2018/03/15</c:v>
                </c:pt>
                <c:pt idx="19">
                  <c:v>2018/03/16</c:v>
                </c:pt>
                <c:pt idx="20">
                  <c:v>2018/03/19</c:v>
                </c:pt>
                <c:pt idx="21">
                  <c:v>2018/03/20</c:v>
                </c:pt>
                <c:pt idx="22">
                  <c:v>2018/03/21</c:v>
                </c:pt>
                <c:pt idx="23">
                  <c:v>2018/03/22</c:v>
                </c:pt>
                <c:pt idx="24">
                  <c:v>2018/03/28</c:v>
                </c:pt>
                <c:pt idx="25">
                  <c:v>2018/03/29</c:v>
                </c:pt>
                <c:pt idx="26">
                  <c:v>2018/04/18</c:v>
                </c:pt>
                <c:pt idx="27">
                  <c:v>2018/04/19</c:v>
                </c:pt>
                <c:pt idx="28">
                  <c:v>2018/04/21</c:v>
                </c:pt>
                <c:pt idx="29">
                  <c:v>2018/04/24</c:v>
                </c:pt>
                <c:pt idx="30">
                  <c:v>2018/04/26</c:v>
                </c:pt>
                <c:pt idx="31">
                  <c:v>2018/04/27</c:v>
                </c:pt>
                <c:pt idx="32">
                  <c:v>2018/05/16</c:v>
                </c:pt>
                <c:pt idx="33">
                  <c:v>2018/05/17</c:v>
                </c:pt>
                <c:pt idx="34">
                  <c:v>2018/05/18</c:v>
                </c:pt>
                <c:pt idx="35">
                  <c:v>2018/05/19</c:v>
                </c:pt>
                <c:pt idx="36">
                  <c:v>2018/05/21</c:v>
                </c:pt>
                <c:pt idx="37">
                  <c:v>2018/05/22</c:v>
                </c:pt>
                <c:pt idx="38">
                  <c:v>2018/05/23</c:v>
                </c:pt>
                <c:pt idx="39">
                  <c:v>2018/05/24</c:v>
                </c:pt>
                <c:pt idx="40">
                  <c:v>2018/06/04</c:v>
                </c:pt>
                <c:pt idx="41">
                  <c:v>2018/06/05</c:v>
                </c:pt>
                <c:pt idx="42">
                  <c:v>2018/06/06</c:v>
                </c:pt>
                <c:pt idx="43">
                  <c:v>2018/06/07</c:v>
                </c:pt>
                <c:pt idx="44">
                  <c:v>2018/06/11</c:v>
                </c:pt>
                <c:pt idx="45">
                  <c:v>2018/06/12</c:v>
                </c:pt>
                <c:pt idx="46">
                  <c:v>2018/06/13</c:v>
                </c:pt>
                <c:pt idx="47">
                  <c:v>2018/06/14</c:v>
                </c:pt>
                <c:pt idx="48">
                  <c:v>2018/06/24</c:v>
                </c:pt>
                <c:pt idx="49">
                  <c:v>2018/06/25</c:v>
                </c:pt>
                <c:pt idx="50">
                  <c:v>2018/06/26</c:v>
                </c:pt>
                <c:pt idx="51">
                  <c:v>2018/06/27</c:v>
                </c:pt>
                <c:pt idx="52">
                  <c:v>2018/06/28</c:v>
                </c:pt>
                <c:pt idx="53">
                  <c:v>2018/06/29</c:v>
                </c:pt>
                <c:pt idx="54">
                  <c:v>2018/06/30</c:v>
                </c:pt>
                <c:pt idx="55">
                  <c:v>2018/07/02</c:v>
                </c:pt>
                <c:pt idx="56">
                  <c:v>2018/07/03</c:v>
                </c:pt>
                <c:pt idx="57">
                  <c:v>2018/07/04</c:v>
                </c:pt>
                <c:pt idx="58">
                  <c:v>2018/07/05</c:v>
                </c:pt>
                <c:pt idx="59">
                  <c:v>2018/07/06</c:v>
                </c:pt>
                <c:pt idx="60">
                  <c:v>2018/07/11</c:v>
                </c:pt>
                <c:pt idx="61">
                  <c:v>2018/07/12</c:v>
                </c:pt>
                <c:pt idx="62">
                  <c:v>2018/07/16</c:v>
                </c:pt>
                <c:pt idx="63">
                  <c:v>2018/07/17</c:v>
                </c:pt>
                <c:pt idx="64">
                  <c:v>2018/07/18</c:v>
                </c:pt>
                <c:pt idx="65">
                  <c:v>2018/07/19</c:v>
                </c:pt>
                <c:pt idx="66">
                  <c:v>2018/07/23</c:v>
                </c:pt>
                <c:pt idx="67">
                  <c:v>2018/07/24</c:v>
                </c:pt>
                <c:pt idx="68">
                  <c:v>2018/08/08</c:v>
                </c:pt>
                <c:pt idx="69">
                  <c:v>2018/08/09</c:v>
                </c:pt>
                <c:pt idx="70">
                  <c:v>2018/08/11</c:v>
                </c:pt>
                <c:pt idx="71">
                  <c:v>2018/08/13</c:v>
                </c:pt>
                <c:pt idx="72">
                  <c:v>2018/08/16</c:v>
                </c:pt>
                <c:pt idx="73">
                  <c:v>2018/08/17</c:v>
                </c:pt>
                <c:pt idx="74">
                  <c:v>2018/08/20</c:v>
                </c:pt>
                <c:pt idx="75">
                  <c:v>2018/08/21</c:v>
                </c:pt>
                <c:pt idx="76">
                  <c:v>2018/08/22</c:v>
                </c:pt>
                <c:pt idx="77">
                  <c:v>2018/08/23</c:v>
                </c:pt>
                <c:pt idx="78">
                  <c:v>2018/08/28</c:v>
                </c:pt>
                <c:pt idx="79">
                  <c:v>2018/08/29</c:v>
                </c:pt>
                <c:pt idx="80">
                  <c:v>2018/08/30</c:v>
                </c:pt>
                <c:pt idx="81">
                  <c:v>2018/08/31</c:v>
                </c:pt>
                <c:pt idx="82">
                  <c:v>2018/10/01</c:v>
                </c:pt>
                <c:pt idx="83">
                  <c:v>2018/10/02</c:v>
                </c:pt>
                <c:pt idx="84">
                  <c:v>2018/10/03</c:v>
                </c:pt>
                <c:pt idx="85">
                  <c:v>2018/10/04</c:v>
                </c:pt>
                <c:pt idx="86">
                  <c:v>2018/10/05</c:v>
                </c:pt>
                <c:pt idx="87">
                  <c:v>2018/10/06</c:v>
                </c:pt>
                <c:pt idx="88">
                  <c:v>2018/10/08</c:v>
                </c:pt>
                <c:pt idx="89">
                  <c:v>2018/10/09</c:v>
                </c:pt>
                <c:pt idx="90">
                  <c:v>2018/10/10</c:v>
                </c:pt>
                <c:pt idx="91">
                  <c:v>2018/10/11</c:v>
                </c:pt>
                <c:pt idx="92">
                  <c:v>2018/10/13</c:v>
                </c:pt>
                <c:pt idx="93">
                  <c:v>2018/10/15</c:v>
                </c:pt>
                <c:pt idx="94">
                  <c:v>2018/10/16</c:v>
                </c:pt>
                <c:pt idx="95">
                  <c:v>2018/10/17</c:v>
                </c:pt>
                <c:pt idx="96">
                  <c:v>2018/10/18</c:v>
                </c:pt>
                <c:pt idx="97">
                  <c:v>2018/10/19</c:v>
                </c:pt>
                <c:pt idx="98">
                  <c:v>2018/10/20</c:v>
                </c:pt>
                <c:pt idx="99">
                  <c:v>2018/10/22</c:v>
                </c:pt>
                <c:pt idx="100">
                  <c:v>2018/10/23</c:v>
                </c:pt>
                <c:pt idx="101">
                  <c:v>2018/10/24</c:v>
                </c:pt>
                <c:pt idx="102">
                  <c:v>2018/10/25</c:v>
                </c:pt>
                <c:pt idx="103">
                  <c:v>2018/10/26</c:v>
                </c:pt>
                <c:pt idx="104">
                  <c:v>2018/10/31</c:v>
                </c:pt>
                <c:pt idx="105">
                  <c:v>2018/11/02</c:v>
                </c:pt>
                <c:pt idx="106">
                  <c:v>2018/11/05</c:v>
                </c:pt>
                <c:pt idx="107">
                  <c:v>2018/11/06</c:v>
                </c:pt>
                <c:pt idx="108">
                  <c:v>2018/11/08</c:v>
                </c:pt>
                <c:pt idx="109">
                  <c:v>2018/11/09</c:v>
                </c:pt>
                <c:pt idx="110">
                  <c:v>2018/11/11</c:v>
                </c:pt>
                <c:pt idx="111">
                  <c:v>2018/11/12</c:v>
                </c:pt>
                <c:pt idx="112">
                  <c:v>2018/11/13</c:v>
                </c:pt>
                <c:pt idx="113">
                  <c:v>2018/11/14</c:v>
                </c:pt>
                <c:pt idx="114">
                  <c:v>2018/11/15</c:v>
                </c:pt>
                <c:pt idx="115">
                  <c:v>2018/11/16</c:v>
                </c:pt>
                <c:pt idx="116">
                  <c:v>2018/11/17</c:v>
                </c:pt>
                <c:pt idx="117">
                  <c:v>2018/11/19</c:v>
                </c:pt>
                <c:pt idx="118">
                  <c:v>2018/11/20</c:v>
                </c:pt>
                <c:pt idx="119">
                  <c:v>2018/11/21</c:v>
                </c:pt>
                <c:pt idx="120">
                  <c:v>2018/12/04</c:v>
                </c:pt>
                <c:pt idx="121">
                  <c:v>2018/12/05</c:v>
                </c:pt>
                <c:pt idx="122">
                  <c:v>2018/12/06</c:v>
                </c:pt>
                <c:pt idx="123">
                  <c:v>2018/12/07</c:v>
                </c:pt>
                <c:pt idx="124">
                  <c:v>2018/11/26</c:v>
                </c:pt>
                <c:pt idx="125">
                  <c:v>2018/11/27</c:v>
                </c:pt>
                <c:pt idx="126">
                  <c:v>2018/12/11</c:v>
                </c:pt>
                <c:pt idx="127">
                  <c:v>2018/12/12</c:v>
                </c:pt>
                <c:pt idx="128">
                  <c:v>2018/12/18</c:v>
                </c:pt>
                <c:pt idx="129">
                  <c:v>2018/12/19</c:v>
                </c:pt>
                <c:pt idx="130">
                  <c:v>2018/12/20</c:v>
                </c:pt>
                <c:pt idx="131">
                  <c:v>2018/12/21</c:v>
                </c:pt>
                <c:pt idx="132">
                  <c:v>2018/12/22</c:v>
                </c:pt>
                <c:pt idx="133">
                  <c:v>2018/12/24</c:v>
                </c:pt>
                <c:pt idx="134">
                  <c:v>2018/12/26</c:v>
                </c:pt>
                <c:pt idx="135">
                  <c:v>2018/12/27</c:v>
                </c:pt>
                <c:pt idx="136">
                  <c:v>2018/12/16</c:v>
                </c:pt>
                <c:pt idx="137">
                  <c:v>2018/12/17</c:v>
                </c:pt>
                <c:pt idx="138">
                  <c:v>2018/12/13</c:v>
                </c:pt>
                <c:pt idx="139">
                  <c:v>2018/12/14</c:v>
                </c:pt>
                <c:pt idx="140">
                  <c:v>2019/01/02</c:v>
                </c:pt>
                <c:pt idx="141">
                  <c:v>2019/01/03</c:v>
                </c:pt>
                <c:pt idx="142">
                  <c:v>2019/01/04</c:v>
                </c:pt>
                <c:pt idx="143">
                  <c:v>2019/01/05</c:v>
                </c:pt>
                <c:pt idx="144">
                  <c:v>2019/01/07</c:v>
                </c:pt>
                <c:pt idx="145">
                  <c:v>2019/01/08</c:v>
                </c:pt>
                <c:pt idx="146">
                  <c:v>2019/01/09</c:v>
                </c:pt>
                <c:pt idx="147">
                  <c:v>2019/01/10</c:v>
                </c:pt>
                <c:pt idx="148">
                  <c:v>2019/01/14</c:v>
                </c:pt>
                <c:pt idx="149">
                  <c:v>2019/01/15</c:v>
                </c:pt>
                <c:pt idx="150">
                  <c:v>2019/01/16</c:v>
                </c:pt>
                <c:pt idx="151">
                  <c:v>2019/01/17</c:v>
                </c:pt>
                <c:pt idx="152">
                  <c:v>2019/01/18</c:v>
                </c:pt>
                <c:pt idx="153">
                  <c:v>2019/01/19</c:v>
                </c:pt>
                <c:pt idx="154">
                  <c:v>2019/01/24</c:v>
                </c:pt>
                <c:pt idx="155">
                  <c:v>2019/01/25</c:v>
                </c:pt>
                <c:pt idx="156">
                  <c:v>2019/01/26</c:v>
                </c:pt>
                <c:pt idx="157">
                  <c:v>2019/01/27</c:v>
                </c:pt>
                <c:pt idx="158">
                  <c:v>2019/01/28</c:v>
                </c:pt>
                <c:pt idx="159">
                  <c:v>2019/01/29</c:v>
                </c:pt>
                <c:pt idx="160">
                  <c:v>2019/01/30</c:v>
                </c:pt>
                <c:pt idx="161">
                  <c:v>2019/01/31</c:v>
                </c:pt>
                <c:pt idx="162">
                  <c:v>2019/02/01</c:v>
                </c:pt>
                <c:pt idx="163">
                  <c:v>2019/02/02</c:v>
                </c:pt>
                <c:pt idx="164">
                  <c:v>2019/02/09</c:v>
                </c:pt>
                <c:pt idx="165">
                  <c:v>2019/02/10</c:v>
                </c:pt>
                <c:pt idx="166">
                  <c:v>2019/02/13</c:v>
                </c:pt>
                <c:pt idx="167">
                  <c:v>2019/02/14</c:v>
                </c:pt>
                <c:pt idx="168">
                  <c:v>2019/02/15</c:v>
                </c:pt>
                <c:pt idx="169">
                  <c:v>2019/02/16</c:v>
                </c:pt>
                <c:pt idx="170">
                  <c:v>2019/02/17</c:v>
                </c:pt>
                <c:pt idx="171">
                  <c:v>2019/02/18</c:v>
                </c:pt>
                <c:pt idx="172">
                  <c:v>2019/02/19</c:v>
                </c:pt>
                <c:pt idx="173">
                  <c:v>2019/02/20</c:v>
                </c:pt>
                <c:pt idx="174">
                  <c:v>2019/02/21</c:v>
                </c:pt>
                <c:pt idx="175">
                  <c:v>2019/02/22</c:v>
                </c:pt>
                <c:pt idx="176">
                  <c:v>2019/02/23</c:v>
                </c:pt>
                <c:pt idx="177">
                  <c:v>2019/02/24</c:v>
                </c:pt>
                <c:pt idx="178">
                  <c:v>2019/02/25</c:v>
                </c:pt>
                <c:pt idx="179">
                  <c:v>2019/02/26</c:v>
                </c:pt>
                <c:pt idx="180">
                  <c:v>2019/02/27</c:v>
                </c:pt>
                <c:pt idx="181">
                  <c:v>2019/02/28</c:v>
                </c:pt>
                <c:pt idx="182">
                  <c:v>2019/03/01</c:v>
                </c:pt>
                <c:pt idx="183">
                  <c:v>2019/03/02</c:v>
                </c:pt>
                <c:pt idx="184">
                  <c:v>2019/03/03</c:v>
                </c:pt>
                <c:pt idx="185">
                  <c:v>2019/03/04</c:v>
                </c:pt>
                <c:pt idx="186">
                  <c:v>2019/03/05</c:v>
                </c:pt>
                <c:pt idx="187">
                  <c:v>2019/03/06</c:v>
                </c:pt>
                <c:pt idx="188">
                  <c:v>2019/03/07</c:v>
                </c:pt>
                <c:pt idx="189">
                  <c:v>2019/03/08</c:v>
                </c:pt>
                <c:pt idx="190">
                  <c:v>2019/03/16</c:v>
                </c:pt>
                <c:pt idx="191">
                  <c:v>2019/03/17</c:v>
                </c:pt>
                <c:pt idx="192">
                  <c:v>2019/03/18</c:v>
                </c:pt>
                <c:pt idx="193">
                  <c:v>2019/03/19</c:v>
                </c:pt>
                <c:pt idx="194">
                  <c:v>2019/03/20</c:v>
                </c:pt>
                <c:pt idx="195">
                  <c:v>2019/03/21</c:v>
                </c:pt>
                <c:pt idx="196">
                  <c:v>2019/03/22</c:v>
                </c:pt>
                <c:pt idx="197">
                  <c:v>2019/03/23</c:v>
                </c:pt>
                <c:pt idx="198">
                  <c:v>2019/03/24</c:v>
                </c:pt>
                <c:pt idx="199">
                  <c:v>2019/03/25</c:v>
                </c:pt>
                <c:pt idx="200">
                  <c:v>2019/03/26</c:v>
                </c:pt>
                <c:pt idx="201">
                  <c:v>2019/03/27</c:v>
                </c:pt>
                <c:pt idx="202">
                  <c:v>2019/03/28</c:v>
                </c:pt>
                <c:pt idx="203">
                  <c:v>2019/03/29</c:v>
                </c:pt>
                <c:pt idx="204">
                  <c:v>2019/03/30</c:v>
                </c:pt>
                <c:pt idx="205">
                  <c:v>2019/03/31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(21158)'!$H$3:$H$404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'MLAF 1 (21158)'!$O$2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'MLAF 1 (21158)'!$I$3:$I$404</c:f>
              <c:strCache>
                <c:ptCount val="402"/>
                <c:pt idx="0">
                  <c:v>02/01/18</c:v>
                </c:pt>
                <c:pt idx="1">
                  <c:v>2018/01/03</c:v>
                </c:pt>
                <c:pt idx="2">
                  <c:v>2018/01/17</c:v>
                </c:pt>
                <c:pt idx="3">
                  <c:v>2018/01/18</c:v>
                </c:pt>
                <c:pt idx="4">
                  <c:v>2018/01/25</c:v>
                </c:pt>
                <c:pt idx="5">
                  <c:v>2018/01/26</c:v>
                </c:pt>
                <c:pt idx="6">
                  <c:v>2018/01/29</c:v>
                </c:pt>
                <c:pt idx="7">
                  <c:v>2018/01/30</c:v>
                </c:pt>
                <c:pt idx="8">
                  <c:v>2018/02/22</c:v>
                </c:pt>
                <c:pt idx="9">
                  <c:v>2018/02/23</c:v>
                </c:pt>
                <c:pt idx="10">
                  <c:v>2018/03/07</c:v>
                </c:pt>
                <c:pt idx="11">
                  <c:v>2018/03/08</c:v>
                </c:pt>
                <c:pt idx="12">
                  <c:v>2018/03/09</c:v>
                </c:pt>
                <c:pt idx="13">
                  <c:v>2018/03/10</c:v>
                </c:pt>
                <c:pt idx="14">
                  <c:v>2018/03/11</c:v>
                </c:pt>
                <c:pt idx="15">
                  <c:v>2018/03/12</c:v>
                </c:pt>
                <c:pt idx="16">
                  <c:v>2018/03/13</c:v>
                </c:pt>
                <c:pt idx="17">
                  <c:v>2018/03/14</c:v>
                </c:pt>
                <c:pt idx="18">
                  <c:v>2018/03/15</c:v>
                </c:pt>
                <c:pt idx="19">
                  <c:v>2018/03/16</c:v>
                </c:pt>
                <c:pt idx="20">
                  <c:v>2018/03/19</c:v>
                </c:pt>
                <c:pt idx="21">
                  <c:v>2018/03/20</c:v>
                </c:pt>
                <c:pt idx="22">
                  <c:v>2018/03/21</c:v>
                </c:pt>
                <c:pt idx="23">
                  <c:v>2018/03/22</c:v>
                </c:pt>
                <c:pt idx="24">
                  <c:v>2018/03/28</c:v>
                </c:pt>
                <c:pt idx="25">
                  <c:v>2018/03/29</c:v>
                </c:pt>
                <c:pt idx="26">
                  <c:v>2018/04/18</c:v>
                </c:pt>
                <c:pt idx="27">
                  <c:v>2018/04/19</c:v>
                </c:pt>
                <c:pt idx="28">
                  <c:v>2018/04/21</c:v>
                </c:pt>
                <c:pt idx="29">
                  <c:v>2018/04/24</c:v>
                </c:pt>
                <c:pt idx="30">
                  <c:v>2018/04/26</c:v>
                </c:pt>
                <c:pt idx="31">
                  <c:v>2018/04/27</c:v>
                </c:pt>
                <c:pt idx="32">
                  <c:v>2018/05/16</c:v>
                </c:pt>
                <c:pt idx="33">
                  <c:v>2018/05/17</c:v>
                </c:pt>
                <c:pt idx="34">
                  <c:v>2018/05/18</c:v>
                </c:pt>
                <c:pt idx="35">
                  <c:v>2018/05/19</c:v>
                </c:pt>
                <c:pt idx="36">
                  <c:v>2018/05/21</c:v>
                </c:pt>
                <c:pt idx="37">
                  <c:v>2018/05/22</c:v>
                </c:pt>
                <c:pt idx="38">
                  <c:v>2018/05/23</c:v>
                </c:pt>
                <c:pt idx="39">
                  <c:v>2018/05/24</c:v>
                </c:pt>
                <c:pt idx="40">
                  <c:v>2018/06/04</c:v>
                </c:pt>
                <c:pt idx="41">
                  <c:v>2018/06/05</c:v>
                </c:pt>
                <c:pt idx="42">
                  <c:v>2018/06/06</c:v>
                </c:pt>
                <c:pt idx="43">
                  <c:v>2018/06/07</c:v>
                </c:pt>
                <c:pt idx="44">
                  <c:v>2018/06/11</c:v>
                </c:pt>
                <c:pt idx="45">
                  <c:v>2018/06/12</c:v>
                </c:pt>
                <c:pt idx="46">
                  <c:v>2018/06/13</c:v>
                </c:pt>
                <c:pt idx="47">
                  <c:v>2018/06/14</c:v>
                </c:pt>
                <c:pt idx="48">
                  <c:v>2018/06/24</c:v>
                </c:pt>
                <c:pt idx="49">
                  <c:v>2018/06/25</c:v>
                </c:pt>
                <c:pt idx="50">
                  <c:v>2018/06/26</c:v>
                </c:pt>
                <c:pt idx="51">
                  <c:v>2018/06/27</c:v>
                </c:pt>
                <c:pt idx="52">
                  <c:v>2018/06/28</c:v>
                </c:pt>
                <c:pt idx="53">
                  <c:v>2018/06/29</c:v>
                </c:pt>
                <c:pt idx="54">
                  <c:v>2018/06/30</c:v>
                </c:pt>
                <c:pt idx="55">
                  <c:v>2018/07/02</c:v>
                </c:pt>
                <c:pt idx="56">
                  <c:v>2018/07/03</c:v>
                </c:pt>
                <c:pt idx="57">
                  <c:v>2018/07/04</c:v>
                </c:pt>
                <c:pt idx="58">
                  <c:v>2018/07/05</c:v>
                </c:pt>
                <c:pt idx="59">
                  <c:v>2018/07/06</c:v>
                </c:pt>
                <c:pt idx="60">
                  <c:v>2018/07/11</c:v>
                </c:pt>
                <c:pt idx="61">
                  <c:v>2018/07/12</c:v>
                </c:pt>
                <c:pt idx="62">
                  <c:v>2018/07/16</c:v>
                </c:pt>
                <c:pt idx="63">
                  <c:v>2018/07/17</c:v>
                </c:pt>
                <c:pt idx="64">
                  <c:v>2018/07/18</c:v>
                </c:pt>
                <c:pt idx="65">
                  <c:v>2018/07/19</c:v>
                </c:pt>
                <c:pt idx="66">
                  <c:v>2018/07/23</c:v>
                </c:pt>
                <c:pt idx="67">
                  <c:v>2018/07/24</c:v>
                </c:pt>
                <c:pt idx="68">
                  <c:v>2018/08/08</c:v>
                </c:pt>
                <c:pt idx="69">
                  <c:v>2018/08/09</c:v>
                </c:pt>
                <c:pt idx="70">
                  <c:v>2018/08/11</c:v>
                </c:pt>
                <c:pt idx="71">
                  <c:v>2018/08/13</c:v>
                </c:pt>
                <c:pt idx="72">
                  <c:v>2018/08/16</c:v>
                </c:pt>
                <c:pt idx="73">
                  <c:v>2018/08/17</c:v>
                </c:pt>
                <c:pt idx="74">
                  <c:v>2018/08/20</c:v>
                </c:pt>
                <c:pt idx="75">
                  <c:v>2018/08/21</c:v>
                </c:pt>
                <c:pt idx="76">
                  <c:v>2018/08/22</c:v>
                </c:pt>
                <c:pt idx="77">
                  <c:v>2018/08/23</c:v>
                </c:pt>
                <c:pt idx="78">
                  <c:v>2018/08/28</c:v>
                </c:pt>
                <c:pt idx="79">
                  <c:v>2018/08/29</c:v>
                </c:pt>
                <c:pt idx="80">
                  <c:v>2018/08/30</c:v>
                </c:pt>
                <c:pt idx="81">
                  <c:v>2018/08/31</c:v>
                </c:pt>
                <c:pt idx="82">
                  <c:v>2018/10/01</c:v>
                </c:pt>
                <c:pt idx="83">
                  <c:v>2018/10/02</c:v>
                </c:pt>
                <c:pt idx="84">
                  <c:v>2018/10/03</c:v>
                </c:pt>
                <c:pt idx="85">
                  <c:v>2018/10/04</c:v>
                </c:pt>
                <c:pt idx="86">
                  <c:v>2018/10/05</c:v>
                </c:pt>
                <c:pt idx="87">
                  <c:v>2018/10/06</c:v>
                </c:pt>
                <c:pt idx="88">
                  <c:v>2018/10/08</c:v>
                </c:pt>
                <c:pt idx="89">
                  <c:v>2018/10/09</c:v>
                </c:pt>
                <c:pt idx="90">
                  <c:v>2018/10/10</c:v>
                </c:pt>
                <c:pt idx="91">
                  <c:v>2018/10/11</c:v>
                </c:pt>
                <c:pt idx="92">
                  <c:v>2018/10/13</c:v>
                </c:pt>
                <c:pt idx="93">
                  <c:v>2018/10/15</c:v>
                </c:pt>
                <c:pt idx="94">
                  <c:v>2018/10/16</c:v>
                </c:pt>
                <c:pt idx="95">
                  <c:v>2018/10/17</c:v>
                </c:pt>
                <c:pt idx="96">
                  <c:v>2018/10/18</c:v>
                </c:pt>
                <c:pt idx="97">
                  <c:v>2018/10/19</c:v>
                </c:pt>
                <c:pt idx="98">
                  <c:v>2018/10/20</c:v>
                </c:pt>
                <c:pt idx="99">
                  <c:v>2018/10/22</c:v>
                </c:pt>
                <c:pt idx="100">
                  <c:v>2018/10/23</c:v>
                </c:pt>
                <c:pt idx="101">
                  <c:v>2018/10/24</c:v>
                </c:pt>
                <c:pt idx="102">
                  <c:v>2018/10/25</c:v>
                </c:pt>
                <c:pt idx="103">
                  <c:v>2018/10/26</c:v>
                </c:pt>
                <c:pt idx="104">
                  <c:v>2018/10/31</c:v>
                </c:pt>
                <c:pt idx="105">
                  <c:v>2018/11/02</c:v>
                </c:pt>
                <c:pt idx="106">
                  <c:v>2018/11/05</c:v>
                </c:pt>
                <c:pt idx="107">
                  <c:v>2018/11/06</c:v>
                </c:pt>
                <c:pt idx="108">
                  <c:v>2018/11/08</c:v>
                </c:pt>
                <c:pt idx="109">
                  <c:v>2018/11/09</c:v>
                </c:pt>
                <c:pt idx="110">
                  <c:v>2018/11/11</c:v>
                </c:pt>
                <c:pt idx="111">
                  <c:v>2018/11/12</c:v>
                </c:pt>
                <c:pt idx="112">
                  <c:v>2018/11/13</c:v>
                </c:pt>
                <c:pt idx="113">
                  <c:v>2018/11/14</c:v>
                </c:pt>
                <c:pt idx="114">
                  <c:v>2018/11/15</c:v>
                </c:pt>
                <c:pt idx="115">
                  <c:v>2018/11/16</c:v>
                </c:pt>
                <c:pt idx="116">
                  <c:v>2018/11/17</c:v>
                </c:pt>
                <c:pt idx="117">
                  <c:v>2018/11/19</c:v>
                </c:pt>
                <c:pt idx="118">
                  <c:v>2018/11/20</c:v>
                </c:pt>
                <c:pt idx="119">
                  <c:v>2018/11/21</c:v>
                </c:pt>
                <c:pt idx="120">
                  <c:v>2018/12/04</c:v>
                </c:pt>
                <c:pt idx="121">
                  <c:v>2018/12/05</c:v>
                </c:pt>
                <c:pt idx="122">
                  <c:v>2018/12/06</c:v>
                </c:pt>
                <c:pt idx="123">
                  <c:v>2018/12/07</c:v>
                </c:pt>
                <c:pt idx="124">
                  <c:v>2018/11/26</c:v>
                </c:pt>
                <c:pt idx="125">
                  <c:v>2018/11/27</c:v>
                </c:pt>
                <c:pt idx="126">
                  <c:v>2018/12/11</c:v>
                </c:pt>
                <c:pt idx="127">
                  <c:v>2018/12/12</c:v>
                </c:pt>
                <c:pt idx="128">
                  <c:v>2018/12/18</c:v>
                </c:pt>
                <c:pt idx="129">
                  <c:v>2018/12/19</c:v>
                </c:pt>
                <c:pt idx="130">
                  <c:v>2018/12/20</c:v>
                </c:pt>
                <c:pt idx="131">
                  <c:v>2018/12/21</c:v>
                </c:pt>
                <c:pt idx="132">
                  <c:v>2018/12/22</c:v>
                </c:pt>
                <c:pt idx="133">
                  <c:v>2018/12/24</c:v>
                </c:pt>
                <c:pt idx="134">
                  <c:v>2018/12/26</c:v>
                </c:pt>
                <c:pt idx="135">
                  <c:v>2018/12/27</c:v>
                </c:pt>
                <c:pt idx="136">
                  <c:v>2018/12/16</c:v>
                </c:pt>
                <c:pt idx="137">
                  <c:v>2018/12/17</c:v>
                </c:pt>
                <c:pt idx="138">
                  <c:v>2018/12/13</c:v>
                </c:pt>
                <c:pt idx="139">
                  <c:v>2018/12/14</c:v>
                </c:pt>
                <c:pt idx="140">
                  <c:v>2019/01/02</c:v>
                </c:pt>
                <c:pt idx="141">
                  <c:v>2019/01/03</c:v>
                </c:pt>
                <c:pt idx="142">
                  <c:v>2019/01/04</c:v>
                </c:pt>
                <c:pt idx="143">
                  <c:v>2019/01/05</c:v>
                </c:pt>
                <c:pt idx="144">
                  <c:v>2019/01/07</c:v>
                </c:pt>
                <c:pt idx="145">
                  <c:v>2019/01/08</c:v>
                </c:pt>
                <c:pt idx="146">
                  <c:v>2019/01/09</c:v>
                </c:pt>
                <c:pt idx="147">
                  <c:v>2019/01/10</c:v>
                </c:pt>
                <c:pt idx="148">
                  <c:v>2019/01/14</c:v>
                </c:pt>
                <c:pt idx="149">
                  <c:v>2019/01/15</c:v>
                </c:pt>
                <c:pt idx="150">
                  <c:v>2019/01/16</c:v>
                </c:pt>
                <c:pt idx="151">
                  <c:v>2019/01/17</c:v>
                </c:pt>
                <c:pt idx="152">
                  <c:v>2019/01/18</c:v>
                </c:pt>
                <c:pt idx="153">
                  <c:v>2019/01/19</c:v>
                </c:pt>
                <c:pt idx="154">
                  <c:v>2019/01/24</c:v>
                </c:pt>
                <c:pt idx="155">
                  <c:v>2019/01/25</c:v>
                </c:pt>
                <c:pt idx="156">
                  <c:v>2019/01/26</c:v>
                </c:pt>
                <c:pt idx="157">
                  <c:v>2019/01/27</c:v>
                </c:pt>
                <c:pt idx="158">
                  <c:v>2019/01/28</c:v>
                </c:pt>
                <c:pt idx="159">
                  <c:v>2019/01/29</c:v>
                </c:pt>
                <c:pt idx="160">
                  <c:v>2019/01/30</c:v>
                </c:pt>
                <c:pt idx="161">
                  <c:v>2019/01/31</c:v>
                </c:pt>
                <c:pt idx="162">
                  <c:v>2019/02/01</c:v>
                </c:pt>
                <c:pt idx="163">
                  <c:v>2019/02/02</c:v>
                </c:pt>
                <c:pt idx="164">
                  <c:v>2019/02/09</c:v>
                </c:pt>
                <c:pt idx="165">
                  <c:v>2019/02/10</c:v>
                </c:pt>
                <c:pt idx="166">
                  <c:v>2019/02/13</c:v>
                </c:pt>
                <c:pt idx="167">
                  <c:v>2019/02/14</c:v>
                </c:pt>
                <c:pt idx="168">
                  <c:v>2019/02/15</c:v>
                </c:pt>
                <c:pt idx="169">
                  <c:v>2019/02/16</c:v>
                </c:pt>
                <c:pt idx="170">
                  <c:v>2019/02/17</c:v>
                </c:pt>
                <c:pt idx="171">
                  <c:v>2019/02/18</c:v>
                </c:pt>
                <c:pt idx="172">
                  <c:v>2019/02/19</c:v>
                </c:pt>
                <c:pt idx="173">
                  <c:v>2019/02/20</c:v>
                </c:pt>
                <c:pt idx="174">
                  <c:v>2019/02/21</c:v>
                </c:pt>
                <c:pt idx="175">
                  <c:v>2019/02/22</c:v>
                </c:pt>
                <c:pt idx="176">
                  <c:v>2019/02/23</c:v>
                </c:pt>
                <c:pt idx="177">
                  <c:v>2019/02/24</c:v>
                </c:pt>
                <c:pt idx="178">
                  <c:v>2019/02/25</c:v>
                </c:pt>
                <c:pt idx="179">
                  <c:v>2019/02/26</c:v>
                </c:pt>
                <c:pt idx="180">
                  <c:v>2019/02/27</c:v>
                </c:pt>
                <c:pt idx="181">
                  <c:v>2019/02/28</c:v>
                </c:pt>
                <c:pt idx="182">
                  <c:v>2019/03/01</c:v>
                </c:pt>
                <c:pt idx="183">
                  <c:v>2019/03/02</c:v>
                </c:pt>
                <c:pt idx="184">
                  <c:v>2019/03/03</c:v>
                </c:pt>
                <c:pt idx="185">
                  <c:v>2019/03/04</c:v>
                </c:pt>
                <c:pt idx="186">
                  <c:v>2019/03/05</c:v>
                </c:pt>
                <c:pt idx="187">
                  <c:v>2019/03/06</c:v>
                </c:pt>
                <c:pt idx="188">
                  <c:v>2019/03/07</c:v>
                </c:pt>
                <c:pt idx="189">
                  <c:v>2019/03/08</c:v>
                </c:pt>
                <c:pt idx="190">
                  <c:v>2019/03/16</c:v>
                </c:pt>
                <c:pt idx="191">
                  <c:v>2019/03/17</c:v>
                </c:pt>
                <c:pt idx="192">
                  <c:v>2019/03/18</c:v>
                </c:pt>
                <c:pt idx="193">
                  <c:v>2019/03/19</c:v>
                </c:pt>
                <c:pt idx="194">
                  <c:v>2019/03/20</c:v>
                </c:pt>
                <c:pt idx="195">
                  <c:v>2019/03/21</c:v>
                </c:pt>
                <c:pt idx="196">
                  <c:v>2019/03/22</c:v>
                </c:pt>
                <c:pt idx="197">
                  <c:v>2019/03/23</c:v>
                </c:pt>
                <c:pt idx="198">
                  <c:v>2019/03/24</c:v>
                </c:pt>
                <c:pt idx="199">
                  <c:v>2019/03/25</c:v>
                </c:pt>
                <c:pt idx="200">
                  <c:v>2019/03/26</c:v>
                </c:pt>
                <c:pt idx="201">
                  <c:v>2019/03/27</c:v>
                </c:pt>
                <c:pt idx="202">
                  <c:v>2019/03/28</c:v>
                </c:pt>
                <c:pt idx="203">
                  <c:v>2019/03/29</c:v>
                </c:pt>
                <c:pt idx="204">
                  <c:v>2019/03/30</c:v>
                </c:pt>
                <c:pt idx="205">
                  <c:v>2019/03/31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(21158)'!$O$3:$O$404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'MLAF 1 (21158)'!$K$2</c:f>
              <c:strCache>
                <c:ptCount val="1"/>
                <c:pt idx="0">
                  <c:v>21158_1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'MLAF 1 (21158)'!$I$3:$I$404</c:f>
              <c:strCache>
                <c:ptCount val="402"/>
                <c:pt idx="0">
                  <c:v>02/01/18</c:v>
                </c:pt>
                <c:pt idx="1">
                  <c:v>2018/01/03</c:v>
                </c:pt>
                <c:pt idx="2">
                  <c:v>2018/01/17</c:v>
                </c:pt>
                <c:pt idx="3">
                  <c:v>2018/01/18</c:v>
                </c:pt>
                <c:pt idx="4">
                  <c:v>2018/01/25</c:v>
                </c:pt>
                <c:pt idx="5">
                  <c:v>2018/01/26</c:v>
                </c:pt>
                <c:pt idx="6">
                  <c:v>2018/01/29</c:v>
                </c:pt>
                <c:pt idx="7">
                  <c:v>2018/01/30</c:v>
                </c:pt>
                <c:pt idx="8">
                  <c:v>2018/02/22</c:v>
                </c:pt>
                <c:pt idx="9">
                  <c:v>2018/02/23</c:v>
                </c:pt>
                <c:pt idx="10">
                  <c:v>2018/03/07</c:v>
                </c:pt>
                <c:pt idx="11">
                  <c:v>2018/03/08</c:v>
                </c:pt>
                <c:pt idx="12">
                  <c:v>2018/03/09</c:v>
                </c:pt>
                <c:pt idx="13">
                  <c:v>2018/03/10</c:v>
                </c:pt>
                <c:pt idx="14">
                  <c:v>2018/03/11</c:v>
                </c:pt>
                <c:pt idx="15">
                  <c:v>2018/03/12</c:v>
                </c:pt>
                <c:pt idx="16">
                  <c:v>2018/03/13</c:v>
                </c:pt>
                <c:pt idx="17">
                  <c:v>2018/03/14</c:v>
                </c:pt>
                <c:pt idx="18">
                  <c:v>2018/03/15</c:v>
                </c:pt>
                <c:pt idx="19">
                  <c:v>2018/03/16</c:v>
                </c:pt>
                <c:pt idx="20">
                  <c:v>2018/03/19</c:v>
                </c:pt>
                <c:pt idx="21">
                  <c:v>2018/03/20</c:v>
                </c:pt>
                <c:pt idx="22">
                  <c:v>2018/03/21</c:v>
                </c:pt>
                <c:pt idx="23">
                  <c:v>2018/03/22</c:v>
                </c:pt>
                <c:pt idx="24">
                  <c:v>2018/03/28</c:v>
                </c:pt>
                <c:pt idx="25">
                  <c:v>2018/03/29</c:v>
                </c:pt>
                <c:pt idx="26">
                  <c:v>2018/04/18</c:v>
                </c:pt>
                <c:pt idx="27">
                  <c:v>2018/04/19</c:v>
                </c:pt>
                <c:pt idx="28">
                  <c:v>2018/04/21</c:v>
                </c:pt>
                <c:pt idx="29">
                  <c:v>2018/04/24</c:v>
                </c:pt>
                <c:pt idx="30">
                  <c:v>2018/04/26</c:v>
                </c:pt>
                <c:pt idx="31">
                  <c:v>2018/04/27</c:v>
                </c:pt>
                <c:pt idx="32">
                  <c:v>2018/05/16</c:v>
                </c:pt>
                <c:pt idx="33">
                  <c:v>2018/05/17</c:v>
                </c:pt>
                <c:pt idx="34">
                  <c:v>2018/05/18</c:v>
                </c:pt>
                <c:pt idx="35">
                  <c:v>2018/05/19</c:v>
                </c:pt>
                <c:pt idx="36">
                  <c:v>2018/05/21</c:v>
                </c:pt>
                <c:pt idx="37">
                  <c:v>2018/05/22</c:v>
                </c:pt>
                <c:pt idx="38">
                  <c:v>2018/05/23</c:v>
                </c:pt>
                <c:pt idx="39">
                  <c:v>2018/05/24</c:v>
                </c:pt>
                <c:pt idx="40">
                  <c:v>2018/06/04</c:v>
                </c:pt>
                <c:pt idx="41">
                  <c:v>2018/06/05</c:v>
                </c:pt>
                <c:pt idx="42">
                  <c:v>2018/06/06</c:v>
                </c:pt>
                <c:pt idx="43">
                  <c:v>2018/06/07</c:v>
                </c:pt>
                <c:pt idx="44">
                  <c:v>2018/06/11</c:v>
                </c:pt>
                <c:pt idx="45">
                  <c:v>2018/06/12</c:v>
                </c:pt>
                <c:pt idx="46">
                  <c:v>2018/06/13</c:v>
                </c:pt>
                <c:pt idx="47">
                  <c:v>2018/06/14</c:v>
                </c:pt>
                <c:pt idx="48">
                  <c:v>2018/06/24</c:v>
                </c:pt>
                <c:pt idx="49">
                  <c:v>2018/06/25</c:v>
                </c:pt>
                <c:pt idx="50">
                  <c:v>2018/06/26</c:v>
                </c:pt>
                <c:pt idx="51">
                  <c:v>2018/06/27</c:v>
                </c:pt>
                <c:pt idx="52">
                  <c:v>2018/06/28</c:v>
                </c:pt>
                <c:pt idx="53">
                  <c:v>2018/06/29</c:v>
                </c:pt>
                <c:pt idx="54">
                  <c:v>2018/06/30</c:v>
                </c:pt>
                <c:pt idx="55">
                  <c:v>2018/07/02</c:v>
                </c:pt>
                <c:pt idx="56">
                  <c:v>2018/07/03</c:v>
                </c:pt>
                <c:pt idx="57">
                  <c:v>2018/07/04</c:v>
                </c:pt>
                <c:pt idx="58">
                  <c:v>2018/07/05</c:v>
                </c:pt>
                <c:pt idx="59">
                  <c:v>2018/07/06</c:v>
                </c:pt>
                <c:pt idx="60">
                  <c:v>2018/07/11</c:v>
                </c:pt>
                <c:pt idx="61">
                  <c:v>2018/07/12</c:v>
                </c:pt>
                <c:pt idx="62">
                  <c:v>2018/07/16</c:v>
                </c:pt>
                <c:pt idx="63">
                  <c:v>2018/07/17</c:v>
                </c:pt>
                <c:pt idx="64">
                  <c:v>2018/07/18</c:v>
                </c:pt>
                <c:pt idx="65">
                  <c:v>2018/07/19</c:v>
                </c:pt>
                <c:pt idx="66">
                  <c:v>2018/07/23</c:v>
                </c:pt>
                <c:pt idx="67">
                  <c:v>2018/07/24</c:v>
                </c:pt>
                <c:pt idx="68">
                  <c:v>2018/08/08</c:v>
                </c:pt>
                <c:pt idx="69">
                  <c:v>2018/08/09</c:v>
                </c:pt>
                <c:pt idx="70">
                  <c:v>2018/08/11</c:v>
                </c:pt>
                <c:pt idx="71">
                  <c:v>2018/08/13</c:v>
                </c:pt>
                <c:pt idx="72">
                  <c:v>2018/08/16</c:v>
                </c:pt>
                <c:pt idx="73">
                  <c:v>2018/08/17</c:v>
                </c:pt>
                <c:pt idx="74">
                  <c:v>2018/08/20</c:v>
                </c:pt>
                <c:pt idx="75">
                  <c:v>2018/08/21</c:v>
                </c:pt>
                <c:pt idx="76">
                  <c:v>2018/08/22</c:v>
                </c:pt>
                <c:pt idx="77">
                  <c:v>2018/08/23</c:v>
                </c:pt>
                <c:pt idx="78">
                  <c:v>2018/08/28</c:v>
                </c:pt>
                <c:pt idx="79">
                  <c:v>2018/08/29</c:v>
                </c:pt>
                <c:pt idx="80">
                  <c:v>2018/08/30</c:v>
                </c:pt>
                <c:pt idx="81">
                  <c:v>2018/08/31</c:v>
                </c:pt>
                <c:pt idx="82">
                  <c:v>2018/10/01</c:v>
                </c:pt>
                <c:pt idx="83">
                  <c:v>2018/10/02</c:v>
                </c:pt>
                <c:pt idx="84">
                  <c:v>2018/10/03</c:v>
                </c:pt>
                <c:pt idx="85">
                  <c:v>2018/10/04</c:v>
                </c:pt>
                <c:pt idx="86">
                  <c:v>2018/10/05</c:v>
                </c:pt>
                <c:pt idx="87">
                  <c:v>2018/10/06</c:v>
                </c:pt>
                <c:pt idx="88">
                  <c:v>2018/10/08</c:v>
                </c:pt>
                <c:pt idx="89">
                  <c:v>2018/10/09</c:v>
                </c:pt>
                <c:pt idx="90">
                  <c:v>2018/10/10</c:v>
                </c:pt>
                <c:pt idx="91">
                  <c:v>2018/10/11</c:v>
                </c:pt>
                <c:pt idx="92">
                  <c:v>2018/10/13</c:v>
                </c:pt>
                <c:pt idx="93">
                  <c:v>2018/10/15</c:v>
                </c:pt>
                <c:pt idx="94">
                  <c:v>2018/10/16</c:v>
                </c:pt>
                <c:pt idx="95">
                  <c:v>2018/10/17</c:v>
                </c:pt>
                <c:pt idx="96">
                  <c:v>2018/10/18</c:v>
                </c:pt>
                <c:pt idx="97">
                  <c:v>2018/10/19</c:v>
                </c:pt>
                <c:pt idx="98">
                  <c:v>2018/10/20</c:v>
                </c:pt>
                <c:pt idx="99">
                  <c:v>2018/10/22</c:v>
                </c:pt>
                <c:pt idx="100">
                  <c:v>2018/10/23</c:v>
                </c:pt>
                <c:pt idx="101">
                  <c:v>2018/10/24</c:v>
                </c:pt>
                <c:pt idx="102">
                  <c:v>2018/10/25</c:v>
                </c:pt>
                <c:pt idx="103">
                  <c:v>2018/10/26</c:v>
                </c:pt>
                <c:pt idx="104">
                  <c:v>2018/10/31</c:v>
                </c:pt>
                <c:pt idx="105">
                  <c:v>2018/11/02</c:v>
                </c:pt>
                <c:pt idx="106">
                  <c:v>2018/11/05</c:v>
                </c:pt>
                <c:pt idx="107">
                  <c:v>2018/11/06</c:v>
                </c:pt>
                <c:pt idx="108">
                  <c:v>2018/11/08</c:v>
                </c:pt>
                <c:pt idx="109">
                  <c:v>2018/11/09</c:v>
                </c:pt>
                <c:pt idx="110">
                  <c:v>2018/11/11</c:v>
                </c:pt>
                <c:pt idx="111">
                  <c:v>2018/11/12</c:v>
                </c:pt>
                <c:pt idx="112">
                  <c:v>2018/11/13</c:v>
                </c:pt>
                <c:pt idx="113">
                  <c:v>2018/11/14</c:v>
                </c:pt>
                <c:pt idx="114">
                  <c:v>2018/11/15</c:v>
                </c:pt>
                <c:pt idx="115">
                  <c:v>2018/11/16</c:v>
                </c:pt>
                <c:pt idx="116">
                  <c:v>2018/11/17</c:v>
                </c:pt>
                <c:pt idx="117">
                  <c:v>2018/11/19</c:v>
                </c:pt>
                <c:pt idx="118">
                  <c:v>2018/11/20</c:v>
                </c:pt>
                <c:pt idx="119">
                  <c:v>2018/11/21</c:v>
                </c:pt>
                <c:pt idx="120">
                  <c:v>2018/12/04</c:v>
                </c:pt>
                <c:pt idx="121">
                  <c:v>2018/12/05</c:v>
                </c:pt>
                <c:pt idx="122">
                  <c:v>2018/12/06</c:v>
                </c:pt>
                <c:pt idx="123">
                  <c:v>2018/12/07</c:v>
                </c:pt>
                <c:pt idx="124">
                  <c:v>2018/11/26</c:v>
                </c:pt>
                <c:pt idx="125">
                  <c:v>2018/11/27</c:v>
                </c:pt>
                <c:pt idx="126">
                  <c:v>2018/12/11</c:v>
                </c:pt>
                <c:pt idx="127">
                  <c:v>2018/12/12</c:v>
                </c:pt>
                <c:pt idx="128">
                  <c:v>2018/12/18</c:v>
                </c:pt>
                <c:pt idx="129">
                  <c:v>2018/12/19</c:v>
                </c:pt>
                <c:pt idx="130">
                  <c:v>2018/12/20</c:v>
                </c:pt>
                <c:pt idx="131">
                  <c:v>2018/12/21</c:v>
                </c:pt>
                <c:pt idx="132">
                  <c:v>2018/12/22</c:v>
                </c:pt>
                <c:pt idx="133">
                  <c:v>2018/12/24</c:v>
                </c:pt>
                <c:pt idx="134">
                  <c:v>2018/12/26</c:v>
                </c:pt>
                <c:pt idx="135">
                  <c:v>2018/12/27</c:v>
                </c:pt>
                <c:pt idx="136">
                  <c:v>2018/12/16</c:v>
                </c:pt>
                <c:pt idx="137">
                  <c:v>2018/12/17</c:v>
                </c:pt>
                <c:pt idx="138">
                  <c:v>2018/12/13</c:v>
                </c:pt>
                <c:pt idx="139">
                  <c:v>2018/12/14</c:v>
                </c:pt>
                <c:pt idx="140">
                  <c:v>2019/01/02</c:v>
                </c:pt>
                <c:pt idx="141">
                  <c:v>2019/01/03</c:v>
                </c:pt>
                <c:pt idx="142">
                  <c:v>2019/01/04</c:v>
                </c:pt>
                <c:pt idx="143">
                  <c:v>2019/01/05</c:v>
                </c:pt>
                <c:pt idx="144">
                  <c:v>2019/01/07</c:v>
                </c:pt>
                <c:pt idx="145">
                  <c:v>2019/01/08</c:v>
                </c:pt>
                <c:pt idx="146">
                  <c:v>2019/01/09</c:v>
                </c:pt>
                <c:pt idx="147">
                  <c:v>2019/01/10</c:v>
                </c:pt>
                <c:pt idx="148">
                  <c:v>2019/01/14</c:v>
                </c:pt>
                <c:pt idx="149">
                  <c:v>2019/01/15</c:v>
                </c:pt>
                <c:pt idx="150">
                  <c:v>2019/01/16</c:v>
                </c:pt>
                <c:pt idx="151">
                  <c:v>2019/01/17</c:v>
                </c:pt>
                <c:pt idx="152">
                  <c:v>2019/01/18</c:v>
                </c:pt>
                <c:pt idx="153">
                  <c:v>2019/01/19</c:v>
                </c:pt>
                <c:pt idx="154">
                  <c:v>2019/01/24</c:v>
                </c:pt>
                <c:pt idx="155">
                  <c:v>2019/01/25</c:v>
                </c:pt>
                <c:pt idx="156">
                  <c:v>2019/01/26</c:v>
                </c:pt>
                <c:pt idx="157">
                  <c:v>2019/01/27</c:v>
                </c:pt>
                <c:pt idx="158">
                  <c:v>2019/01/28</c:v>
                </c:pt>
                <c:pt idx="159">
                  <c:v>2019/01/29</c:v>
                </c:pt>
                <c:pt idx="160">
                  <c:v>2019/01/30</c:v>
                </c:pt>
                <c:pt idx="161">
                  <c:v>2019/01/31</c:v>
                </c:pt>
                <c:pt idx="162">
                  <c:v>2019/02/01</c:v>
                </c:pt>
                <c:pt idx="163">
                  <c:v>2019/02/02</c:v>
                </c:pt>
                <c:pt idx="164">
                  <c:v>2019/02/09</c:v>
                </c:pt>
                <c:pt idx="165">
                  <c:v>2019/02/10</c:v>
                </c:pt>
                <c:pt idx="166">
                  <c:v>2019/02/13</c:v>
                </c:pt>
                <c:pt idx="167">
                  <c:v>2019/02/14</c:v>
                </c:pt>
                <c:pt idx="168">
                  <c:v>2019/02/15</c:v>
                </c:pt>
                <c:pt idx="169">
                  <c:v>2019/02/16</c:v>
                </c:pt>
                <c:pt idx="170">
                  <c:v>2019/02/17</c:v>
                </c:pt>
                <c:pt idx="171">
                  <c:v>2019/02/18</c:v>
                </c:pt>
                <c:pt idx="172">
                  <c:v>2019/02/19</c:v>
                </c:pt>
                <c:pt idx="173">
                  <c:v>2019/02/20</c:v>
                </c:pt>
                <c:pt idx="174">
                  <c:v>2019/02/21</c:v>
                </c:pt>
                <c:pt idx="175">
                  <c:v>2019/02/22</c:v>
                </c:pt>
                <c:pt idx="176">
                  <c:v>2019/02/23</c:v>
                </c:pt>
                <c:pt idx="177">
                  <c:v>2019/02/24</c:v>
                </c:pt>
                <c:pt idx="178">
                  <c:v>2019/02/25</c:v>
                </c:pt>
                <c:pt idx="179">
                  <c:v>2019/02/26</c:v>
                </c:pt>
                <c:pt idx="180">
                  <c:v>2019/02/27</c:v>
                </c:pt>
                <c:pt idx="181">
                  <c:v>2019/02/28</c:v>
                </c:pt>
                <c:pt idx="182">
                  <c:v>2019/03/01</c:v>
                </c:pt>
                <c:pt idx="183">
                  <c:v>2019/03/02</c:v>
                </c:pt>
                <c:pt idx="184">
                  <c:v>2019/03/03</c:v>
                </c:pt>
                <c:pt idx="185">
                  <c:v>2019/03/04</c:v>
                </c:pt>
                <c:pt idx="186">
                  <c:v>2019/03/05</c:v>
                </c:pt>
                <c:pt idx="187">
                  <c:v>2019/03/06</c:v>
                </c:pt>
                <c:pt idx="188">
                  <c:v>2019/03/07</c:v>
                </c:pt>
                <c:pt idx="189">
                  <c:v>2019/03/08</c:v>
                </c:pt>
                <c:pt idx="190">
                  <c:v>2019/03/16</c:v>
                </c:pt>
                <c:pt idx="191">
                  <c:v>2019/03/17</c:v>
                </c:pt>
                <c:pt idx="192">
                  <c:v>2019/03/18</c:v>
                </c:pt>
                <c:pt idx="193">
                  <c:v>2019/03/19</c:v>
                </c:pt>
                <c:pt idx="194">
                  <c:v>2019/03/20</c:v>
                </c:pt>
                <c:pt idx="195">
                  <c:v>2019/03/21</c:v>
                </c:pt>
                <c:pt idx="196">
                  <c:v>2019/03/22</c:v>
                </c:pt>
                <c:pt idx="197">
                  <c:v>2019/03/23</c:v>
                </c:pt>
                <c:pt idx="198">
                  <c:v>2019/03/24</c:v>
                </c:pt>
                <c:pt idx="199">
                  <c:v>2019/03/25</c:v>
                </c:pt>
                <c:pt idx="200">
                  <c:v>2019/03/26</c:v>
                </c:pt>
                <c:pt idx="201">
                  <c:v>2019/03/27</c:v>
                </c:pt>
                <c:pt idx="202">
                  <c:v>2019/03/28</c:v>
                </c:pt>
                <c:pt idx="203">
                  <c:v>2019/03/29</c:v>
                </c:pt>
                <c:pt idx="204">
                  <c:v>2019/03/30</c:v>
                </c:pt>
                <c:pt idx="205">
                  <c:v>2019/03/31</c:v>
                </c:pt>
                <c:pt idx="206">
                  <c:v>01/04/19</c:v>
                </c:pt>
                <c:pt idx="207">
                  <c:v>02/04/19</c:v>
                </c:pt>
                <c:pt idx="208">
                  <c:v>03/04/19</c:v>
                </c:pt>
                <c:pt idx="209">
                  <c:v>04/04/19</c:v>
                </c:pt>
                <c:pt idx="210">
                  <c:v>05/04/19</c:v>
                </c:pt>
                <c:pt idx="211">
                  <c:v>06/04/19</c:v>
                </c:pt>
                <c:pt idx="212">
                  <c:v>07/04/19</c:v>
                </c:pt>
                <c:pt idx="213">
                  <c:v>09/04/19</c:v>
                </c:pt>
                <c:pt idx="214">
                  <c:v>10/04/19</c:v>
                </c:pt>
                <c:pt idx="215">
                  <c:v>12/04/19</c:v>
                </c:pt>
                <c:pt idx="216">
                  <c:v>16/04/19</c:v>
                </c:pt>
                <c:pt idx="217">
                  <c:v>18/04/19</c:v>
                </c:pt>
                <c:pt idx="218">
                  <c:v>19/04/19</c:v>
                </c:pt>
                <c:pt idx="219">
                  <c:v>20/04/19</c:v>
                </c:pt>
                <c:pt idx="220">
                  <c:v>21/04/19</c:v>
                </c:pt>
                <c:pt idx="221">
                  <c:v>22/04/19</c:v>
                </c:pt>
                <c:pt idx="222">
                  <c:v>23/04/19</c:v>
                </c:pt>
                <c:pt idx="223">
                  <c:v>24/04/19</c:v>
                </c:pt>
                <c:pt idx="224">
                  <c:v>24/04/19</c:v>
                </c:pt>
                <c:pt idx="225">
                  <c:v>25/04/19</c:v>
                </c:pt>
                <c:pt idx="226">
                  <c:v>27/04/19</c:v>
                </c:pt>
                <c:pt idx="227">
                  <c:v>29/04/19</c:v>
                </c:pt>
                <c:pt idx="228">
                  <c:v>29/04/19</c:v>
                </c:pt>
                <c:pt idx="229">
                  <c:v>04/05/19</c:v>
                </c:pt>
                <c:pt idx="230">
                  <c:v>06/05/19</c:v>
                </c:pt>
                <c:pt idx="231">
                  <c:v>08/05/19</c:v>
                </c:pt>
                <c:pt idx="232">
                  <c:v>10/05/19</c:v>
                </c:pt>
                <c:pt idx="233">
                  <c:v>11/05/19</c:v>
                </c:pt>
                <c:pt idx="234">
                  <c:v>12/05/19</c:v>
                </c:pt>
                <c:pt idx="235">
                  <c:v>13/05/19</c:v>
                </c:pt>
                <c:pt idx="236">
                  <c:v>14/05/19</c:v>
                </c:pt>
                <c:pt idx="237">
                  <c:v>15/05/19</c:v>
                </c:pt>
                <c:pt idx="238">
                  <c:v>16/05/19</c:v>
                </c:pt>
                <c:pt idx="239">
                  <c:v>17/05/19</c:v>
                </c:pt>
                <c:pt idx="240">
                  <c:v>18/05/19</c:v>
                </c:pt>
                <c:pt idx="241">
                  <c:v>19/05/19</c:v>
                </c:pt>
                <c:pt idx="242">
                  <c:v>20/05/19</c:v>
                </c:pt>
                <c:pt idx="243">
                  <c:v>21/05/19</c:v>
                </c:pt>
                <c:pt idx="244">
                  <c:v>22/05/19</c:v>
                </c:pt>
                <c:pt idx="245">
                  <c:v>23/05/19</c:v>
                </c:pt>
                <c:pt idx="246">
                  <c:v>24/05/19</c:v>
                </c:pt>
                <c:pt idx="247">
                  <c:v>25/05/19</c:v>
                </c:pt>
                <c:pt idx="248">
                  <c:v>25/05/19</c:v>
                </c:pt>
                <c:pt idx="249">
                  <c:v>27/05/19</c:v>
                </c:pt>
                <c:pt idx="250">
                  <c:v>28/05/19</c:v>
                </c:pt>
                <c:pt idx="251">
                  <c:v>30/05/19</c:v>
                </c:pt>
                <c:pt idx="252">
                  <c:v>30/05/19</c:v>
                </c:pt>
                <c:pt idx="253">
                  <c:v>01/06/19</c:v>
                </c:pt>
                <c:pt idx="254">
                  <c:v>01/06/19</c:v>
                </c:pt>
                <c:pt idx="255">
                  <c:v>03/06/19</c:v>
                </c:pt>
                <c:pt idx="256">
                  <c:v>04/06/19</c:v>
                </c:pt>
                <c:pt idx="257">
                  <c:v>05/06/19</c:v>
                </c:pt>
                <c:pt idx="258">
                  <c:v>06/06/19</c:v>
                </c:pt>
                <c:pt idx="259">
                  <c:v>07/06/19</c:v>
                </c:pt>
                <c:pt idx="260">
                  <c:v>08/06/19</c:v>
                </c:pt>
                <c:pt idx="261">
                  <c:v>09/06/19</c:v>
                </c:pt>
                <c:pt idx="262">
                  <c:v>10/06/19</c:v>
                </c:pt>
                <c:pt idx="263">
                  <c:v>12/06/19</c:v>
                </c:pt>
                <c:pt idx="264">
                  <c:v>12/06/19</c:v>
                </c:pt>
                <c:pt idx="265">
                  <c:v>13/06/19</c:v>
                </c:pt>
                <c:pt idx="266">
                  <c:v>18/06/19</c:v>
                </c:pt>
                <c:pt idx="267">
                  <c:v>20/06/19</c:v>
                </c:pt>
                <c:pt idx="268">
                  <c:v>20/06/19</c:v>
                </c:pt>
                <c:pt idx="269">
                  <c:v>21/06/19</c:v>
                </c:pt>
                <c:pt idx="270">
                  <c:v>22/06/19</c:v>
                </c:pt>
                <c:pt idx="271">
                  <c:v>25/06/19</c:v>
                </c:pt>
                <c:pt idx="272">
                  <c:v>25/06/19</c:v>
                </c:pt>
                <c:pt idx="273">
                  <c:v>26/06/19</c:v>
                </c:pt>
                <c:pt idx="274">
                  <c:v>27/06/19</c:v>
                </c:pt>
                <c:pt idx="275">
                  <c:v>28/06/19</c:v>
                </c:pt>
                <c:pt idx="276">
                  <c:v>29/06/19</c:v>
                </c:pt>
                <c:pt idx="277">
                  <c:v>01/07/19</c:v>
                </c:pt>
                <c:pt idx="278">
                  <c:v>02/07/19</c:v>
                </c:pt>
                <c:pt idx="279">
                  <c:v>04/07/19</c:v>
                </c:pt>
                <c:pt idx="280">
                  <c:v>04/07/19</c:v>
                </c:pt>
                <c:pt idx="281">
                  <c:v>05/07/19</c:v>
                </c:pt>
                <c:pt idx="282">
                  <c:v>05/07/19</c:v>
                </c:pt>
                <c:pt idx="283">
                  <c:v>07/07/19</c:v>
                </c:pt>
                <c:pt idx="284">
                  <c:v>09/07/19</c:v>
                </c:pt>
                <c:pt idx="285">
                  <c:v>09/07/19</c:v>
                </c:pt>
                <c:pt idx="286">
                  <c:v>10/07/19</c:v>
                </c:pt>
                <c:pt idx="287">
                  <c:v>11/07/19</c:v>
                </c:pt>
                <c:pt idx="288">
                  <c:v>12/07/19</c:v>
                </c:pt>
                <c:pt idx="289">
                  <c:v>13/07/19</c:v>
                </c:pt>
                <c:pt idx="290">
                  <c:v>16/07/19</c:v>
                </c:pt>
                <c:pt idx="291">
                  <c:v>16/07/19</c:v>
                </c:pt>
                <c:pt idx="292">
                  <c:v>18/07/19</c:v>
                </c:pt>
                <c:pt idx="293">
                  <c:v>18/07/19</c:v>
                </c:pt>
                <c:pt idx="294">
                  <c:v>19/07/19</c:v>
                </c:pt>
                <c:pt idx="295">
                  <c:v>21/07/19</c:v>
                </c:pt>
                <c:pt idx="296">
                  <c:v>22/07/19</c:v>
                </c:pt>
                <c:pt idx="297">
                  <c:v>22/07/19</c:v>
                </c:pt>
                <c:pt idx="298">
                  <c:v>23/07/19</c:v>
                </c:pt>
                <c:pt idx="299">
                  <c:v>24/07/19</c:v>
                </c:pt>
                <c:pt idx="300">
                  <c:v>27/07/19</c:v>
                </c:pt>
                <c:pt idx="301">
                  <c:v>27/07/19</c:v>
                </c:pt>
                <c:pt idx="302">
                  <c:v>29/07/19</c:v>
                </c:pt>
                <c:pt idx="303">
                  <c:v>30/07/19</c:v>
                </c:pt>
                <c:pt idx="304">
                  <c:v>01/08/19</c:v>
                </c:pt>
                <c:pt idx="305">
                  <c:v>01/08/19</c:v>
                </c:pt>
                <c:pt idx="306">
                  <c:v>02/08/19</c:v>
                </c:pt>
                <c:pt idx="307">
                  <c:v>04/08/19</c:v>
                </c:pt>
                <c:pt idx="308">
                  <c:v>05/08/19</c:v>
                </c:pt>
                <c:pt idx="309">
                  <c:v>06/08/19</c:v>
                </c:pt>
                <c:pt idx="310">
                  <c:v>08/08/19</c:v>
                </c:pt>
                <c:pt idx="311">
                  <c:v>08/08/19</c:v>
                </c:pt>
                <c:pt idx="312">
                  <c:v>10/08/19</c:v>
                </c:pt>
                <c:pt idx="313">
                  <c:v>10/08/19</c:v>
                </c:pt>
                <c:pt idx="314">
                  <c:v>13/08/19</c:v>
                </c:pt>
                <c:pt idx="315">
                  <c:v>13/08/19</c:v>
                </c:pt>
                <c:pt idx="316">
                  <c:v>15/08/19</c:v>
                </c:pt>
                <c:pt idx="317">
                  <c:v>15/08/19</c:v>
                </c:pt>
                <c:pt idx="318">
                  <c:v>16/08/19</c:v>
                </c:pt>
                <c:pt idx="319">
                  <c:v>18/08/19</c:v>
                </c:pt>
                <c:pt idx="320">
                  <c:v>20/08/19</c:v>
                </c:pt>
                <c:pt idx="321">
                  <c:v>20/08/19</c:v>
                </c:pt>
                <c:pt idx="322">
                  <c:v>21/08/19</c:v>
                </c:pt>
                <c:pt idx="323">
                  <c:v>22/08/19</c:v>
                </c:pt>
                <c:pt idx="324">
                  <c:v>23/08/19</c:v>
                </c:pt>
                <c:pt idx="325">
                  <c:v>25/08/19</c:v>
                </c:pt>
                <c:pt idx="326">
                  <c:v>27/08/19</c:v>
                </c:pt>
                <c:pt idx="327">
                  <c:v>27/08/19</c:v>
                </c:pt>
                <c:pt idx="328">
                  <c:v>29/08/19</c:v>
                </c:pt>
                <c:pt idx="329">
                  <c:v>29/08/19</c:v>
                </c:pt>
                <c:pt idx="330">
                  <c:v>30/08/19</c:v>
                </c:pt>
                <c:pt idx="331">
                  <c:v>31/08/19</c:v>
                </c:pt>
                <c:pt idx="332">
                  <c:v>01/09/19</c:v>
                </c:pt>
                <c:pt idx="333">
                  <c:v>03/09/19</c:v>
                </c:pt>
                <c:pt idx="334">
                  <c:v>05/09/19</c:v>
                </c:pt>
                <c:pt idx="335">
                  <c:v>05/09/19</c:v>
                </c:pt>
                <c:pt idx="336">
                  <c:v>07/09/19</c:v>
                </c:pt>
                <c:pt idx="337">
                  <c:v>07/09/19</c:v>
                </c:pt>
                <c:pt idx="338">
                  <c:v>08/09/19</c:v>
                </c:pt>
                <c:pt idx="339">
                  <c:v>09/09/19</c:v>
                </c:pt>
                <c:pt idx="340">
                  <c:v>11/09/19</c:v>
                </c:pt>
                <c:pt idx="341">
                  <c:v>11/09/19</c:v>
                </c:pt>
                <c:pt idx="342">
                  <c:v>13/09/19</c:v>
                </c:pt>
                <c:pt idx="343">
                  <c:v>13/09/19</c:v>
                </c:pt>
                <c:pt idx="344">
                  <c:v>15/09/19</c:v>
                </c:pt>
                <c:pt idx="345">
                  <c:v>13/10/19</c:v>
                </c:pt>
                <c:pt idx="346">
                  <c:v>14/10/19</c:v>
                </c:pt>
                <c:pt idx="347">
                  <c:v>16/10/19</c:v>
                </c:pt>
                <c:pt idx="348">
                  <c:v>18/10/19</c:v>
                </c:pt>
                <c:pt idx="349">
                  <c:v>18/10/19</c:v>
                </c:pt>
                <c:pt idx="350">
                  <c:v>20/10/19</c:v>
                </c:pt>
                <c:pt idx="351">
                  <c:v>28/10/19</c:v>
                </c:pt>
                <c:pt idx="352">
                  <c:v>30/10/19</c:v>
                </c:pt>
                <c:pt idx="353">
                  <c:v>31/10/19</c:v>
                </c:pt>
                <c:pt idx="354">
                  <c:v>02/11/19</c:v>
                </c:pt>
                <c:pt idx="355">
                  <c:v>02/11/19</c:v>
                </c:pt>
                <c:pt idx="356">
                  <c:v>05/11/19</c:v>
                </c:pt>
                <c:pt idx="357">
                  <c:v>07/11/19</c:v>
                </c:pt>
                <c:pt idx="358">
                  <c:v>07/11/19</c:v>
                </c:pt>
                <c:pt idx="359">
                  <c:v>08/11/19</c:v>
                </c:pt>
                <c:pt idx="360">
                  <c:v>11/11/19</c:v>
                </c:pt>
                <c:pt idx="361">
                  <c:v>13/11/19</c:v>
                </c:pt>
                <c:pt idx="362">
                  <c:v>13/11/19</c:v>
                </c:pt>
                <c:pt idx="363">
                  <c:v>15/11/19</c:v>
                </c:pt>
                <c:pt idx="364">
                  <c:v>15/11/19</c:v>
                </c:pt>
                <c:pt idx="365">
                  <c:v>17/11/19</c:v>
                </c:pt>
                <c:pt idx="366">
                  <c:v>17/11/19</c:v>
                </c:pt>
                <c:pt idx="367">
                  <c:v>18/11/19</c:v>
                </c:pt>
                <c:pt idx="368">
                  <c:v>20/11/19</c:v>
                </c:pt>
                <c:pt idx="369">
                  <c:v>21/11/19</c:v>
                </c:pt>
                <c:pt idx="370">
                  <c:v>22/11/19</c:v>
                </c:pt>
                <c:pt idx="371">
                  <c:v>24/11/19</c:v>
                </c:pt>
                <c:pt idx="372">
                  <c:v>24/11/19</c:v>
                </c:pt>
                <c:pt idx="373">
                  <c:v>26/11/19</c:v>
                </c:pt>
                <c:pt idx="374">
                  <c:v>27/11/19</c:v>
                </c:pt>
                <c:pt idx="375">
                  <c:v>29/11/19</c:v>
                </c:pt>
                <c:pt idx="376">
                  <c:v>29/11/19</c:v>
                </c:pt>
                <c:pt idx="377">
                  <c:v>02/12/19</c:v>
                </c:pt>
                <c:pt idx="378">
                  <c:v>02/12/19</c:v>
                </c:pt>
                <c:pt idx="379">
                  <c:v>04/12/19</c:v>
                </c:pt>
                <c:pt idx="380">
                  <c:v>04/12/19</c:v>
                </c:pt>
                <c:pt idx="381">
                  <c:v>06/12/19</c:v>
                </c:pt>
                <c:pt idx="382">
                  <c:v>06/12/19</c:v>
                </c:pt>
                <c:pt idx="383">
                  <c:v>08/12/19</c:v>
                </c:pt>
                <c:pt idx="384">
                  <c:v>08/12/19</c:v>
                </c:pt>
                <c:pt idx="385">
                  <c:v>09/12/19</c:v>
                </c:pt>
                <c:pt idx="386">
                  <c:v>10/12/19</c:v>
                </c:pt>
                <c:pt idx="387">
                  <c:v>12/12/19</c:v>
                </c:pt>
                <c:pt idx="388">
                  <c:v>12/12/19</c:v>
                </c:pt>
                <c:pt idx="389">
                  <c:v>13/12/19</c:v>
                </c:pt>
                <c:pt idx="390">
                  <c:v>16/12/19</c:v>
                </c:pt>
                <c:pt idx="391">
                  <c:v>18/12/19</c:v>
                </c:pt>
                <c:pt idx="392">
                  <c:v>18/12/19</c:v>
                </c:pt>
                <c:pt idx="393">
                  <c:v>20/12/19</c:v>
                </c:pt>
                <c:pt idx="394">
                  <c:v>20/12/19</c:v>
                </c:pt>
                <c:pt idx="395">
                  <c:v>22/12/19</c:v>
                </c:pt>
                <c:pt idx="396">
                  <c:v>23/12/19</c:v>
                </c:pt>
                <c:pt idx="397">
                  <c:v>25/12/19</c:v>
                </c:pt>
                <c:pt idx="398">
                  <c:v>25/12/19</c:v>
                </c:pt>
                <c:pt idx="399">
                  <c:v>26/12/19</c:v>
                </c:pt>
                <c:pt idx="400">
                  <c:v>27/12/19</c:v>
                </c:pt>
                <c:pt idx="401">
                  <c:v>28/12/19</c:v>
                </c:pt>
              </c:strCache>
            </c:strRef>
          </c:cat>
          <c:val>
            <c:numRef>
              <c:f>'MLAF 1 (21158)'!$K$3:$K$404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9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68024"/>
        <c:axId val="523673904"/>
      </c:lineChart>
      <c:catAx>
        <c:axId val="523668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/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673904"/>
        <c:crossesAt val="0"/>
        <c:auto val="0"/>
        <c:lblAlgn val="ctr"/>
        <c:lblOffset val="100"/>
        <c:tickLblSkip val="1"/>
        <c:noMultiLvlLbl val="0"/>
      </c:catAx>
      <c:valAx>
        <c:axId val="523673904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90725015099785666"/>
              <c:y val="0.86068366817277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668024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8331264480868288"/>
          <c:y val="0.33289490820883777"/>
          <c:w val="0.1133305151862242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48E-2"/>
          <c:y val="0"/>
          <c:w val="0.8262195121951219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830-413A-B9EF-47ADAADC482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70376"/>
        <c:axId val="523669592"/>
      </c:lineChart>
      <c:catAx>
        <c:axId val="523670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9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69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0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abd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Sheet1!#REF!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77-4C8D-81EE-EE5345B6AA8B}"/>
            </c:ext>
          </c:extLst>
        </c:ser>
        <c:ser>
          <c:idx val="1"/>
          <c:order val="1"/>
          <c:tx>
            <c:v>Sheet1!#REF!</c:v>
          </c:tx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77-4C8D-81EE-EE5345B6AA8B}"/>
            </c:ext>
          </c:extLst>
        </c:ser>
        <c:ser>
          <c:idx val="2"/>
          <c:order val="2"/>
          <c:tx>
            <c:v>Sheet1!#REF!</c:v>
          </c:tx>
          <c:spPr>
            <a:ln w="28575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77-4C8D-81EE-EE5345B6A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67240"/>
        <c:axId val="523674688"/>
      </c:scatterChart>
      <c:valAx>
        <c:axId val="523667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aa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4688"/>
        <c:crosses val="autoZero"/>
        <c:crossBetween val="midCat"/>
      </c:valAx>
      <c:valAx>
        <c:axId val="523674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bb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72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3B-4FE6-8EDD-5833FB1068BA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71160"/>
        <c:axId val="523669200"/>
      </c:lineChart>
      <c:catAx>
        <c:axId val="523671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9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69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71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42-4811-B964-B7FD62180980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71944"/>
        <c:axId val="523672336"/>
      </c:lineChart>
      <c:catAx>
        <c:axId val="523671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2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72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1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45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5F-4FBC-9ADF-6660A30C8FFE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73512"/>
        <c:axId val="523662536"/>
      </c:lineChart>
      <c:catAx>
        <c:axId val="52367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2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62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3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A27-464C-9696-D17FB71100F6}"/>
            </c:ex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Sheet1!#REF!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64496"/>
        <c:axId val="523663712"/>
      </c:lineChart>
      <c:catAx>
        <c:axId val="52366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63712"/>
        <c:crosses val="autoZero"/>
        <c:auto val="1"/>
        <c:lblAlgn val="ctr"/>
        <c:lblOffset val="100"/>
        <c:tickMarkSkip val="1"/>
        <c:noMultiLvlLbl val="0"/>
      </c:catAx>
      <c:valAx>
        <c:axId val="523663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4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B7-4DEB-9C14-58A6E7443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65672"/>
        <c:axId val="523666064"/>
      </c:lineChart>
      <c:catAx>
        <c:axId val="523665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66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65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7C-4CEC-9702-17F6AF546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82920"/>
        <c:axId val="523680568"/>
      </c:lineChart>
      <c:catAx>
        <c:axId val="52368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0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80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82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11-4DD6-8F5F-D645E0B37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77824"/>
        <c:axId val="523682136"/>
      </c:lineChart>
      <c:catAx>
        <c:axId val="52367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82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AF-48ED-9EEA-5D26140E41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83704"/>
        <c:axId val="523684880"/>
      </c:lineChart>
      <c:catAx>
        <c:axId val="52368370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84880"/>
        <c:crosses val="autoZero"/>
        <c:auto val="1"/>
        <c:lblAlgn val="ctr"/>
        <c:lblOffset val="100"/>
        <c:tickMarkSkip val="1"/>
        <c:noMultiLvlLbl val="0"/>
      </c:catAx>
      <c:valAx>
        <c:axId val="523684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3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341463414634169E-2"/>
          <c:y val="0"/>
          <c:w val="0.8262195121951223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8AB-4AF0-9313-0D467CD6B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85272"/>
        <c:axId val="523681744"/>
      </c:lineChart>
      <c:catAx>
        <c:axId val="523685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81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52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 orientation="landscape"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680365296803665E-2"/>
          <c:y val="0"/>
          <c:w val="0.6803652968036529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6E6-4116-AFFB-6450422EDF68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6E6-4116-AFFB-6450422EDF68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6E6-4116-AFFB-6450422ED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84096"/>
        <c:axId val="523685664"/>
      </c:lineChart>
      <c:catAx>
        <c:axId val="523684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5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85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40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D1-4893-934E-E367B891C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86840"/>
        <c:axId val="523687232"/>
      </c:lineChart>
      <c:catAx>
        <c:axId val="523686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87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868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7A-4479-A80E-776192739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82528"/>
        <c:axId val="523675472"/>
      </c:lineChart>
      <c:catAx>
        <c:axId val="52368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75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2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1A-408E-A816-B345CC1FF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79784"/>
        <c:axId val="523683312"/>
      </c:lineChart>
      <c:catAx>
        <c:axId val="523679784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83312"/>
        <c:crosses val="autoZero"/>
        <c:auto val="1"/>
        <c:lblAlgn val="ctr"/>
        <c:lblOffset val="100"/>
        <c:tickMarkSkip val="1"/>
        <c:noMultiLvlLbl val="0"/>
      </c:catAx>
      <c:valAx>
        <c:axId val="523683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9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44" r="0.75000000000000044" t="1" header="0.5" footer="0.5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7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28-44C3-8BEC-EEEA067AE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76256"/>
        <c:axId val="523676648"/>
      </c:lineChart>
      <c:catAx>
        <c:axId val="52367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6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766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6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 orientation="landscape"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0BB-470E-A1C9-A2DF1001D23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0BB-470E-A1C9-A2DF1001D23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0BB-470E-A1C9-A2DF1001D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77432"/>
        <c:axId val="523678216"/>
      </c:lineChart>
      <c:catAx>
        <c:axId val="523677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8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782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774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8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C6-4D00-8C92-14BE67082E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80176"/>
        <c:axId val="523691544"/>
      </c:lineChart>
      <c:catAx>
        <c:axId val="52368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1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91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80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66-4E54-94D7-0210014A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1936"/>
        <c:axId val="523688800"/>
      </c:lineChart>
      <c:catAx>
        <c:axId val="523691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88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19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3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3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650-43B1-913E-530EB11E5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2720"/>
        <c:axId val="523688408"/>
      </c:lineChart>
      <c:catAx>
        <c:axId val="523692720"/>
        <c:scaling>
          <c:orientation val="minMax"/>
        </c:scaling>
        <c:delete val="0"/>
        <c:axPos val="b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523688408"/>
        <c:crosses val="autoZero"/>
        <c:auto val="1"/>
        <c:lblAlgn val="ctr"/>
        <c:lblOffset val="100"/>
        <c:tickMarkSkip val="1"/>
        <c:noMultiLvlLbl val="0"/>
      </c:catAx>
      <c:valAx>
        <c:axId val="523688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2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233" r="0.75000000000000233" t="1" header="0.5" footer="0.5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1505376344086023E-2"/>
          <c:y val="0"/>
          <c:w val="0.82642089093701998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F3-415A-9787-656D1568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2328"/>
        <c:axId val="523697032"/>
      </c:lineChart>
      <c:catAx>
        <c:axId val="523692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7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970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2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9748283752860413E-2"/>
          <c:y val="0"/>
          <c:w val="0.6796338672768879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21-4243-8C0C-2726C9243B40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21-4243-8C0C-2726C9243B40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21-4243-8C0C-2726C9243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3504"/>
        <c:axId val="523697816"/>
      </c:lineChart>
      <c:catAx>
        <c:axId val="52369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7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97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350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350-4D79-9D24-9A416F08C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7424"/>
        <c:axId val="523689976"/>
      </c:lineChart>
      <c:catAx>
        <c:axId val="52369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9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89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7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836E-2"/>
          <c:y val="0"/>
          <c:w val="0.824013157894736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5A1-4770-ABA9-498329453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8600"/>
        <c:axId val="523695072"/>
      </c:lineChart>
      <c:catAx>
        <c:axId val="523698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5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950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8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 orientation="landscape"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78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78-4FBC-9A0F-4A82503F8D74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78-4FBC-9A0F-4A82503F8D74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78-4FBC-9A0F-4A82503F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3896"/>
        <c:axId val="523695856"/>
      </c:lineChart>
      <c:catAx>
        <c:axId val="523693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5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9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389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B1-4A0A-95DA-94E85FD03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4288"/>
        <c:axId val="523690760"/>
      </c:lineChart>
      <c:catAx>
        <c:axId val="523694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0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907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4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6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30263157894737E-2"/>
          <c:y val="0"/>
          <c:w val="0.82401315789473661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790-4F10-908C-86E361847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96640"/>
        <c:axId val="523691152"/>
      </c:lineChart>
      <c:catAx>
        <c:axId val="523696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1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91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966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 orientation="landscape"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4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 / Item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4739454094292792E-2"/>
          <c:y val="0"/>
          <c:w val="0.67493796526054595"/>
          <c:h val="0"/>
        </c:manualLayout>
      </c:layout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22-41F0-BBF2-3C915DCA2D63}"/>
            </c:ext>
          </c:extLst>
        </c:ser>
        <c:ser>
          <c:idx val="1"/>
          <c:order val="1"/>
          <c:tx>
            <c:v>Sheet1!#REF!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22-41F0-BBF2-3C915DCA2D63}"/>
            </c:ext>
          </c:extLst>
        </c:ser>
        <c:ser>
          <c:idx val="2"/>
          <c:order val="2"/>
          <c:tx>
            <c:v>Sheet1!#REF!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222-41F0-BBF2-3C915DCA2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687624"/>
        <c:axId val="523688016"/>
      </c:lineChart>
      <c:catAx>
        <c:axId val="523687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3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 / Date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8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688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3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687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2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6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vi-VN"/>
              <a:t>Chỉ tiêu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Sheet1!#REF!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C5-408D-BA80-B3E2E8A7A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709184"/>
        <c:axId val="523711536"/>
      </c:lineChart>
      <c:catAx>
        <c:axId val="523709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450" b="1" i="0" u="none" strike="noStrike" baseline="0">
                    <a:solidFill>
                      <a:srgbClr val="000000"/>
                    </a:solidFill>
                    <a:latin typeface="Times New Roman"/>
                    <a:ea typeface="Times New Roman"/>
                    <a:cs typeface="Times New Roman"/>
                  </a:defRPr>
                </a:pPr>
                <a:r>
                  <a:rPr lang="vi-VN"/>
                  <a:t>Ngày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711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711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45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523709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85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5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en-US"/>
    </a:p>
  </c:txPr>
  <c:printSettings>
    <c:headerFooter alignWithMargins="0"/>
    <c:pageMargins b="1" l="0.75000000000000022" r="0.75000000000000022" t="1" header="0.5" footer="0.5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MLAF 2_21159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0.5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251265164124391"/>
          <c:y val="2.00173158019905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229686836074128E-2"/>
          <c:y val="0.11283934075601973"/>
          <c:w val="0.81781621291090834"/>
          <c:h val="0.7292132238518319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'MLAF 2 (21159)'!$L$1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'MLAF 2 (21159)'!$I$3:$I$142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'MLAF 2 (21159)'!$L$3:$L$404</c:f>
              <c:numCache>
                <c:formatCode>General</c:formatCode>
                <c:ptCount val="402"/>
                <c:pt idx="139">
                  <c:v>4000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710360"/>
        <c:axId val="523706832"/>
        <c:extLst/>
      </c:barChart>
      <c:lineChart>
        <c:grouping val="standard"/>
        <c:varyColors val="0"/>
        <c:ser>
          <c:idx val="0"/>
          <c:order val="0"/>
          <c:tx>
            <c:strRef>
              <c:f>'MLAF 2 (21159)'!$N$2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(21159)'!$N$3:$N$404</c:f>
              <c:numCache>
                <c:formatCode>General</c:formatCode>
                <c:ptCount val="402"/>
                <c:pt idx="0">
                  <c:v>3520</c:v>
                </c:pt>
                <c:pt idx="1">
                  <c:v>3520</c:v>
                </c:pt>
                <c:pt idx="2">
                  <c:v>3520</c:v>
                </c:pt>
                <c:pt idx="3">
                  <c:v>3520</c:v>
                </c:pt>
                <c:pt idx="4">
                  <c:v>3520</c:v>
                </c:pt>
                <c:pt idx="5">
                  <c:v>3520</c:v>
                </c:pt>
                <c:pt idx="6">
                  <c:v>3520</c:v>
                </c:pt>
                <c:pt idx="7">
                  <c:v>3520</c:v>
                </c:pt>
                <c:pt idx="8">
                  <c:v>3520</c:v>
                </c:pt>
                <c:pt idx="9">
                  <c:v>3520</c:v>
                </c:pt>
                <c:pt idx="10">
                  <c:v>3520</c:v>
                </c:pt>
                <c:pt idx="11">
                  <c:v>3520</c:v>
                </c:pt>
                <c:pt idx="12">
                  <c:v>3520</c:v>
                </c:pt>
                <c:pt idx="13">
                  <c:v>3520</c:v>
                </c:pt>
                <c:pt idx="14">
                  <c:v>3520</c:v>
                </c:pt>
                <c:pt idx="15">
                  <c:v>3520</c:v>
                </c:pt>
                <c:pt idx="16">
                  <c:v>3520</c:v>
                </c:pt>
                <c:pt idx="17">
                  <c:v>3520</c:v>
                </c:pt>
                <c:pt idx="18">
                  <c:v>3520</c:v>
                </c:pt>
                <c:pt idx="19">
                  <c:v>3520</c:v>
                </c:pt>
                <c:pt idx="20">
                  <c:v>3520</c:v>
                </c:pt>
                <c:pt idx="21">
                  <c:v>3520</c:v>
                </c:pt>
                <c:pt idx="22">
                  <c:v>3520</c:v>
                </c:pt>
                <c:pt idx="23">
                  <c:v>3520</c:v>
                </c:pt>
                <c:pt idx="24">
                  <c:v>3520</c:v>
                </c:pt>
                <c:pt idx="25">
                  <c:v>3520</c:v>
                </c:pt>
                <c:pt idx="26">
                  <c:v>3520</c:v>
                </c:pt>
                <c:pt idx="27">
                  <c:v>3520</c:v>
                </c:pt>
                <c:pt idx="28">
                  <c:v>3520</c:v>
                </c:pt>
                <c:pt idx="29">
                  <c:v>3520</c:v>
                </c:pt>
                <c:pt idx="30">
                  <c:v>3520</c:v>
                </c:pt>
                <c:pt idx="31">
                  <c:v>3520</c:v>
                </c:pt>
                <c:pt idx="32">
                  <c:v>3520</c:v>
                </c:pt>
                <c:pt idx="33">
                  <c:v>3520</c:v>
                </c:pt>
                <c:pt idx="34">
                  <c:v>3520</c:v>
                </c:pt>
                <c:pt idx="35">
                  <c:v>3520</c:v>
                </c:pt>
                <c:pt idx="36">
                  <c:v>3520</c:v>
                </c:pt>
                <c:pt idx="37">
                  <c:v>3520</c:v>
                </c:pt>
                <c:pt idx="38">
                  <c:v>3520</c:v>
                </c:pt>
                <c:pt idx="39">
                  <c:v>3520</c:v>
                </c:pt>
                <c:pt idx="40">
                  <c:v>3520</c:v>
                </c:pt>
                <c:pt idx="41">
                  <c:v>3520</c:v>
                </c:pt>
                <c:pt idx="42">
                  <c:v>3520</c:v>
                </c:pt>
                <c:pt idx="43">
                  <c:v>3520</c:v>
                </c:pt>
                <c:pt idx="44">
                  <c:v>3520</c:v>
                </c:pt>
                <c:pt idx="45">
                  <c:v>3520</c:v>
                </c:pt>
                <c:pt idx="46">
                  <c:v>3520</c:v>
                </c:pt>
                <c:pt idx="47">
                  <c:v>3520</c:v>
                </c:pt>
                <c:pt idx="48">
                  <c:v>3520</c:v>
                </c:pt>
                <c:pt idx="49">
                  <c:v>3520</c:v>
                </c:pt>
                <c:pt idx="50">
                  <c:v>3520</c:v>
                </c:pt>
                <c:pt idx="51">
                  <c:v>3520</c:v>
                </c:pt>
                <c:pt idx="52">
                  <c:v>3520</c:v>
                </c:pt>
                <c:pt idx="53">
                  <c:v>3520</c:v>
                </c:pt>
                <c:pt idx="54">
                  <c:v>3520</c:v>
                </c:pt>
                <c:pt idx="55">
                  <c:v>3520</c:v>
                </c:pt>
                <c:pt idx="56">
                  <c:v>3520</c:v>
                </c:pt>
                <c:pt idx="57">
                  <c:v>3520</c:v>
                </c:pt>
                <c:pt idx="58">
                  <c:v>3520</c:v>
                </c:pt>
                <c:pt idx="59">
                  <c:v>3520</c:v>
                </c:pt>
                <c:pt idx="60">
                  <c:v>3520</c:v>
                </c:pt>
                <c:pt idx="61">
                  <c:v>3520</c:v>
                </c:pt>
                <c:pt idx="62">
                  <c:v>3520</c:v>
                </c:pt>
                <c:pt idx="63">
                  <c:v>3520</c:v>
                </c:pt>
                <c:pt idx="64">
                  <c:v>3520</c:v>
                </c:pt>
                <c:pt idx="65">
                  <c:v>3520</c:v>
                </c:pt>
                <c:pt idx="66">
                  <c:v>3520</c:v>
                </c:pt>
                <c:pt idx="67">
                  <c:v>3520</c:v>
                </c:pt>
                <c:pt idx="68">
                  <c:v>3520</c:v>
                </c:pt>
                <c:pt idx="69">
                  <c:v>3520</c:v>
                </c:pt>
                <c:pt idx="70">
                  <c:v>3520</c:v>
                </c:pt>
                <c:pt idx="71">
                  <c:v>3520</c:v>
                </c:pt>
                <c:pt idx="72">
                  <c:v>3520</c:v>
                </c:pt>
                <c:pt idx="73">
                  <c:v>3520</c:v>
                </c:pt>
                <c:pt idx="74">
                  <c:v>3520</c:v>
                </c:pt>
                <c:pt idx="75">
                  <c:v>3520</c:v>
                </c:pt>
                <c:pt idx="76">
                  <c:v>3520</c:v>
                </c:pt>
                <c:pt idx="77">
                  <c:v>3520</c:v>
                </c:pt>
                <c:pt idx="78">
                  <c:v>3520</c:v>
                </c:pt>
                <c:pt idx="79">
                  <c:v>3520</c:v>
                </c:pt>
                <c:pt idx="80">
                  <c:v>3520</c:v>
                </c:pt>
                <c:pt idx="81">
                  <c:v>3520</c:v>
                </c:pt>
                <c:pt idx="82">
                  <c:v>3520</c:v>
                </c:pt>
                <c:pt idx="83">
                  <c:v>3520</c:v>
                </c:pt>
                <c:pt idx="84">
                  <c:v>3520</c:v>
                </c:pt>
                <c:pt idx="85">
                  <c:v>3520</c:v>
                </c:pt>
                <c:pt idx="86">
                  <c:v>3520</c:v>
                </c:pt>
                <c:pt idx="87">
                  <c:v>3520</c:v>
                </c:pt>
                <c:pt idx="88">
                  <c:v>3520</c:v>
                </c:pt>
                <c:pt idx="89">
                  <c:v>3520</c:v>
                </c:pt>
                <c:pt idx="90">
                  <c:v>3520</c:v>
                </c:pt>
                <c:pt idx="91">
                  <c:v>3520</c:v>
                </c:pt>
                <c:pt idx="92">
                  <c:v>3520</c:v>
                </c:pt>
                <c:pt idx="93">
                  <c:v>3520</c:v>
                </c:pt>
                <c:pt idx="94">
                  <c:v>3520</c:v>
                </c:pt>
                <c:pt idx="95">
                  <c:v>3520</c:v>
                </c:pt>
                <c:pt idx="96">
                  <c:v>3520</c:v>
                </c:pt>
                <c:pt idx="97">
                  <c:v>3520</c:v>
                </c:pt>
                <c:pt idx="98">
                  <c:v>3520</c:v>
                </c:pt>
                <c:pt idx="99">
                  <c:v>3520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3520</c:v>
                </c:pt>
                <c:pt idx="104">
                  <c:v>3520</c:v>
                </c:pt>
                <c:pt idx="105">
                  <c:v>3520</c:v>
                </c:pt>
                <c:pt idx="106">
                  <c:v>3520</c:v>
                </c:pt>
                <c:pt idx="107">
                  <c:v>3520</c:v>
                </c:pt>
                <c:pt idx="108">
                  <c:v>3520</c:v>
                </c:pt>
                <c:pt idx="109">
                  <c:v>3520</c:v>
                </c:pt>
                <c:pt idx="110">
                  <c:v>3520</c:v>
                </c:pt>
                <c:pt idx="111">
                  <c:v>3520</c:v>
                </c:pt>
                <c:pt idx="112">
                  <c:v>3520</c:v>
                </c:pt>
                <c:pt idx="113">
                  <c:v>3520</c:v>
                </c:pt>
                <c:pt idx="114">
                  <c:v>3520</c:v>
                </c:pt>
                <c:pt idx="115">
                  <c:v>3520</c:v>
                </c:pt>
                <c:pt idx="116">
                  <c:v>3520</c:v>
                </c:pt>
                <c:pt idx="117">
                  <c:v>3520</c:v>
                </c:pt>
                <c:pt idx="118">
                  <c:v>3520</c:v>
                </c:pt>
                <c:pt idx="119">
                  <c:v>3520</c:v>
                </c:pt>
                <c:pt idx="120">
                  <c:v>3520</c:v>
                </c:pt>
                <c:pt idx="121">
                  <c:v>3520</c:v>
                </c:pt>
                <c:pt idx="122">
                  <c:v>3520</c:v>
                </c:pt>
                <c:pt idx="123">
                  <c:v>3520</c:v>
                </c:pt>
                <c:pt idx="124">
                  <c:v>3520</c:v>
                </c:pt>
                <c:pt idx="125">
                  <c:v>3520</c:v>
                </c:pt>
                <c:pt idx="126">
                  <c:v>3520</c:v>
                </c:pt>
                <c:pt idx="127">
                  <c:v>3520</c:v>
                </c:pt>
                <c:pt idx="128">
                  <c:v>3520</c:v>
                </c:pt>
                <c:pt idx="129">
                  <c:v>3520</c:v>
                </c:pt>
                <c:pt idx="130">
                  <c:v>3520</c:v>
                </c:pt>
                <c:pt idx="131">
                  <c:v>3520</c:v>
                </c:pt>
                <c:pt idx="132">
                  <c:v>3520</c:v>
                </c:pt>
                <c:pt idx="133">
                  <c:v>3520</c:v>
                </c:pt>
                <c:pt idx="134">
                  <c:v>3520</c:v>
                </c:pt>
                <c:pt idx="135">
                  <c:v>3520</c:v>
                </c:pt>
                <c:pt idx="136">
                  <c:v>3520</c:v>
                </c:pt>
                <c:pt idx="137">
                  <c:v>3520</c:v>
                </c:pt>
                <c:pt idx="138">
                  <c:v>3520</c:v>
                </c:pt>
                <c:pt idx="139">
                  <c:v>3520</c:v>
                </c:pt>
                <c:pt idx="140">
                  <c:v>3520</c:v>
                </c:pt>
                <c:pt idx="141">
                  <c:v>3520</c:v>
                </c:pt>
                <c:pt idx="142">
                  <c:v>3520</c:v>
                </c:pt>
                <c:pt idx="143">
                  <c:v>3520</c:v>
                </c:pt>
                <c:pt idx="144">
                  <c:v>3520</c:v>
                </c:pt>
                <c:pt idx="145">
                  <c:v>3520</c:v>
                </c:pt>
                <c:pt idx="146">
                  <c:v>3520</c:v>
                </c:pt>
                <c:pt idx="147">
                  <c:v>3520</c:v>
                </c:pt>
                <c:pt idx="148">
                  <c:v>3520</c:v>
                </c:pt>
                <c:pt idx="149">
                  <c:v>3520</c:v>
                </c:pt>
                <c:pt idx="150">
                  <c:v>3520</c:v>
                </c:pt>
                <c:pt idx="151">
                  <c:v>3520</c:v>
                </c:pt>
                <c:pt idx="152">
                  <c:v>3520</c:v>
                </c:pt>
                <c:pt idx="153">
                  <c:v>3520</c:v>
                </c:pt>
                <c:pt idx="154">
                  <c:v>3520</c:v>
                </c:pt>
                <c:pt idx="155">
                  <c:v>3520</c:v>
                </c:pt>
                <c:pt idx="156">
                  <c:v>3520</c:v>
                </c:pt>
                <c:pt idx="157">
                  <c:v>3520</c:v>
                </c:pt>
                <c:pt idx="158">
                  <c:v>3520</c:v>
                </c:pt>
                <c:pt idx="159">
                  <c:v>3520</c:v>
                </c:pt>
                <c:pt idx="160">
                  <c:v>3520</c:v>
                </c:pt>
                <c:pt idx="161">
                  <c:v>3520</c:v>
                </c:pt>
                <c:pt idx="162">
                  <c:v>3520</c:v>
                </c:pt>
                <c:pt idx="163">
                  <c:v>3520</c:v>
                </c:pt>
                <c:pt idx="164">
                  <c:v>3520</c:v>
                </c:pt>
                <c:pt idx="165">
                  <c:v>3520</c:v>
                </c:pt>
                <c:pt idx="166">
                  <c:v>3520</c:v>
                </c:pt>
                <c:pt idx="167">
                  <c:v>3520</c:v>
                </c:pt>
                <c:pt idx="168">
                  <c:v>3520</c:v>
                </c:pt>
                <c:pt idx="169">
                  <c:v>3520</c:v>
                </c:pt>
                <c:pt idx="170">
                  <c:v>3520</c:v>
                </c:pt>
                <c:pt idx="171">
                  <c:v>3520</c:v>
                </c:pt>
                <c:pt idx="172">
                  <c:v>3520</c:v>
                </c:pt>
                <c:pt idx="173">
                  <c:v>3520</c:v>
                </c:pt>
                <c:pt idx="174">
                  <c:v>3520</c:v>
                </c:pt>
                <c:pt idx="175">
                  <c:v>3520</c:v>
                </c:pt>
                <c:pt idx="176">
                  <c:v>3520</c:v>
                </c:pt>
                <c:pt idx="177">
                  <c:v>3520</c:v>
                </c:pt>
                <c:pt idx="178">
                  <c:v>3520</c:v>
                </c:pt>
                <c:pt idx="179">
                  <c:v>3520</c:v>
                </c:pt>
                <c:pt idx="180">
                  <c:v>3520</c:v>
                </c:pt>
                <c:pt idx="181">
                  <c:v>3520</c:v>
                </c:pt>
                <c:pt idx="182">
                  <c:v>3520</c:v>
                </c:pt>
                <c:pt idx="183">
                  <c:v>3520</c:v>
                </c:pt>
                <c:pt idx="184">
                  <c:v>3520</c:v>
                </c:pt>
                <c:pt idx="185">
                  <c:v>3520</c:v>
                </c:pt>
                <c:pt idx="186">
                  <c:v>3520</c:v>
                </c:pt>
                <c:pt idx="187">
                  <c:v>3520</c:v>
                </c:pt>
                <c:pt idx="188">
                  <c:v>3520</c:v>
                </c:pt>
                <c:pt idx="189">
                  <c:v>3520</c:v>
                </c:pt>
                <c:pt idx="190">
                  <c:v>3520</c:v>
                </c:pt>
                <c:pt idx="191">
                  <c:v>3520</c:v>
                </c:pt>
                <c:pt idx="192">
                  <c:v>3520</c:v>
                </c:pt>
                <c:pt idx="193">
                  <c:v>3520</c:v>
                </c:pt>
                <c:pt idx="194">
                  <c:v>3520</c:v>
                </c:pt>
                <c:pt idx="195">
                  <c:v>3520</c:v>
                </c:pt>
                <c:pt idx="196">
                  <c:v>3520</c:v>
                </c:pt>
                <c:pt idx="197">
                  <c:v>3520</c:v>
                </c:pt>
                <c:pt idx="198">
                  <c:v>3520</c:v>
                </c:pt>
                <c:pt idx="199">
                  <c:v>3520</c:v>
                </c:pt>
                <c:pt idx="200">
                  <c:v>3520</c:v>
                </c:pt>
                <c:pt idx="201">
                  <c:v>3520</c:v>
                </c:pt>
                <c:pt idx="202">
                  <c:v>3520</c:v>
                </c:pt>
                <c:pt idx="203">
                  <c:v>3520</c:v>
                </c:pt>
                <c:pt idx="204">
                  <c:v>3520</c:v>
                </c:pt>
                <c:pt idx="205">
                  <c:v>3520</c:v>
                </c:pt>
                <c:pt idx="206">
                  <c:v>3520</c:v>
                </c:pt>
                <c:pt idx="207">
                  <c:v>3520</c:v>
                </c:pt>
                <c:pt idx="208">
                  <c:v>3520</c:v>
                </c:pt>
                <c:pt idx="209">
                  <c:v>3520</c:v>
                </c:pt>
                <c:pt idx="210">
                  <c:v>3520</c:v>
                </c:pt>
                <c:pt idx="211">
                  <c:v>3520</c:v>
                </c:pt>
                <c:pt idx="212">
                  <c:v>3520</c:v>
                </c:pt>
                <c:pt idx="213">
                  <c:v>3520</c:v>
                </c:pt>
                <c:pt idx="214">
                  <c:v>3520</c:v>
                </c:pt>
                <c:pt idx="215">
                  <c:v>3520</c:v>
                </c:pt>
                <c:pt idx="216">
                  <c:v>3520</c:v>
                </c:pt>
                <c:pt idx="217">
                  <c:v>3520</c:v>
                </c:pt>
                <c:pt idx="218">
                  <c:v>3520</c:v>
                </c:pt>
                <c:pt idx="219">
                  <c:v>3520</c:v>
                </c:pt>
                <c:pt idx="220">
                  <c:v>3520</c:v>
                </c:pt>
                <c:pt idx="221">
                  <c:v>3520</c:v>
                </c:pt>
                <c:pt idx="222">
                  <c:v>3520</c:v>
                </c:pt>
                <c:pt idx="223">
                  <c:v>3520</c:v>
                </c:pt>
                <c:pt idx="224">
                  <c:v>3520</c:v>
                </c:pt>
                <c:pt idx="225">
                  <c:v>3520</c:v>
                </c:pt>
                <c:pt idx="226">
                  <c:v>3520</c:v>
                </c:pt>
                <c:pt idx="227">
                  <c:v>3520</c:v>
                </c:pt>
                <c:pt idx="228">
                  <c:v>3520</c:v>
                </c:pt>
                <c:pt idx="229">
                  <c:v>3520</c:v>
                </c:pt>
                <c:pt idx="230">
                  <c:v>3520</c:v>
                </c:pt>
                <c:pt idx="231">
                  <c:v>3520</c:v>
                </c:pt>
                <c:pt idx="232">
                  <c:v>3520</c:v>
                </c:pt>
                <c:pt idx="233">
                  <c:v>3520</c:v>
                </c:pt>
                <c:pt idx="234">
                  <c:v>3520</c:v>
                </c:pt>
                <c:pt idx="235">
                  <c:v>3520</c:v>
                </c:pt>
                <c:pt idx="236">
                  <c:v>3520</c:v>
                </c:pt>
                <c:pt idx="237">
                  <c:v>3520</c:v>
                </c:pt>
                <c:pt idx="238">
                  <c:v>3520</c:v>
                </c:pt>
                <c:pt idx="239">
                  <c:v>3520</c:v>
                </c:pt>
                <c:pt idx="240">
                  <c:v>3520</c:v>
                </c:pt>
                <c:pt idx="241">
                  <c:v>3520</c:v>
                </c:pt>
                <c:pt idx="242">
                  <c:v>3520</c:v>
                </c:pt>
                <c:pt idx="243">
                  <c:v>3520</c:v>
                </c:pt>
                <c:pt idx="244">
                  <c:v>3520</c:v>
                </c:pt>
                <c:pt idx="245">
                  <c:v>3520</c:v>
                </c:pt>
                <c:pt idx="246">
                  <c:v>3520</c:v>
                </c:pt>
                <c:pt idx="247">
                  <c:v>3520</c:v>
                </c:pt>
                <c:pt idx="248">
                  <c:v>3520</c:v>
                </c:pt>
                <c:pt idx="249">
                  <c:v>3520</c:v>
                </c:pt>
                <c:pt idx="250">
                  <c:v>3520</c:v>
                </c:pt>
                <c:pt idx="251">
                  <c:v>3520</c:v>
                </c:pt>
                <c:pt idx="252">
                  <c:v>3520</c:v>
                </c:pt>
                <c:pt idx="253">
                  <c:v>3520</c:v>
                </c:pt>
                <c:pt idx="254">
                  <c:v>3520</c:v>
                </c:pt>
                <c:pt idx="255">
                  <c:v>3520</c:v>
                </c:pt>
                <c:pt idx="256">
                  <c:v>3520</c:v>
                </c:pt>
                <c:pt idx="257">
                  <c:v>3520</c:v>
                </c:pt>
                <c:pt idx="258">
                  <c:v>3520</c:v>
                </c:pt>
                <c:pt idx="259">
                  <c:v>3520</c:v>
                </c:pt>
                <c:pt idx="260">
                  <c:v>3520</c:v>
                </c:pt>
                <c:pt idx="261">
                  <c:v>3520</c:v>
                </c:pt>
                <c:pt idx="262">
                  <c:v>3520</c:v>
                </c:pt>
                <c:pt idx="263">
                  <c:v>3520</c:v>
                </c:pt>
                <c:pt idx="264">
                  <c:v>3520</c:v>
                </c:pt>
                <c:pt idx="265">
                  <c:v>3520</c:v>
                </c:pt>
                <c:pt idx="266">
                  <c:v>3520</c:v>
                </c:pt>
                <c:pt idx="267">
                  <c:v>3520</c:v>
                </c:pt>
                <c:pt idx="268">
                  <c:v>3520</c:v>
                </c:pt>
                <c:pt idx="269">
                  <c:v>3520</c:v>
                </c:pt>
                <c:pt idx="270">
                  <c:v>3520</c:v>
                </c:pt>
                <c:pt idx="271">
                  <c:v>3520</c:v>
                </c:pt>
                <c:pt idx="272">
                  <c:v>3520</c:v>
                </c:pt>
                <c:pt idx="273">
                  <c:v>3520</c:v>
                </c:pt>
                <c:pt idx="274">
                  <c:v>3520</c:v>
                </c:pt>
                <c:pt idx="275">
                  <c:v>3520</c:v>
                </c:pt>
                <c:pt idx="276">
                  <c:v>3520</c:v>
                </c:pt>
                <c:pt idx="277">
                  <c:v>3520</c:v>
                </c:pt>
                <c:pt idx="278">
                  <c:v>3520</c:v>
                </c:pt>
                <c:pt idx="279">
                  <c:v>3520</c:v>
                </c:pt>
                <c:pt idx="280">
                  <c:v>3520</c:v>
                </c:pt>
                <c:pt idx="281">
                  <c:v>3520</c:v>
                </c:pt>
                <c:pt idx="282">
                  <c:v>3520</c:v>
                </c:pt>
                <c:pt idx="283">
                  <c:v>3520</c:v>
                </c:pt>
                <c:pt idx="284">
                  <c:v>3520</c:v>
                </c:pt>
                <c:pt idx="285">
                  <c:v>3520</c:v>
                </c:pt>
                <c:pt idx="286">
                  <c:v>3520</c:v>
                </c:pt>
                <c:pt idx="287">
                  <c:v>3520</c:v>
                </c:pt>
                <c:pt idx="288">
                  <c:v>3520</c:v>
                </c:pt>
                <c:pt idx="289">
                  <c:v>3520</c:v>
                </c:pt>
                <c:pt idx="290">
                  <c:v>3520</c:v>
                </c:pt>
                <c:pt idx="291">
                  <c:v>3520</c:v>
                </c:pt>
                <c:pt idx="292">
                  <c:v>3520</c:v>
                </c:pt>
                <c:pt idx="293">
                  <c:v>3520</c:v>
                </c:pt>
                <c:pt idx="294">
                  <c:v>3520</c:v>
                </c:pt>
                <c:pt idx="295">
                  <c:v>3520</c:v>
                </c:pt>
                <c:pt idx="296">
                  <c:v>3520</c:v>
                </c:pt>
                <c:pt idx="297">
                  <c:v>3520</c:v>
                </c:pt>
                <c:pt idx="298">
                  <c:v>3520</c:v>
                </c:pt>
                <c:pt idx="299">
                  <c:v>3520</c:v>
                </c:pt>
                <c:pt idx="300">
                  <c:v>3520</c:v>
                </c:pt>
                <c:pt idx="301">
                  <c:v>3520</c:v>
                </c:pt>
                <c:pt idx="302">
                  <c:v>3520</c:v>
                </c:pt>
                <c:pt idx="303">
                  <c:v>3520</c:v>
                </c:pt>
                <c:pt idx="304">
                  <c:v>3520</c:v>
                </c:pt>
                <c:pt idx="305">
                  <c:v>3520</c:v>
                </c:pt>
                <c:pt idx="306">
                  <c:v>3520</c:v>
                </c:pt>
                <c:pt idx="307">
                  <c:v>3520</c:v>
                </c:pt>
                <c:pt idx="308">
                  <c:v>3520</c:v>
                </c:pt>
                <c:pt idx="309">
                  <c:v>3520</c:v>
                </c:pt>
                <c:pt idx="310">
                  <c:v>3520</c:v>
                </c:pt>
                <c:pt idx="311">
                  <c:v>3520</c:v>
                </c:pt>
                <c:pt idx="312">
                  <c:v>3520</c:v>
                </c:pt>
                <c:pt idx="313">
                  <c:v>3520</c:v>
                </c:pt>
                <c:pt idx="314">
                  <c:v>3520</c:v>
                </c:pt>
                <c:pt idx="315">
                  <c:v>3520</c:v>
                </c:pt>
                <c:pt idx="316">
                  <c:v>3520</c:v>
                </c:pt>
                <c:pt idx="317">
                  <c:v>3520</c:v>
                </c:pt>
                <c:pt idx="318">
                  <c:v>3520</c:v>
                </c:pt>
                <c:pt idx="319">
                  <c:v>3520</c:v>
                </c:pt>
                <c:pt idx="320">
                  <c:v>3520</c:v>
                </c:pt>
                <c:pt idx="321">
                  <c:v>3520</c:v>
                </c:pt>
                <c:pt idx="322">
                  <c:v>3520</c:v>
                </c:pt>
                <c:pt idx="323">
                  <c:v>3520</c:v>
                </c:pt>
                <c:pt idx="324">
                  <c:v>3520</c:v>
                </c:pt>
                <c:pt idx="325">
                  <c:v>3520</c:v>
                </c:pt>
                <c:pt idx="326">
                  <c:v>3520</c:v>
                </c:pt>
                <c:pt idx="327">
                  <c:v>3520</c:v>
                </c:pt>
                <c:pt idx="328">
                  <c:v>3520</c:v>
                </c:pt>
                <c:pt idx="329">
                  <c:v>3520</c:v>
                </c:pt>
                <c:pt idx="330">
                  <c:v>3520</c:v>
                </c:pt>
                <c:pt idx="331">
                  <c:v>3520</c:v>
                </c:pt>
                <c:pt idx="332">
                  <c:v>3520</c:v>
                </c:pt>
                <c:pt idx="333">
                  <c:v>3520</c:v>
                </c:pt>
                <c:pt idx="334">
                  <c:v>3520</c:v>
                </c:pt>
                <c:pt idx="335">
                  <c:v>3520</c:v>
                </c:pt>
                <c:pt idx="336">
                  <c:v>3520</c:v>
                </c:pt>
                <c:pt idx="337">
                  <c:v>3520</c:v>
                </c:pt>
                <c:pt idx="338">
                  <c:v>3520</c:v>
                </c:pt>
                <c:pt idx="339">
                  <c:v>3520</c:v>
                </c:pt>
                <c:pt idx="340">
                  <c:v>3520</c:v>
                </c:pt>
                <c:pt idx="341">
                  <c:v>3520</c:v>
                </c:pt>
                <c:pt idx="342">
                  <c:v>3520</c:v>
                </c:pt>
                <c:pt idx="343">
                  <c:v>3520</c:v>
                </c:pt>
                <c:pt idx="344">
                  <c:v>3520</c:v>
                </c:pt>
                <c:pt idx="345">
                  <c:v>3520</c:v>
                </c:pt>
                <c:pt idx="346">
                  <c:v>3520</c:v>
                </c:pt>
                <c:pt idx="347">
                  <c:v>3520</c:v>
                </c:pt>
                <c:pt idx="348">
                  <c:v>3520</c:v>
                </c:pt>
                <c:pt idx="349">
                  <c:v>3520</c:v>
                </c:pt>
                <c:pt idx="350">
                  <c:v>3520</c:v>
                </c:pt>
                <c:pt idx="351">
                  <c:v>3520</c:v>
                </c:pt>
                <c:pt idx="352">
                  <c:v>3520</c:v>
                </c:pt>
                <c:pt idx="353">
                  <c:v>3520</c:v>
                </c:pt>
                <c:pt idx="354">
                  <c:v>3520</c:v>
                </c:pt>
                <c:pt idx="355">
                  <c:v>3520</c:v>
                </c:pt>
                <c:pt idx="356">
                  <c:v>3520</c:v>
                </c:pt>
                <c:pt idx="357">
                  <c:v>3520</c:v>
                </c:pt>
                <c:pt idx="358">
                  <c:v>3520</c:v>
                </c:pt>
                <c:pt idx="359">
                  <c:v>3520</c:v>
                </c:pt>
                <c:pt idx="360">
                  <c:v>3520</c:v>
                </c:pt>
                <c:pt idx="361">
                  <c:v>3520</c:v>
                </c:pt>
                <c:pt idx="362">
                  <c:v>3520</c:v>
                </c:pt>
                <c:pt idx="363">
                  <c:v>3520</c:v>
                </c:pt>
                <c:pt idx="364">
                  <c:v>3520</c:v>
                </c:pt>
                <c:pt idx="365">
                  <c:v>3520</c:v>
                </c:pt>
                <c:pt idx="366">
                  <c:v>3520</c:v>
                </c:pt>
                <c:pt idx="367">
                  <c:v>3520</c:v>
                </c:pt>
                <c:pt idx="368">
                  <c:v>3520</c:v>
                </c:pt>
                <c:pt idx="369">
                  <c:v>3520</c:v>
                </c:pt>
                <c:pt idx="370">
                  <c:v>3520</c:v>
                </c:pt>
                <c:pt idx="371">
                  <c:v>3520</c:v>
                </c:pt>
                <c:pt idx="372">
                  <c:v>3520</c:v>
                </c:pt>
                <c:pt idx="373">
                  <c:v>3520</c:v>
                </c:pt>
                <c:pt idx="374">
                  <c:v>3520</c:v>
                </c:pt>
                <c:pt idx="375">
                  <c:v>3520</c:v>
                </c:pt>
                <c:pt idx="376">
                  <c:v>3520</c:v>
                </c:pt>
                <c:pt idx="377">
                  <c:v>3520</c:v>
                </c:pt>
                <c:pt idx="378">
                  <c:v>3520</c:v>
                </c:pt>
                <c:pt idx="379">
                  <c:v>3520</c:v>
                </c:pt>
                <c:pt idx="380">
                  <c:v>3520</c:v>
                </c:pt>
                <c:pt idx="381">
                  <c:v>3520</c:v>
                </c:pt>
                <c:pt idx="382">
                  <c:v>3520</c:v>
                </c:pt>
                <c:pt idx="383">
                  <c:v>3520</c:v>
                </c:pt>
                <c:pt idx="384">
                  <c:v>3520</c:v>
                </c:pt>
                <c:pt idx="385">
                  <c:v>3520</c:v>
                </c:pt>
                <c:pt idx="386">
                  <c:v>3520</c:v>
                </c:pt>
                <c:pt idx="387">
                  <c:v>3520</c:v>
                </c:pt>
                <c:pt idx="388">
                  <c:v>3520</c:v>
                </c:pt>
                <c:pt idx="389">
                  <c:v>3520</c:v>
                </c:pt>
                <c:pt idx="390">
                  <c:v>3520</c:v>
                </c:pt>
                <c:pt idx="391">
                  <c:v>3520</c:v>
                </c:pt>
                <c:pt idx="392">
                  <c:v>3520</c:v>
                </c:pt>
                <c:pt idx="393">
                  <c:v>3520</c:v>
                </c:pt>
                <c:pt idx="394">
                  <c:v>3520</c:v>
                </c:pt>
                <c:pt idx="395">
                  <c:v>3520</c:v>
                </c:pt>
                <c:pt idx="396">
                  <c:v>3520</c:v>
                </c:pt>
                <c:pt idx="397">
                  <c:v>3520</c:v>
                </c:pt>
                <c:pt idx="398">
                  <c:v>3520</c:v>
                </c:pt>
                <c:pt idx="399">
                  <c:v>3520</c:v>
                </c:pt>
                <c:pt idx="400">
                  <c:v>3520</c:v>
                </c:pt>
                <c:pt idx="401">
                  <c:v>3520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'MLAF 2 (21159)'!$G$2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(21159)'!$G$3:$G$404</c:f>
              <c:numCache>
                <c:formatCode>General</c:formatCode>
                <c:ptCount val="402"/>
                <c:pt idx="0">
                  <c:v>2816</c:v>
                </c:pt>
                <c:pt idx="1">
                  <c:v>2816</c:v>
                </c:pt>
                <c:pt idx="2">
                  <c:v>2816</c:v>
                </c:pt>
                <c:pt idx="3">
                  <c:v>2816</c:v>
                </c:pt>
                <c:pt idx="4">
                  <c:v>2816</c:v>
                </c:pt>
                <c:pt idx="5">
                  <c:v>2816</c:v>
                </c:pt>
                <c:pt idx="6">
                  <c:v>2816</c:v>
                </c:pt>
                <c:pt idx="7">
                  <c:v>2816</c:v>
                </c:pt>
                <c:pt idx="8">
                  <c:v>2816</c:v>
                </c:pt>
                <c:pt idx="9">
                  <c:v>2816</c:v>
                </c:pt>
                <c:pt idx="10">
                  <c:v>2816</c:v>
                </c:pt>
                <c:pt idx="11">
                  <c:v>2816</c:v>
                </c:pt>
                <c:pt idx="12">
                  <c:v>2816</c:v>
                </c:pt>
                <c:pt idx="13">
                  <c:v>2816</c:v>
                </c:pt>
                <c:pt idx="14">
                  <c:v>2816</c:v>
                </c:pt>
                <c:pt idx="15">
                  <c:v>2816</c:v>
                </c:pt>
                <c:pt idx="16">
                  <c:v>2816</c:v>
                </c:pt>
                <c:pt idx="17">
                  <c:v>2816</c:v>
                </c:pt>
                <c:pt idx="18">
                  <c:v>2816</c:v>
                </c:pt>
                <c:pt idx="19">
                  <c:v>2816</c:v>
                </c:pt>
                <c:pt idx="20">
                  <c:v>2816</c:v>
                </c:pt>
                <c:pt idx="21">
                  <c:v>2816</c:v>
                </c:pt>
                <c:pt idx="22">
                  <c:v>2816</c:v>
                </c:pt>
                <c:pt idx="23">
                  <c:v>2816</c:v>
                </c:pt>
                <c:pt idx="24">
                  <c:v>2816</c:v>
                </c:pt>
                <c:pt idx="25">
                  <c:v>2816</c:v>
                </c:pt>
                <c:pt idx="26">
                  <c:v>2816</c:v>
                </c:pt>
                <c:pt idx="27">
                  <c:v>2816</c:v>
                </c:pt>
                <c:pt idx="28">
                  <c:v>2816</c:v>
                </c:pt>
                <c:pt idx="29">
                  <c:v>2816</c:v>
                </c:pt>
                <c:pt idx="30">
                  <c:v>2816</c:v>
                </c:pt>
                <c:pt idx="31">
                  <c:v>2816</c:v>
                </c:pt>
                <c:pt idx="32">
                  <c:v>2816</c:v>
                </c:pt>
                <c:pt idx="33">
                  <c:v>2816</c:v>
                </c:pt>
                <c:pt idx="34">
                  <c:v>2816</c:v>
                </c:pt>
                <c:pt idx="35">
                  <c:v>2816</c:v>
                </c:pt>
                <c:pt idx="36">
                  <c:v>2816</c:v>
                </c:pt>
                <c:pt idx="37">
                  <c:v>2816</c:v>
                </c:pt>
                <c:pt idx="38">
                  <c:v>2816</c:v>
                </c:pt>
                <c:pt idx="39">
                  <c:v>2816</c:v>
                </c:pt>
                <c:pt idx="40">
                  <c:v>2816</c:v>
                </c:pt>
                <c:pt idx="41">
                  <c:v>2816</c:v>
                </c:pt>
                <c:pt idx="42">
                  <c:v>2816</c:v>
                </c:pt>
                <c:pt idx="43">
                  <c:v>2816</c:v>
                </c:pt>
                <c:pt idx="44">
                  <c:v>2816</c:v>
                </c:pt>
                <c:pt idx="45">
                  <c:v>2816</c:v>
                </c:pt>
                <c:pt idx="46">
                  <c:v>2816</c:v>
                </c:pt>
                <c:pt idx="47">
                  <c:v>2816</c:v>
                </c:pt>
                <c:pt idx="48">
                  <c:v>2816</c:v>
                </c:pt>
                <c:pt idx="49">
                  <c:v>2816</c:v>
                </c:pt>
                <c:pt idx="50">
                  <c:v>2816</c:v>
                </c:pt>
                <c:pt idx="51">
                  <c:v>2816</c:v>
                </c:pt>
                <c:pt idx="52">
                  <c:v>2816</c:v>
                </c:pt>
                <c:pt idx="53">
                  <c:v>2816</c:v>
                </c:pt>
                <c:pt idx="54">
                  <c:v>2816</c:v>
                </c:pt>
                <c:pt idx="55">
                  <c:v>2816</c:v>
                </c:pt>
                <c:pt idx="56">
                  <c:v>2816</c:v>
                </c:pt>
                <c:pt idx="57">
                  <c:v>2816</c:v>
                </c:pt>
                <c:pt idx="58">
                  <c:v>2816</c:v>
                </c:pt>
                <c:pt idx="59">
                  <c:v>2816</c:v>
                </c:pt>
                <c:pt idx="60">
                  <c:v>2816</c:v>
                </c:pt>
                <c:pt idx="61">
                  <c:v>2816</c:v>
                </c:pt>
                <c:pt idx="62">
                  <c:v>2816</c:v>
                </c:pt>
                <c:pt idx="63">
                  <c:v>2816</c:v>
                </c:pt>
                <c:pt idx="64">
                  <c:v>2816</c:v>
                </c:pt>
                <c:pt idx="65">
                  <c:v>2816</c:v>
                </c:pt>
                <c:pt idx="66">
                  <c:v>2816</c:v>
                </c:pt>
                <c:pt idx="67">
                  <c:v>2816</c:v>
                </c:pt>
                <c:pt idx="68">
                  <c:v>2816</c:v>
                </c:pt>
                <c:pt idx="69">
                  <c:v>2816</c:v>
                </c:pt>
                <c:pt idx="70">
                  <c:v>2816</c:v>
                </c:pt>
                <c:pt idx="71">
                  <c:v>2816</c:v>
                </c:pt>
                <c:pt idx="72">
                  <c:v>2816</c:v>
                </c:pt>
                <c:pt idx="73">
                  <c:v>2816</c:v>
                </c:pt>
                <c:pt idx="74">
                  <c:v>2816</c:v>
                </c:pt>
                <c:pt idx="75">
                  <c:v>2816</c:v>
                </c:pt>
                <c:pt idx="76">
                  <c:v>2816</c:v>
                </c:pt>
                <c:pt idx="77">
                  <c:v>2816</c:v>
                </c:pt>
                <c:pt idx="78">
                  <c:v>2816</c:v>
                </c:pt>
                <c:pt idx="79">
                  <c:v>2816</c:v>
                </c:pt>
                <c:pt idx="80">
                  <c:v>2816</c:v>
                </c:pt>
                <c:pt idx="81">
                  <c:v>2816</c:v>
                </c:pt>
                <c:pt idx="82">
                  <c:v>2816</c:v>
                </c:pt>
                <c:pt idx="83">
                  <c:v>2816</c:v>
                </c:pt>
                <c:pt idx="84">
                  <c:v>2816</c:v>
                </c:pt>
                <c:pt idx="85">
                  <c:v>2816</c:v>
                </c:pt>
                <c:pt idx="86">
                  <c:v>2816</c:v>
                </c:pt>
                <c:pt idx="87">
                  <c:v>2816</c:v>
                </c:pt>
                <c:pt idx="88">
                  <c:v>2816</c:v>
                </c:pt>
                <c:pt idx="89">
                  <c:v>2816</c:v>
                </c:pt>
                <c:pt idx="90">
                  <c:v>2816</c:v>
                </c:pt>
                <c:pt idx="91">
                  <c:v>2816</c:v>
                </c:pt>
                <c:pt idx="92">
                  <c:v>2816</c:v>
                </c:pt>
                <c:pt idx="93">
                  <c:v>2816</c:v>
                </c:pt>
                <c:pt idx="94">
                  <c:v>2816</c:v>
                </c:pt>
                <c:pt idx="95">
                  <c:v>2816</c:v>
                </c:pt>
                <c:pt idx="96">
                  <c:v>2816</c:v>
                </c:pt>
                <c:pt idx="97">
                  <c:v>2816</c:v>
                </c:pt>
                <c:pt idx="98">
                  <c:v>2816</c:v>
                </c:pt>
                <c:pt idx="99">
                  <c:v>2816</c:v>
                </c:pt>
                <c:pt idx="100">
                  <c:v>2816</c:v>
                </c:pt>
                <c:pt idx="101">
                  <c:v>2816</c:v>
                </c:pt>
                <c:pt idx="102">
                  <c:v>2816</c:v>
                </c:pt>
                <c:pt idx="103">
                  <c:v>2816</c:v>
                </c:pt>
                <c:pt idx="104">
                  <c:v>2816</c:v>
                </c:pt>
                <c:pt idx="105">
                  <c:v>2816</c:v>
                </c:pt>
                <c:pt idx="106">
                  <c:v>2816</c:v>
                </c:pt>
                <c:pt idx="107">
                  <c:v>2816</c:v>
                </c:pt>
                <c:pt idx="108">
                  <c:v>2816</c:v>
                </c:pt>
                <c:pt idx="109">
                  <c:v>2816</c:v>
                </c:pt>
                <c:pt idx="110">
                  <c:v>2816</c:v>
                </c:pt>
                <c:pt idx="111">
                  <c:v>2816</c:v>
                </c:pt>
                <c:pt idx="112">
                  <c:v>2816</c:v>
                </c:pt>
                <c:pt idx="113">
                  <c:v>2816</c:v>
                </c:pt>
                <c:pt idx="114">
                  <c:v>2816</c:v>
                </c:pt>
                <c:pt idx="115">
                  <c:v>2816</c:v>
                </c:pt>
                <c:pt idx="116">
                  <c:v>2816</c:v>
                </c:pt>
                <c:pt idx="117">
                  <c:v>2816</c:v>
                </c:pt>
                <c:pt idx="118">
                  <c:v>2816</c:v>
                </c:pt>
                <c:pt idx="119">
                  <c:v>2816</c:v>
                </c:pt>
                <c:pt idx="120">
                  <c:v>2816</c:v>
                </c:pt>
                <c:pt idx="121">
                  <c:v>2816</c:v>
                </c:pt>
                <c:pt idx="122">
                  <c:v>2816</c:v>
                </c:pt>
                <c:pt idx="123">
                  <c:v>2816</c:v>
                </c:pt>
                <c:pt idx="124">
                  <c:v>2816</c:v>
                </c:pt>
                <c:pt idx="125">
                  <c:v>2816</c:v>
                </c:pt>
                <c:pt idx="126">
                  <c:v>2816</c:v>
                </c:pt>
                <c:pt idx="127">
                  <c:v>2816</c:v>
                </c:pt>
                <c:pt idx="128">
                  <c:v>2816</c:v>
                </c:pt>
                <c:pt idx="129">
                  <c:v>2816</c:v>
                </c:pt>
                <c:pt idx="130">
                  <c:v>2816</c:v>
                </c:pt>
                <c:pt idx="131">
                  <c:v>2816</c:v>
                </c:pt>
                <c:pt idx="132">
                  <c:v>2816</c:v>
                </c:pt>
                <c:pt idx="133">
                  <c:v>2816</c:v>
                </c:pt>
                <c:pt idx="134">
                  <c:v>2816</c:v>
                </c:pt>
                <c:pt idx="135">
                  <c:v>2816</c:v>
                </c:pt>
                <c:pt idx="136">
                  <c:v>2816</c:v>
                </c:pt>
                <c:pt idx="137">
                  <c:v>2816</c:v>
                </c:pt>
                <c:pt idx="138">
                  <c:v>2816</c:v>
                </c:pt>
                <c:pt idx="139">
                  <c:v>2816</c:v>
                </c:pt>
                <c:pt idx="140">
                  <c:v>2816</c:v>
                </c:pt>
                <c:pt idx="141">
                  <c:v>2816</c:v>
                </c:pt>
                <c:pt idx="142">
                  <c:v>2816</c:v>
                </c:pt>
                <c:pt idx="143">
                  <c:v>2816</c:v>
                </c:pt>
                <c:pt idx="144">
                  <c:v>2816</c:v>
                </c:pt>
                <c:pt idx="145">
                  <c:v>2816</c:v>
                </c:pt>
                <c:pt idx="146">
                  <c:v>2816</c:v>
                </c:pt>
                <c:pt idx="147">
                  <c:v>2816</c:v>
                </c:pt>
                <c:pt idx="148">
                  <c:v>2816</c:v>
                </c:pt>
                <c:pt idx="149">
                  <c:v>2816</c:v>
                </c:pt>
                <c:pt idx="150">
                  <c:v>2816</c:v>
                </c:pt>
                <c:pt idx="151">
                  <c:v>2816</c:v>
                </c:pt>
                <c:pt idx="152">
                  <c:v>2816</c:v>
                </c:pt>
                <c:pt idx="153">
                  <c:v>2816</c:v>
                </c:pt>
                <c:pt idx="154">
                  <c:v>2816</c:v>
                </c:pt>
                <c:pt idx="155">
                  <c:v>2816</c:v>
                </c:pt>
                <c:pt idx="156">
                  <c:v>2816</c:v>
                </c:pt>
                <c:pt idx="157">
                  <c:v>2816</c:v>
                </c:pt>
                <c:pt idx="158">
                  <c:v>2816</c:v>
                </c:pt>
                <c:pt idx="159">
                  <c:v>2816</c:v>
                </c:pt>
                <c:pt idx="160">
                  <c:v>2816</c:v>
                </c:pt>
                <c:pt idx="161">
                  <c:v>2816</c:v>
                </c:pt>
                <c:pt idx="162">
                  <c:v>2816</c:v>
                </c:pt>
                <c:pt idx="163">
                  <c:v>2816</c:v>
                </c:pt>
                <c:pt idx="164">
                  <c:v>2816</c:v>
                </c:pt>
                <c:pt idx="165">
                  <c:v>2816</c:v>
                </c:pt>
                <c:pt idx="166">
                  <c:v>2816</c:v>
                </c:pt>
                <c:pt idx="167">
                  <c:v>2816</c:v>
                </c:pt>
                <c:pt idx="168">
                  <c:v>2816</c:v>
                </c:pt>
                <c:pt idx="169">
                  <c:v>2816</c:v>
                </c:pt>
                <c:pt idx="170">
                  <c:v>2816</c:v>
                </c:pt>
                <c:pt idx="171">
                  <c:v>2816</c:v>
                </c:pt>
                <c:pt idx="172">
                  <c:v>2816</c:v>
                </c:pt>
                <c:pt idx="173">
                  <c:v>2816</c:v>
                </c:pt>
                <c:pt idx="174">
                  <c:v>2816</c:v>
                </c:pt>
                <c:pt idx="175">
                  <c:v>2816</c:v>
                </c:pt>
                <c:pt idx="176">
                  <c:v>2816</c:v>
                </c:pt>
                <c:pt idx="177">
                  <c:v>2816</c:v>
                </c:pt>
                <c:pt idx="178">
                  <c:v>2816</c:v>
                </c:pt>
                <c:pt idx="179">
                  <c:v>2816</c:v>
                </c:pt>
                <c:pt idx="180">
                  <c:v>2816</c:v>
                </c:pt>
                <c:pt idx="181">
                  <c:v>2816</c:v>
                </c:pt>
                <c:pt idx="182">
                  <c:v>2816</c:v>
                </c:pt>
                <c:pt idx="183">
                  <c:v>2816</c:v>
                </c:pt>
                <c:pt idx="184">
                  <c:v>2816</c:v>
                </c:pt>
                <c:pt idx="185">
                  <c:v>2816</c:v>
                </c:pt>
                <c:pt idx="186">
                  <c:v>2816</c:v>
                </c:pt>
                <c:pt idx="187">
                  <c:v>2816</c:v>
                </c:pt>
                <c:pt idx="188">
                  <c:v>2816</c:v>
                </c:pt>
                <c:pt idx="189">
                  <c:v>2816</c:v>
                </c:pt>
                <c:pt idx="190">
                  <c:v>2816</c:v>
                </c:pt>
                <c:pt idx="191">
                  <c:v>2816</c:v>
                </c:pt>
                <c:pt idx="192">
                  <c:v>2816</c:v>
                </c:pt>
                <c:pt idx="193">
                  <c:v>2816</c:v>
                </c:pt>
                <c:pt idx="194">
                  <c:v>2816</c:v>
                </c:pt>
                <c:pt idx="195">
                  <c:v>2816</c:v>
                </c:pt>
                <c:pt idx="196">
                  <c:v>2816</c:v>
                </c:pt>
                <c:pt idx="197">
                  <c:v>2816</c:v>
                </c:pt>
                <c:pt idx="198">
                  <c:v>2816</c:v>
                </c:pt>
                <c:pt idx="199">
                  <c:v>2816</c:v>
                </c:pt>
                <c:pt idx="200">
                  <c:v>2816</c:v>
                </c:pt>
                <c:pt idx="201">
                  <c:v>2816</c:v>
                </c:pt>
                <c:pt idx="202">
                  <c:v>2816</c:v>
                </c:pt>
                <c:pt idx="203">
                  <c:v>2816</c:v>
                </c:pt>
                <c:pt idx="204">
                  <c:v>2816</c:v>
                </c:pt>
                <c:pt idx="205">
                  <c:v>2816</c:v>
                </c:pt>
                <c:pt idx="206">
                  <c:v>2816</c:v>
                </c:pt>
                <c:pt idx="207">
                  <c:v>2816</c:v>
                </c:pt>
                <c:pt idx="208">
                  <c:v>2816</c:v>
                </c:pt>
                <c:pt idx="209">
                  <c:v>2816</c:v>
                </c:pt>
                <c:pt idx="210">
                  <c:v>2816</c:v>
                </c:pt>
                <c:pt idx="211">
                  <c:v>2816</c:v>
                </c:pt>
                <c:pt idx="212">
                  <c:v>2816</c:v>
                </c:pt>
                <c:pt idx="213">
                  <c:v>2816</c:v>
                </c:pt>
                <c:pt idx="214">
                  <c:v>2816</c:v>
                </c:pt>
                <c:pt idx="215">
                  <c:v>2816</c:v>
                </c:pt>
                <c:pt idx="216">
                  <c:v>2816</c:v>
                </c:pt>
                <c:pt idx="217">
                  <c:v>2816</c:v>
                </c:pt>
                <c:pt idx="218">
                  <c:v>2816</c:v>
                </c:pt>
                <c:pt idx="219">
                  <c:v>2816</c:v>
                </c:pt>
                <c:pt idx="220">
                  <c:v>2816</c:v>
                </c:pt>
                <c:pt idx="221">
                  <c:v>2816</c:v>
                </c:pt>
                <c:pt idx="222">
                  <c:v>2816</c:v>
                </c:pt>
                <c:pt idx="223">
                  <c:v>2816</c:v>
                </c:pt>
                <c:pt idx="224">
                  <c:v>2816</c:v>
                </c:pt>
                <c:pt idx="225">
                  <c:v>2816</c:v>
                </c:pt>
                <c:pt idx="226">
                  <c:v>2816</c:v>
                </c:pt>
                <c:pt idx="227">
                  <c:v>2816</c:v>
                </c:pt>
                <c:pt idx="228">
                  <c:v>2816</c:v>
                </c:pt>
                <c:pt idx="229">
                  <c:v>2816</c:v>
                </c:pt>
                <c:pt idx="230">
                  <c:v>2816</c:v>
                </c:pt>
                <c:pt idx="231">
                  <c:v>2816</c:v>
                </c:pt>
                <c:pt idx="232">
                  <c:v>2816</c:v>
                </c:pt>
                <c:pt idx="233">
                  <c:v>2816</c:v>
                </c:pt>
                <c:pt idx="234">
                  <c:v>2816</c:v>
                </c:pt>
                <c:pt idx="235">
                  <c:v>2816</c:v>
                </c:pt>
                <c:pt idx="236">
                  <c:v>2816</c:v>
                </c:pt>
                <c:pt idx="237">
                  <c:v>2816</c:v>
                </c:pt>
                <c:pt idx="238">
                  <c:v>2816</c:v>
                </c:pt>
                <c:pt idx="239">
                  <c:v>2816</c:v>
                </c:pt>
                <c:pt idx="240">
                  <c:v>2816</c:v>
                </c:pt>
                <c:pt idx="241">
                  <c:v>2816</c:v>
                </c:pt>
                <c:pt idx="242">
                  <c:v>2816</c:v>
                </c:pt>
                <c:pt idx="243">
                  <c:v>2816</c:v>
                </c:pt>
                <c:pt idx="244">
                  <c:v>2816</c:v>
                </c:pt>
                <c:pt idx="245">
                  <c:v>2816</c:v>
                </c:pt>
                <c:pt idx="246">
                  <c:v>2816</c:v>
                </c:pt>
                <c:pt idx="247">
                  <c:v>2816</c:v>
                </c:pt>
                <c:pt idx="248">
                  <c:v>2816</c:v>
                </c:pt>
                <c:pt idx="249">
                  <c:v>2816</c:v>
                </c:pt>
                <c:pt idx="250">
                  <c:v>2816</c:v>
                </c:pt>
                <c:pt idx="251">
                  <c:v>2816</c:v>
                </c:pt>
                <c:pt idx="252">
                  <c:v>2816</c:v>
                </c:pt>
                <c:pt idx="253">
                  <c:v>2816</c:v>
                </c:pt>
                <c:pt idx="254">
                  <c:v>2816</c:v>
                </c:pt>
                <c:pt idx="255">
                  <c:v>2816</c:v>
                </c:pt>
                <c:pt idx="256">
                  <c:v>2816</c:v>
                </c:pt>
                <c:pt idx="257">
                  <c:v>2816</c:v>
                </c:pt>
                <c:pt idx="258">
                  <c:v>2816</c:v>
                </c:pt>
                <c:pt idx="259">
                  <c:v>2816</c:v>
                </c:pt>
                <c:pt idx="260">
                  <c:v>2816</c:v>
                </c:pt>
                <c:pt idx="261">
                  <c:v>2816</c:v>
                </c:pt>
                <c:pt idx="262">
                  <c:v>2816</c:v>
                </c:pt>
                <c:pt idx="263">
                  <c:v>2816</c:v>
                </c:pt>
                <c:pt idx="264">
                  <c:v>2816</c:v>
                </c:pt>
                <c:pt idx="265">
                  <c:v>2816</c:v>
                </c:pt>
                <c:pt idx="266">
                  <c:v>2816</c:v>
                </c:pt>
                <c:pt idx="267">
                  <c:v>2816</c:v>
                </c:pt>
                <c:pt idx="268">
                  <c:v>2816</c:v>
                </c:pt>
                <c:pt idx="269">
                  <c:v>2816</c:v>
                </c:pt>
                <c:pt idx="270">
                  <c:v>2816</c:v>
                </c:pt>
                <c:pt idx="271">
                  <c:v>2816</c:v>
                </c:pt>
                <c:pt idx="272">
                  <c:v>2816</c:v>
                </c:pt>
                <c:pt idx="273">
                  <c:v>2816</c:v>
                </c:pt>
                <c:pt idx="274">
                  <c:v>2816</c:v>
                </c:pt>
                <c:pt idx="275">
                  <c:v>2816</c:v>
                </c:pt>
                <c:pt idx="276">
                  <c:v>2816</c:v>
                </c:pt>
                <c:pt idx="277">
                  <c:v>2816</c:v>
                </c:pt>
                <c:pt idx="278">
                  <c:v>2816</c:v>
                </c:pt>
                <c:pt idx="279">
                  <c:v>2816</c:v>
                </c:pt>
                <c:pt idx="280">
                  <c:v>2816</c:v>
                </c:pt>
                <c:pt idx="281">
                  <c:v>2816</c:v>
                </c:pt>
                <c:pt idx="282">
                  <c:v>2816</c:v>
                </c:pt>
                <c:pt idx="283">
                  <c:v>2816</c:v>
                </c:pt>
                <c:pt idx="284">
                  <c:v>2816</c:v>
                </c:pt>
                <c:pt idx="285">
                  <c:v>2816</c:v>
                </c:pt>
                <c:pt idx="286">
                  <c:v>2816</c:v>
                </c:pt>
                <c:pt idx="287">
                  <c:v>2816</c:v>
                </c:pt>
                <c:pt idx="288">
                  <c:v>2816</c:v>
                </c:pt>
                <c:pt idx="289">
                  <c:v>2816</c:v>
                </c:pt>
                <c:pt idx="290">
                  <c:v>2816</c:v>
                </c:pt>
                <c:pt idx="291">
                  <c:v>2816</c:v>
                </c:pt>
                <c:pt idx="292">
                  <c:v>2816</c:v>
                </c:pt>
                <c:pt idx="293">
                  <c:v>2816</c:v>
                </c:pt>
                <c:pt idx="294">
                  <c:v>2816</c:v>
                </c:pt>
                <c:pt idx="295">
                  <c:v>2816</c:v>
                </c:pt>
                <c:pt idx="296">
                  <c:v>2816</c:v>
                </c:pt>
                <c:pt idx="297">
                  <c:v>2816</c:v>
                </c:pt>
                <c:pt idx="298">
                  <c:v>2816</c:v>
                </c:pt>
                <c:pt idx="299">
                  <c:v>2816</c:v>
                </c:pt>
                <c:pt idx="300">
                  <c:v>2816</c:v>
                </c:pt>
                <c:pt idx="301">
                  <c:v>2816</c:v>
                </c:pt>
                <c:pt idx="302">
                  <c:v>2816</c:v>
                </c:pt>
                <c:pt idx="303">
                  <c:v>2816</c:v>
                </c:pt>
                <c:pt idx="304">
                  <c:v>2816</c:v>
                </c:pt>
                <c:pt idx="305">
                  <c:v>2816</c:v>
                </c:pt>
                <c:pt idx="306">
                  <c:v>2816</c:v>
                </c:pt>
                <c:pt idx="307">
                  <c:v>2816</c:v>
                </c:pt>
                <c:pt idx="308">
                  <c:v>2816</c:v>
                </c:pt>
                <c:pt idx="309">
                  <c:v>2816</c:v>
                </c:pt>
                <c:pt idx="310">
                  <c:v>2816</c:v>
                </c:pt>
                <c:pt idx="311">
                  <c:v>2816</c:v>
                </c:pt>
                <c:pt idx="312">
                  <c:v>2816</c:v>
                </c:pt>
                <c:pt idx="313">
                  <c:v>2816</c:v>
                </c:pt>
                <c:pt idx="314">
                  <c:v>2816</c:v>
                </c:pt>
                <c:pt idx="315">
                  <c:v>2816</c:v>
                </c:pt>
                <c:pt idx="316">
                  <c:v>2816</c:v>
                </c:pt>
                <c:pt idx="317">
                  <c:v>2816</c:v>
                </c:pt>
                <c:pt idx="318">
                  <c:v>2816</c:v>
                </c:pt>
                <c:pt idx="319">
                  <c:v>2816</c:v>
                </c:pt>
                <c:pt idx="320">
                  <c:v>2816</c:v>
                </c:pt>
                <c:pt idx="321">
                  <c:v>2816</c:v>
                </c:pt>
                <c:pt idx="322">
                  <c:v>2816</c:v>
                </c:pt>
                <c:pt idx="323">
                  <c:v>2816</c:v>
                </c:pt>
                <c:pt idx="324">
                  <c:v>2816</c:v>
                </c:pt>
                <c:pt idx="325">
                  <c:v>2816</c:v>
                </c:pt>
                <c:pt idx="326">
                  <c:v>2816</c:v>
                </c:pt>
                <c:pt idx="327">
                  <c:v>2816</c:v>
                </c:pt>
                <c:pt idx="328">
                  <c:v>2816</c:v>
                </c:pt>
                <c:pt idx="329">
                  <c:v>2816</c:v>
                </c:pt>
                <c:pt idx="330">
                  <c:v>2816</c:v>
                </c:pt>
                <c:pt idx="331">
                  <c:v>2816</c:v>
                </c:pt>
                <c:pt idx="332">
                  <c:v>2816</c:v>
                </c:pt>
                <c:pt idx="333">
                  <c:v>2816</c:v>
                </c:pt>
                <c:pt idx="334">
                  <c:v>2816</c:v>
                </c:pt>
                <c:pt idx="335">
                  <c:v>2816</c:v>
                </c:pt>
                <c:pt idx="336">
                  <c:v>2816</c:v>
                </c:pt>
                <c:pt idx="337">
                  <c:v>2816</c:v>
                </c:pt>
                <c:pt idx="338">
                  <c:v>2816</c:v>
                </c:pt>
                <c:pt idx="339">
                  <c:v>2816</c:v>
                </c:pt>
                <c:pt idx="340">
                  <c:v>2816</c:v>
                </c:pt>
                <c:pt idx="341">
                  <c:v>2816</c:v>
                </c:pt>
                <c:pt idx="342">
                  <c:v>2816</c:v>
                </c:pt>
                <c:pt idx="343">
                  <c:v>2816</c:v>
                </c:pt>
                <c:pt idx="344">
                  <c:v>2816</c:v>
                </c:pt>
                <c:pt idx="345">
                  <c:v>2816</c:v>
                </c:pt>
                <c:pt idx="346">
                  <c:v>2816</c:v>
                </c:pt>
                <c:pt idx="347">
                  <c:v>2816</c:v>
                </c:pt>
                <c:pt idx="348">
                  <c:v>2816</c:v>
                </c:pt>
                <c:pt idx="349">
                  <c:v>2816</c:v>
                </c:pt>
                <c:pt idx="350">
                  <c:v>2816</c:v>
                </c:pt>
                <c:pt idx="351">
                  <c:v>2816</c:v>
                </c:pt>
                <c:pt idx="352">
                  <c:v>2816</c:v>
                </c:pt>
                <c:pt idx="353">
                  <c:v>2816</c:v>
                </c:pt>
                <c:pt idx="354">
                  <c:v>2816</c:v>
                </c:pt>
                <c:pt idx="355">
                  <c:v>2816</c:v>
                </c:pt>
                <c:pt idx="356">
                  <c:v>2816</c:v>
                </c:pt>
                <c:pt idx="357">
                  <c:v>2816</c:v>
                </c:pt>
                <c:pt idx="358">
                  <c:v>2816</c:v>
                </c:pt>
                <c:pt idx="359">
                  <c:v>2816</c:v>
                </c:pt>
                <c:pt idx="360">
                  <c:v>2816</c:v>
                </c:pt>
                <c:pt idx="361">
                  <c:v>2816</c:v>
                </c:pt>
                <c:pt idx="362">
                  <c:v>2816</c:v>
                </c:pt>
                <c:pt idx="363">
                  <c:v>2816</c:v>
                </c:pt>
                <c:pt idx="364">
                  <c:v>2816</c:v>
                </c:pt>
                <c:pt idx="365">
                  <c:v>2816</c:v>
                </c:pt>
                <c:pt idx="366">
                  <c:v>2816</c:v>
                </c:pt>
                <c:pt idx="367">
                  <c:v>2816</c:v>
                </c:pt>
                <c:pt idx="368">
                  <c:v>2816</c:v>
                </c:pt>
                <c:pt idx="369">
                  <c:v>2816</c:v>
                </c:pt>
                <c:pt idx="370">
                  <c:v>2816</c:v>
                </c:pt>
                <c:pt idx="371">
                  <c:v>2816</c:v>
                </c:pt>
                <c:pt idx="372">
                  <c:v>2816</c:v>
                </c:pt>
                <c:pt idx="373">
                  <c:v>2816</c:v>
                </c:pt>
                <c:pt idx="374">
                  <c:v>2816</c:v>
                </c:pt>
                <c:pt idx="375">
                  <c:v>2816</c:v>
                </c:pt>
                <c:pt idx="376">
                  <c:v>2816</c:v>
                </c:pt>
                <c:pt idx="377">
                  <c:v>2816</c:v>
                </c:pt>
                <c:pt idx="378">
                  <c:v>2816</c:v>
                </c:pt>
                <c:pt idx="379">
                  <c:v>2816</c:v>
                </c:pt>
                <c:pt idx="380">
                  <c:v>2816</c:v>
                </c:pt>
                <c:pt idx="381">
                  <c:v>2816</c:v>
                </c:pt>
                <c:pt idx="382">
                  <c:v>2816</c:v>
                </c:pt>
                <c:pt idx="383">
                  <c:v>2816</c:v>
                </c:pt>
                <c:pt idx="384">
                  <c:v>2816</c:v>
                </c:pt>
                <c:pt idx="385">
                  <c:v>2816</c:v>
                </c:pt>
                <c:pt idx="386">
                  <c:v>2816</c:v>
                </c:pt>
                <c:pt idx="387">
                  <c:v>2816</c:v>
                </c:pt>
                <c:pt idx="388">
                  <c:v>2816</c:v>
                </c:pt>
                <c:pt idx="389">
                  <c:v>2816</c:v>
                </c:pt>
                <c:pt idx="390">
                  <c:v>2816</c:v>
                </c:pt>
                <c:pt idx="391">
                  <c:v>2816</c:v>
                </c:pt>
                <c:pt idx="392">
                  <c:v>2816</c:v>
                </c:pt>
                <c:pt idx="393">
                  <c:v>2816</c:v>
                </c:pt>
                <c:pt idx="394">
                  <c:v>2816</c:v>
                </c:pt>
                <c:pt idx="395">
                  <c:v>2816</c:v>
                </c:pt>
                <c:pt idx="396">
                  <c:v>2816</c:v>
                </c:pt>
                <c:pt idx="397">
                  <c:v>2816</c:v>
                </c:pt>
                <c:pt idx="398">
                  <c:v>2816</c:v>
                </c:pt>
                <c:pt idx="399">
                  <c:v>2816</c:v>
                </c:pt>
                <c:pt idx="400">
                  <c:v>2816</c:v>
                </c:pt>
                <c:pt idx="401">
                  <c:v>2816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'MLAF 2 (21159)'!$J$2</c:f>
              <c:strCache>
                <c:ptCount val="1"/>
                <c:pt idx="0">
                  <c:v>21159_1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(21159)'!$J$3:$J$404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14</c:v>
                </c:pt>
                <c:pt idx="21">
                  <c:v>0</c:v>
                </c:pt>
                <c:pt idx="22">
                  <c:v>0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15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75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8</c:v>
                </c:pt>
                <c:pt idx="85">
                  <c:v>7</c:v>
                </c:pt>
                <c:pt idx="86">
                  <c:v>1</c:v>
                </c:pt>
                <c:pt idx="87">
                  <c:v>7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490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22</c:v>
                </c:pt>
                <c:pt idx="126">
                  <c:v>0</c:v>
                </c:pt>
                <c:pt idx="127">
                  <c:v>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45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17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16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16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7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15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102</c:v>
                </c:pt>
                <c:pt idx="214">
                  <c:v>0</c:v>
                </c:pt>
                <c:pt idx="215">
                  <c:v>19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9</c:v>
                </c:pt>
                <c:pt idx="239">
                  <c:v>20</c:v>
                </c:pt>
                <c:pt idx="240">
                  <c:v>44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6</c:v>
                </c:pt>
                <c:pt idx="260">
                  <c:v>0</c:v>
                </c:pt>
                <c:pt idx="261">
                  <c:v>3</c:v>
                </c:pt>
                <c:pt idx="262">
                  <c:v>0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6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66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74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710360"/>
        <c:axId val="523706832"/>
      </c:lineChart>
      <c:catAx>
        <c:axId val="523710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706832"/>
        <c:crossesAt val="0"/>
        <c:auto val="0"/>
        <c:lblAlgn val="ctr"/>
        <c:lblOffset val="100"/>
        <c:tickLblSkip val="1"/>
        <c:noMultiLvlLbl val="0"/>
      </c:catAx>
      <c:valAx>
        <c:axId val="523706832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889379054782469"/>
              <c:y val="0.889200939467748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710360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036934919142539"/>
          <c:y val="0.33289490820883777"/>
          <c:w val="0.1262737803217387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Trend chart of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non viable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particles 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size MLAF 2_21159 (</a:t>
            </a:r>
            <a:r>
              <a:rPr lang="fr-FR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≥ 5.0</a:t>
            </a:r>
            <a:r>
              <a:rPr lang="vi-VN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µm</a:t>
            </a:r>
            <a:r>
              <a:rPr lang="en-US" sz="1200" b="1" i="0" baseline="0">
                <a:solidFill>
                  <a:schemeClr val="tx1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lang="en-US" sz="1200">
              <a:solidFill>
                <a:schemeClr val="tx1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0251265164124391"/>
          <c:y val="2.001731580199053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6229686836074128E-2"/>
          <c:y val="0.11283934075601973"/>
          <c:w val="0.81781621291090834"/>
          <c:h val="0.7292132238518319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'MLAF 2 (21159)'!$M$1</c:f>
              <c:strCache>
                <c:ptCount val="1"/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25"/>
            <c:invertIfNegative val="0"/>
            <c:bubble3D val="0"/>
          </c:dPt>
          <c:dPt>
            <c:idx val="139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</c:dPt>
          <c:cat>
            <c:numRef>
              <c:f>'MLAF 2 (21159)'!$I$3:$I$142</c:f>
              <c:numCache>
                <c:formatCode>m/d/yyyy</c:formatCode>
                <c:ptCount val="140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</c:numCache>
            </c:numRef>
          </c:cat>
          <c:val>
            <c:numRef>
              <c:f>'MLAF 2 (21159)'!$M$3:$M$404</c:f>
              <c:numCache>
                <c:formatCode>General</c:formatCode>
                <c:ptCount val="402"/>
                <c:pt idx="139">
                  <c:v>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709576"/>
        <c:axId val="523709968"/>
        <c:extLst/>
      </c:barChart>
      <c:lineChart>
        <c:grouping val="standard"/>
        <c:varyColors val="0"/>
        <c:ser>
          <c:idx val="0"/>
          <c:order val="0"/>
          <c:tx>
            <c:strRef>
              <c:f>'MLAF 2 (21159)'!$O$2</c:f>
              <c:strCache>
                <c:ptCount val="1"/>
                <c:pt idx="0">
                  <c:v>Action limit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(21159)'!$O$3:$O$404</c:f>
              <c:numCache>
                <c:formatCode>General</c:formatCode>
                <c:ptCount val="40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7-41B2-9E2B-6A322DC68567}"/>
            </c:ext>
          </c:extLst>
        </c:ser>
        <c:ser>
          <c:idx val="4"/>
          <c:order val="1"/>
          <c:tx>
            <c:strRef>
              <c:f>'MLAF 2 (21159)'!$H$2</c:f>
              <c:strCache>
                <c:ptCount val="1"/>
                <c:pt idx="0">
                  <c:v>Alert limit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(21159)'!$H$3:$H$404</c:f>
              <c:numCache>
                <c:formatCode>General</c:formatCode>
                <c:ptCount val="40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16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16</c:v>
                </c:pt>
                <c:pt idx="297">
                  <c:v>16</c:v>
                </c:pt>
                <c:pt idx="298">
                  <c:v>16</c:v>
                </c:pt>
                <c:pt idx="299">
                  <c:v>16</c:v>
                </c:pt>
                <c:pt idx="300">
                  <c:v>16</c:v>
                </c:pt>
                <c:pt idx="301">
                  <c:v>16</c:v>
                </c:pt>
                <c:pt idx="302">
                  <c:v>16</c:v>
                </c:pt>
                <c:pt idx="303">
                  <c:v>16</c:v>
                </c:pt>
                <c:pt idx="304">
                  <c:v>16</c:v>
                </c:pt>
                <c:pt idx="305">
                  <c:v>16</c:v>
                </c:pt>
                <c:pt idx="306">
                  <c:v>16</c:v>
                </c:pt>
                <c:pt idx="307">
                  <c:v>16</c:v>
                </c:pt>
                <c:pt idx="308">
                  <c:v>16</c:v>
                </c:pt>
                <c:pt idx="309">
                  <c:v>16</c:v>
                </c:pt>
                <c:pt idx="310">
                  <c:v>16</c:v>
                </c:pt>
                <c:pt idx="311">
                  <c:v>16</c:v>
                </c:pt>
                <c:pt idx="312">
                  <c:v>16</c:v>
                </c:pt>
                <c:pt idx="313">
                  <c:v>16</c:v>
                </c:pt>
                <c:pt idx="314">
                  <c:v>16</c:v>
                </c:pt>
                <c:pt idx="315">
                  <c:v>16</c:v>
                </c:pt>
                <c:pt idx="316">
                  <c:v>16</c:v>
                </c:pt>
                <c:pt idx="317">
                  <c:v>16</c:v>
                </c:pt>
                <c:pt idx="318">
                  <c:v>16</c:v>
                </c:pt>
                <c:pt idx="319">
                  <c:v>16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16</c:v>
                </c:pt>
                <c:pt idx="331">
                  <c:v>16</c:v>
                </c:pt>
                <c:pt idx="332">
                  <c:v>16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16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16</c:v>
                </c:pt>
                <c:pt idx="355">
                  <c:v>16</c:v>
                </c:pt>
                <c:pt idx="356">
                  <c:v>16</c:v>
                </c:pt>
                <c:pt idx="357">
                  <c:v>16</c:v>
                </c:pt>
                <c:pt idx="358">
                  <c:v>16</c:v>
                </c:pt>
                <c:pt idx="359">
                  <c:v>16</c:v>
                </c:pt>
                <c:pt idx="360">
                  <c:v>16</c:v>
                </c:pt>
                <c:pt idx="361">
                  <c:v>16</c:v>
                </c:pt>
                <c:pt idx="362">
                  <c:v>16</c:v>
                </c:pt>
                <c:pt idx="363">
                  <c:v>16</c:v>
                </c:pt>
                <c:pt idx="364">
                  <c:v>16</c:v>
                </c:pt>
                <c:pt idx="365">
                  <c:v>16</c:v>
                </c:pt>
                <c:pt idx="366">
                  <c:v>16</c:v>
                </c:pt>
                <c:pt idx="367">
                  <c:v>16</c:v>
                </c:pt>
                <c:pt idx="368">
                  <c:v>16</c:v>
                </c:pt>
                <c:pt idx="369">
                  <c:v>16</c:v>
                </c:pt>
                <c:pt idx="370">
                  <c:v>16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16</c:v>
                </c:pt>
                <c:pt idx="376">
                  <c:v>16</c:v>
                </c:pt>
                <c:pt idx="377">
                  <c:v>16</c:v>
                </c:pt>
                <c:pt idx="378">
                  <c:v>16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16</c:v>
                </c:pt>
                <c:pt idx="384">
                  <c:v>16</c:v>
                </c:pt>
                <c:pt idx="385">
                  <c:v>16</c:v>
                </c:pt>
                <c:pt idx="386">
                  <c:v>16</c:v>
                </c:pt>
                <c:pt idx="387">
                  <c:v>16</c:v>
                </c:pt>
                <c:pt idx="388">
                  <c:v>16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16</c:v>
                </c:pt>
                <c:pt idx="393">
                  <c:v>16</c:v>
                </c:pt>
                <c:pt idx="394">
                  <c:v>16</c:v>
                </c:pt>
                <c:pt idx="395">
                  <c:v>16</c:v>
                </c:pt>
                <c:pt idx="396">
                  <c:v>16</c:v>
                </c:pt>
                <c:pt idx="397">
                  <c:v>16</c:v>
                </c:pt>
                <c:pt idx="398">
                  <c:v>16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'MLAF 2 (21159)'!$K$2</c:f>
              <c:strCache>
                <c:ptCount val="1"/>
                <c:pt idx="0">
                  <c:v>21159_1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numRef>
              <c:f>'MLAF 2 (21159)'!$I$3:$I$404</c:f>
              <c:numCache>
                <c:formatCode>m/d/yyyy</c:formatCode>
                <c:ptCount val="402"/>
                <c:pt idx="0">
                  <c:v>43103</c:v>
                </c:pt>
                <c:pt idx="1">
                  <c:v>43103</c:v>
                </c:pt>
                <c:pt idx="2">
                  <c:v>43118</c:v>
                </c:pt>
                <c:pt idx="3">
                  <c:v>43118</c:v>
                </c:pt>
                <c:pt idx="4">
                  <c:v>43126</c:v>
                </c:pt>
                <c:pt idx="5">
                  <c:v>43126</c:v>
                </c:pt>
                <c:pt idx="6">
                  <c:v>43130</c:v>
                </c:pt>
                <c:pt idx="7">
                  <c:v>43130</c:v>
                </c:pt>
                <c:pt idx="8">
                  <c:v>43154</c:v>
                </c:pt>
                <c:pt idx="9">
                  <c:v>43154</c:v>
                </c:pt>
                <c:pt idx="10">
                  <c:v>43167</c:v>
                </c:pt>
                <c:pt idx="11">
                  <c:v>43167</c:v>
                </c:pt>
                <c:pt idx="12">
                  <c:v>43169</c:v>
                </c:pt>
                <c:pt idx="13">
                  <c:v>43169</c:v>
                </c:pt>
                <c:pt idx="14">
                  <c:v>43171</c:v>
                </c:pt>
                <c:pt idx="15">
                  <c:v>43171</c:v>
                </c:pt>
                <c:pt idx="16">
                  <c:v>43173</c:v>
                </c:pt>
                <c:pt idx="17">
                  <c:v>43173</c:v>
                </c:pt>
                <c:pt idx="18">
                  <c:v>43175</c:v>
                </c:pt>
                <c:pt idx="19">
                  <c:v>43175</c:v>
                </c:pt>
                <c:pt idx="20">
                  <c:v>43179</c:v>
                </c:pt>
                <c:pt idx="21">
                  <c:v>43179</c:v>
                </c:pt>
                <c:pt idx="22">
                  <c:v>43181</c:v>
                </c:pt>
                <c:pt idx="23">
                  <c:v>43181</c:v>
                </c:pt>
                <c:pt idx="24">
                  <c:v>43188</c:v>
                </c:pt>
                <c:pt idx="25">
                  <c:v>43188</c:v>
                </c:pt>
                <c:pt idx="26">
                  <c:v>43209</c:v>
                </c:pt>
                <c:pt idx="27">
                  <c:v>43209</c:v>
                </c:pt>
                <c:pt idx="28">
                  <c:v>43214</c:v>
                </c:pt>
                <c:pt idx="29">
                  <c:v>43214</c:v>
                </c:pt>
                <c:pt idx="30">
                  <c:v>43217</c:v>
                </c:pt>
                <c:pt idx="31">
                  <c:v>43217</c:v>
                </c:pt>
                <c:pt idx="32">
                  <c:v>43237</c:v>
                </c:pt>
                <c:pt idx="33">
                  <c:v>43237</c:v>
                </c:pt>
                <c:pt idx="34">
                  <c:v>43239</c:v>
                </c:pt>
                <c:pt idx="35">
                  <c:v>43239</c:v>
                </c:pt>
                <c:pt idx="36">
                  <c:v>43242</c:v>
                </c:pt>
                <c:pt idx="37">
                  <c:v>43242</c:v>
                </c:pt>
                <c:pt idx="38">
                  <c:v>43244</c:v>
                </c:pt>
                <c:pt idx="39">
                  <c:v>43244</c:v>
                </c:pt>
                <c:pt idx="40">
                  <c:v>43256</c:v>
                </c:pt>
                <c:pt idx="41">
                  <c:v>43256</c:v>
                </c:pt>
                <c:pt idx="42">
                  <c:v>43258</c:v>
                </c:pt>
                <c:pt idx="43">
                  <c:v>43258</c:v>
                </c:pt>
                <c:pt idx="44">
                  <c:v>43263</c:v>
                </c:pt>
                <c:pt idx="45">
                  <c:v>43263</c:v>
                </c:pt>
                <c:pt idx="46">
                  <c:v>43265</c:v>
                </c:pt>
                <c:pt idx="47">
                  <c:v>43265</c:v>
                </c:pt>
                <c:pt idx="48">
                  <c:v>43276</c:v>
                </c:pt>
                <c:pt idx="49">
                  <c:v>43276</c:v>
                </c:pt>
                <c:pt idx="50">
                  <c:v>43278</c:v>
                </c:pt>
                <c:pt idx="51">
                  <c:v>43278</c:v>
                </c:pt>
                <c:pt idx="52">
                  <c:v>43280</c:v>
                </c:pt>
                <c:pt idx="53">
                  <c:v>43280</c:v>
                </c:pt>
                <c:pt idx="54">
                  <c:v>43283</c:v>
                </c:pt>
                <c:pt idx="55">
                  <c:v>43283</c:v>
                </c:pt>
                <c:pt idx="56">
                  <c:v>43285</c:v>
                </c:pt>
                <c:pt idx="57">
                  <c:v>43285</c:v>
                </c:pt>
                <c:pt idx="58">
                  <c:v>43287</c:v>
                </c:pt>
                <c:pt idx="59">
                  <c:v>43287</c:v>
                </c:pt>
                <c:pt idx="60">
                  <c:v>43293</c:v>
                </c:pt>
                <c:pt idx="61">
                  <c:v>43293</c:v>
                </c:pt>
                <c:pt idx="62">
                  <c:v>43298</c:v>
                </c:pt>
                <c:pt idx="63">
                  <c:v>43298</c:v>
                </c:pt>
                <c:pt idx="64">
                  <c:v>43300</c:v>
                </c:pt>
                <c:pt idx="65">
                  <c:v>43300</c:v>
                </c:pt>
                <c:pt idx="66">
                  <c:v>43305</c:v>
                </c:pt>
                <c:pt idx="67">
                  <c:v>43305</c:v>
                </c:pt>
                <c:pt idx="68">
                  <c:v>43321</c:v>
                </c:pt>
                <c:pt idx="69">
                  <c:v>43321</c:v>
                </c:pt>
                <c:pt idx="70">
                  <c:v>43325</c:v>
                </c:pt>
                <c:pt idx="71">
                  <c:v>43325</c:v>
                </c:pt>
                <c:pt idx="72">
                  <c:v>43329</c:v>
                </c:pt>
                <c:pt idx="73">
                  <c:v>43329</c:v>
                </c:pt>
                <c:pt idx="74">
                  <c:v>43333</c:v>
                </c:pt>
                <c:pt idx="75">
                  <c:v>43333</c:v>
                </c:pt>
                <c:pt idx="76">
                  <c:v>43335</c:v>
                </c:pt>
                <c:pt idx="77">
                  <c:v>43335</c:v>
                </c:pt>
                <c:pt idx="78">
                  <c:v>43341</c:v>
                </c:pt>
                <c:pt idx="79">
                  <c:v>43341</c:v>
                </c:pt>
                <c:pt idx="80">
                  <c:v>43343</c:v>
                </c:pt>
                <c:pt idx="81">
                  <c:v>43343</c:v>
                </c:pt>
                <c:pt idx="82">
                  <c:v>43375</c:v>
                </c:pt>
                <c:pt idx="83">
                  <c:v>43375</c:v>
                </c:pt>
                <c:pt idx="84">
                  <c:v>43377</c:v>
                </c:pt>
                <c:pt idx="85">
                  <c:v>43377</c:v>
                </c:pt>
                <c:pt idx="86">
                  <c:v>43379</c:v>
                </c:pt>
                <c:pt idx="87">
                  <c:v>43379</c:v>
                </c:pt>
                <c:pt idx="88">
                  <c:v>43382</c:v>
                </c:pt>
                <c:pt idx="89">
                  <c:v>43382</c:v>
                </c:pt>
                <c:pt idx="90">
                  <c:v>43384</c:v>
                </c:pt>
                <c:pt idx="91">
                  <c:v>43384</c:v>
                </c:pt>
                <c:pt idx="92">
                  <c:v>43388</c:v>
                </c:pt>
                <c:pt idx="93">
                  <c:v>43388</c:v>
                </c:pt>
                <c:pt idx="94">
                  <c:v>43390</c:v>
                </c:pt>
                <c:pt idx="95">
                  <c:v>43390</c:v>
                </c:pt>
                <c:pt idx="96">
                  <c:v>43392</c:v>
                </c:pt>
                <c:pt idx="97">
                  <c:v>43392</c:v>
                </c:pt>
                <c:pt idx="98">
                  <c:v>43395</c:v>
                </c:pt>
                <c:pt idx="99">
                  <c:v>43395</c:v>
                </c:pt>
                <c:pt idx="100">
                  <c:v>43397</c:v>
                </c:pt>
                <c:pt idx="101">
                  <c:v>43397</c:v>
                </c:pt>
                <c:pt idx="102">
                  <c:v>43399</c:v>
                </c:pt>
                <c:pt idx="103">
                  <c:v>43399</c:v>
                </c:pt>
                <c:pt idx="104">
                  <c:v>43406</c:v>
                </c:pt>
                <c:pt idx="105">
                  <c:v>43406</c:v>
                </c:pt>
                <c:pt idx="106">
                  <c:v>43410</c:v>
                </c:pt>
                <c:pt idx="107">
                  <c:v>43410</c:v>
                </c:pt>
                <c:pt idx="108">
                  <c:v>43413</c:v>
                </c:pt>
                <c:pt idx="109">
                  <c:v>43413</c:v>
                </c:pt>
                <c:pt idx="110">
                  <c:v>43416</c:v>
                </c:pt>
                <c:pt idx="111">
                  <c:v>43416</c:v>
                </c:pt>
                <c:pt idx="112">
                  <c:v>43418</c:v>
                </c:pt>
                <c:pt idx="113">
                  <c:v>43418</c:v>
                </c:pt>
                <c:pt idx="114">
                  <c:v>43420</c:v>
                </c:pt>
                <c:pt idx="115">
                  <c:v>43420</c:v>
                </c:pt>
                <c:pt idx="116">
                  <c:v>43423</c:v>
                </c:pt>
                <c:pt idx="117">
                  <c:v>43423</c:v>
                </c:pt>
                <c:pt idx="118">
                  <c:v>43425</c:v>
                </c:pt>
                <c:pt idx="119">
                  <c:v>43425</c:v>
                </c:pt>
                <c:pt idx="120">
                  <c:v>43431</c:v>
                </c:pt>
                <c:pt idx="121">
                  <c:v>43431</c:v>
                </c:pt>
                <c:pt idx="122">
                  <c:v>43439</c:v>
                </c:pt>
                <c:pt idx="123">
                  <c:v>43439</c:v>
                </c:pt>
                <c:pt idx="124">
                  <c:v>43441</c:v>
                </c:pt>
                <c:pt idx="125">
                  <c:v>43441</c:v>
                </c:pt>
                <c:pt idx="126">
                  <c:v>43446</c:v>
                </c:pt>
                <c:pt idx="127">
                  <c:v>43446</c:v>
                </c:pt>
                <c:pt idx="128">
                  <c:v>43448</c:v>
                </c:pt>
                <c:pt idx="129">
                  <c:v>43448</c:v>
                </c:pt>
                <c:pt idx="130">
                  <c:v>43451</c:v>
                </c:pt>
                <c:pt idx="131">
                  <c:v>43451</c:v>
                </c:pt>
                <c:pt idx="132">
                  <c:v>43453</c:v>
                </c:pt>
                <c:pt idx="133">
                  <c:v>43453</c:v>
                </c:pt>
                <c:pt idx="134">
                  <c:v>43455</c:v>
                </c:pt>
                <c:pt idx="135">
                  <c:v>43455</c:v>
                </c:pt>
                <c:pt idx="136">
                  <c:v>43458</c:v>
                </c:pt>
                <c:pt idx="137">
                  <c:v>43458</c:v>
                </c:pt>
                <c:pt idx="138">
                  <c:v>43461</c:v>
                </c:pt>
                <c:pt idx="139">
                  <c:v>43461</c:v>
                </c:pt>
                <c:pt idx="140">
                  <c:v>43468</c:v>
                </c:pt>
                <c:pt idx="141">
                  <c:v>43468</c:v>
                </c:pt>
                <c:pt idx="142">
                  <c:v>43470</c:v>
                </c:pt>
                <c:pt idx="143">
                  <c:v>43470</c:v>
                </c:pt>
                <c:pt idx="144">
                  <c:v>43473</c:v>
                </c:pt>
                <c:pt idx="145">
                  <c:v>43473</c:v>
                </c:pt>
                <c:pt idx="146">
                  <c:v>43475</c:v>
                </c:pt>
                <c:pt idx="147">
                  <c:v>43475</c:v>
                </c:pt>
                <c:pt idx="148">
                  <c:v>43480</c:v>
                </c:pt>
                <c:pt idx="149">
                  <c:v>43480</c:v>
                </c:pt>
                <c:pt idx="150">
                  <c:v>43482</c:v>
                </c:pt>
                <c:pt idx="151">
                  <c:v>43482</c:v>
                </c:pt>
                <c:pt idx="152">
                  <c:v>43484</c:v>
                </c:pt>
                <c:pt idx="153">
                  <c:v>43484</c:v>
                </c:pt>
                <c:pt idx="154">
                  <c:v>43490</c:v>
                </c:pt>
                <c:pt idx="155">
                  <c:v>43490</c:v>
                </c:pt>
                <c:pt idx="156">
                  <c:v>43492</c:v>
                </c:pt>
                <c:pt idx="157">
                  <c:v>43492</c:v>
                </c:pt>
                <c:pt idx="158">
                  <c:v>43494</c:v>
                </c:pt>
                <c:pt idx="159">
                  <c:v>43494</c:v>
                </c:pt>
                <c:pt idx="160">
                  <c:v>43496</c:v>
                </c:pt>
                <c:pt idx="161">
                  <c:v>43496</c:v>
                </c:pt>
                <c:pt idx="162">
                  <c:v>43498</c:v>
                </c:pt>
                <c:pt idx="163">
                  <c:v>43498</c:v>
                </c:pt>
                <c:pt idx="164">
                  <c:v>43506</c:v>
                </c:pt>
                <c:pt idx="165">
                  <c:v>43506</c:v>
                </c:pt>
                <c:pt idx="166">
                  <c:v>43510</c:v>
                </c:pt>
                <c:pt idx="167">
                  <c:v>43510</c:v>
                </c:pt>
                <c:pt idx="168">
                  <c:v>43512</c:v>
                </c:pt>
                <c:pt idx="169">
                  <c:v>43512</c:v>
                </c:pt>
                <c:pt idx="170">
                  <c:v>43514</c:v>
                </c:pt>
                <c:pt idx="171">
                  <c:v>43514</c:v>
                </c:pt>
                <c:pt idx="172">
                  <c:v>43516</c:v>
                </c:pt>
                <c:pt idx="173">
                  <c:v>43516</c:v>
                </c:pt>
                <c:pt idx="174">
                  <c:v>43518</c:v>
                </c:pt>
                <c:pt idx="175">
                  <c:v>43518</c:v>
                </c:pt>
                <c:pt idx="176">
                  <c:v>43520</c:v>
                </c:pt>
                <c:pt idx="177">
                  <c:v>43520</c:v>
                </c:pt>
                <c:pt idx="178">
                  <c:v>43522</c:v>
                </c:pt>
                <c:pt idx="179">
                  <c:v>43522</c:v>
                </c:pt>
                <c:pt idx="180">
                  <c:v>43524</c:v>
                </c:pt>
                <c:pt idx="181">
                  <c:v>43524</c:v>
                </c:pt>
                <c:pt idx="182">
                  <c:v>43526</c:v>
                </c:pt>
                <c:pt idx="183">
                  <c:v>43526</c:v>
                </c:pt>
                <c:pt idx="184">
                  <c:v>43528</c:v>
                </c:pt>
                <c:pt idx="185">
                  <c:v>43528</c:v>
                </c:pt>
                <c:pt idx="186">
                  <c:v>43530</c:v>
                </c:pt>
                <c:pt idx="187">
                  <c:v>43530</c:v>
                </c:pt>
                <c:pt idx="188">
                  <c:v>43532</c:v>
                </c:pt>
                <c:pt idx="189">
                  <c:v>43532</c:v>
                </c:pt>
                <c:pt idx="190">
                  <c:v>43541</c:v>
                </c:pt>
                <c:pt idx="191">
                  <c:v>43541</c:v>
                </c:pt>
                <c:pt idx="192">
                  <c:v>43543</c:v>
                </c:pt>
                <c:pt idx="193">
                  <c:v>43543</c:v>
                </c:pt>
                <c:pt idx="194">
                  <c:v>43545</c:v>
                </c:pt>
                <c:pt idx="195">
                  <c:v>43545</c:v>
                </c:pt>
                <c:pt idx="196">
                  <c:v>43547</c:v>
                </c:pt>
                <c:pt idx="197">
                  <c:v>43547</c:v>
                </c:pt>
                <c:pt idx="198">
                  <c:v>43549</c:v>
                </c:pt>
                <c:pt idx="199">
                  <c:v>43549</c:v>
                </c:pt>
                <c:pt idx="200">
                  <c:v>43551</c:v>
                </c:pt>
                <c:pt idx="201">
                  <c:v>43551</c:v>
                </c:pt>
                <c:pt idx="202">
                  <c:v>43553</c:v>
                </c:pt>
                <c:pt idx="203">
                  <c:v>43553</c:v>
                </c:pt>
                <c:pt idx="204">
                  <c:v>43555</c:v>
                </c:pt>
                <c:pt idx="205">
                  <c:v>43555</c:v>
                </c:pt>
                <c:pt idx="206" formatCode="dd/mm/yy;@">
                  <c:v>43557</c:v>
                </c:pt>
                <c:pt idx="207" formatCode="dd/mm/yy;@">
                  <c:v>43557</c:v>
                </c:pt>
                <c:pt idx="208" formatCode="dd/mm/yy;@">
                  <c:v>43559</c:v>
                </c:pt>
                <c:pt idx="209" formatCode="dd/mm/yy;@">
                  <c:v>43559</c:v>
                </c:pt>
                <c:pt idx="210" formatCode="dd/mm/yy;@">
                  <c:v>43561</c:v>
                </c:pt>
                <c:pt idx="211" formatCode="dd/mm/yy;@">
                  <c:v>43561</c:v>
                </c:pt>
                <c:pt idx="212" formatCode="dd/mm/yy;@">
                  <c:v>43563</c:v>
                </c:pt>
                <c:pt idx="213" formatCode="dd/mm/yy;@">
                  <c:v>43564</c:v>
                </c:pt>
                <c:pt idx="214" formatCode="dd/mm/yy;@">
                  <c:v>43566</c:v>
                </c:pt>
                <c:pt idx="215" formatCode="dd/mm/yy;@">
                  <c:v>43567</c:v>
                </c:pt>
                <c:pt idx="216" formatCode="dd/mm/yy;@">
                  <c:v>43572</c:v>
                </c:pt>
                <c:pt idx="217" formatCode="dd/mm/yy;@">
                  <c:v>43573</c:v>
                </c:pt>
                <c:pt idx="218" formatCode="dd/mm/yy;@">
                  <c:v>43575</c:v>
                </c:pt>
                <c:pt idx="219" formatCode="dd/mm/yy;@">
                  <c:v>43575</c:v>
                </c:pt>
                <c:pt idx="220" formatCode="dd/mm/yy;@">
                  <c:v>43577</c:v>
                </c:pt>
                <c:pt idx="221" formatCode="dd/mm/yy;@">
                  <c:v>43577</c:v>
                </c:pt>
                <c:pt idx="222" formatCode="dd/mm/yy;@">
                  <c:v>43579</c:v>
                </c:pt>
                <c:pt idx="223" formatCode="dd/mm/yy;@">
                  <c:v>43579</c:v>
                </c:pt>
                <c:pt idx="224" formatCode="dd/mm/yy;@">
                  <c:v>43580</c:v>
                </c:pt>
                <c:pt idx="225" formatCode="dd/mm/yy;@">
                  <c:v>43580</c:v>
                </c:pt>
                <c:pt idx="226" formatCode="dd/mm/yy;@">
                  <c:v>43583</c:v>
                </c:pt>
                <c:pt idx="227" formatCode="dd/mm/yy;@">
                  <c:v>43584</c:v>
                </c:pt>
                <c:pt idx="228" formatCode="dd/mm/yy;@">
                  <c:v>43588</c:v>
                </c:pt>
                <c:pt idx="229" formatCode="dd/mm/yy;@">
                  <c:v>43589</c:v>
                </c:pt>
                <c:pt idx="230" formatCode="dd/mm/yy;@">
                  <c:v>43592</c:v>
                </c:pt>
                <c:pt idx="231" formatCode="dd/mm/yy;@">
                  <c:v>43593</c:v>
                </c:pt>
                <c:pt idx="232" formatCode="dd/mm/yy;@">
                  <c:v>43596</c:v>
                </c:pt>
                <c:pt idx="233" formatCode="dd/mm/yy;@">
                  <c:v>43596</c:v>
                </c:pt>
                <c:pt idx="234" formatCode="dd/mm/yy;@">
                  <c:v>43598</c:v>
                </c:pt>
                <c:pt idx="235" formatCode="dd/mm/yy;@">
                  <c:v>43598</c:v>
                </c:pt>
                <c:pt idx="236" formatCode="dd/mm/yy;@">
                  <c:v>43600</c:v>
                </c:pt>
                <c:pt idx="237" formatCode="dd/mm/yy;@">
                  <c:v>43600</c:v>
                </c:pt>
                <c:pt idx="238" formatCode="dd/mm/yy;@">
                  <c:v>43602</c:v>
                </c:pt>
                <c:pt idx="239" formatCode="dd/mm/yy;@">
                  <c:v>43602</c:v>
                </c:pt>
                <c:pt idx="240" formatCode="dd/mm/yy;@">
                  <c:v>43604</c:v>
                </c:pt>
                <c:pt idx="241" formatCode="dd/mm/yy;@">
                  <c:v>43604</c:v>
                </c:pt>
                <c:pt idx="242" formatCode="dd/mm/yy;@">
                  <c:v>43606</c:v>
                </c:pt>
                <c:pt idx="243" formatCode="dd/mm/yy;@">
                  <c:v>43606</c:v>
                </c:pt>
                <c:pt idx="244" formatCode="dd/mm/yy;@">
                  <c:v>43608</c:v>
                </c:pt>
                <c:pt idx="245" formatCode="dd/mm/yy;@">
                  <c:v>43608</c:v>
                </c:pt>
                <c:pt idx="246" formatCode="dd/mm/yy;@">
                  <c:v>43610</c:v>
                </c:pt>
                <c:pt idx="247" formatCode="dd/mm/yy;@">
                  <c:v>43610</c:v>
                </c:pt>
                <c:pt idx="248" formatCode="dd/mm/yy;@">
                  <c:v>43612</c:v>
                </c:pt>
                <c:pt idx="249" formatCode="dd/mm/yy;@">
                  <c:v>43612</c:v>
                </c:pt>
                <c:pt idx="250" formatCode="dd/mm/yy;@">
                  <c:v>43614</c:v>
                </c:pt>
                <c:pt idx="251" formatCode="dd/mm/yy;@">
                  <c:v>43615</c:v>
                </c:pt>
                <c:pt idx="252" formatCode="dd/mm/yy;@">
                  <c:v>43616</c:v>
                </c:pt>
                <c:pt idx="253" formatCode="dd/mm/yy;@">
                  <c:v>43617</c:v>
                </c:pt>
                <c:pt idx="254" formatCode="dd/mm/yy;@">
                  <c:v>43619</c:v>
                </c:pt>
                <c:pt idx="255" formatCode="dd/mm/yy;@">
                  <c:v>43619</c:v>
                </c:pt>
                <c:pt idx="256" formatCode="dd/mm/yy;@">
                  <c:v>43621</c:v>
                </c:pt>
                <c:pt idx="257" formatCode="dd/mm/yy;@">
                  <c:v>43621</c:v>
                </c:pt>
                <c:pt idx="258" formatCode="dd/mm/yy;@">
                  <c:v>43623</c:v>
                </c:pt>
                <c:pt idx="259" formatCode="dd/mm/yy;@">
                  <c:v>43624</c:v>
                </c:pt>
                <c:pt idx="260" formatCode="dd/mm/yy;@">
                  <c:v>43625</c:v>
                </c:pt>
                <c:pt idx="261" formatCode="dd/mm/yy;@">
                  <c:v>43625</c:v>
                </c:pt>
                <c:pt idx="262" formatCode="dd/mm/yy;@">
                  <c:v>43627</c:v>
                </c:pt>
                <c:pt idx="263" formatCode="dd/mm/yy;@">
                  <c:v>43628</c:v>
                </c:pt>
                <c:pt idx="264" formatCode="dd/mm/yy;@">
                  <c:v>43629</c:v>
                </c:pt>
                <c:pt idx="265" formatCode="dd/mm/yy;@">
                  <c:v>43629</c:v>
                </c:pt>
                <c:pt idx="266" formatCode="dd/mm/yy;@">
                  <c:v>43635</c:v>
                </c:pt>
                <c:pt idx="267" formatCode="dd/mm/yy;@">
                  <c:v>43636</c:v>
                </c:pt>
                <c:pt idx="268" formatCode="dd/mm/yy;@">
                  <c:v>43637</c:v>
                </c:pt>
                <c:pt idx="269" formatCode="dd/mm/yy;@">
                  <c:v>43637</c:v>
                </c:pt>
                <c:pt idx="270" formatCode="dd/mm/yy;@">
                  <c:v>43640</c:v>
                </c:pt>
                <c:pt idx="271" formatCode="dd/mm/yy;@">
                  <c:v>43641</c:v>
                </c:pt>
                <c:pt idx="272" formatCode="dd/mm/yy;@">
                  <c:v>43642</c:v>
                </c:pt>
                <c:pt idx="273" formatCode="dd/mm/yy;@">
                  <c:v>43642</c:v>
                </c:pt>
                <c:pt idx="274" formatCode="dd/mm/yy;@">
                  <c:v>43644</c:v>
                </c:pt>
                <c:pt idx="275" formatCode="dd/mm/yy;@">
                  <c:v>43644</c:v>
                </c:pt>
                <c:pt idx="276" formatCode="dd/mm/yy;@">
                  <c:v>43647</c:v>
                </c:pt>
                <c:pt idx="277" formatCode="dd/mm/yy;@">
                  <c:v>43647</c:v>
                </c:pt>
                <c:pt idx="278" formatCode="dd/mm/yy;@">
                  <c:v>43649</c:v>
                </c:pt>
                <c:pt idx="279" formatCode="dd/mm/yy;@">
                  <c:v>43650</c:v>
                </c:pt>
                <c:pt idx="280" formatCode="dd/mm/yy;@">
                  <c:v>43651</c:v>
                </c:pt>
                <c:pt idx="281" formatCode="dd/mm/yy;@">
                  <c:v>43651</c:v>
                </c:pt>
                <c:pt idx="282" formatCode="dd/mm/yy;@">
                  <c:v>43654</c:v>
                </c:pt>
                <c:pt idx="283" formatCode="dd/mm/yy;@">
                  <c:v>43655</c:v>
                </c:pt>
                <c:pt idx="284" formatCode="dd/mm/yy;@">
                  <c:v>43656</c:v>
                </c:pt>
                <c:pt idx="285" formatCode="dd/mm/yy;@">
                  <c:v>43656</c:v>
                </c:pt>
                <c:pt idx="286" formatCode="dd/mm/yy;@">
                  <c:v>43658</c:v>
                </c:pt>
                <c:pt idx="287" formatCode="dd/mm/yy;@">
                  <c:v>43658</c:v>
                </c:pt>
                <c:pt idx="288" formatCode="dd/mm/yy;@">
                  <c:v>43661</c:v>
                </c:pt>
                <c:pt idx="289" formatCode="dd/mm/yy;@">
                  <c:v>43662</c:v>
                </c:pt>
                <c:pt idx="290" formatCode="dd/mm/yy;@">
                  <c:v>43663</c:v>
                </c:pt>
                <c:pt idx="291" formatCode="dd/mm/yy;@">
                  <c:v>43664</c:v>
                </c:pt>
                <c:pt idx="292" formatCode="dd/mm/yy;@">
                  <c:v>43665</c:v>
                </c:pt>
                <c:pt idx="293" formatCode="dd/mm/yy;@">
                  <c:v>43665</c:v>
                </c:pt>
                <c:pt idx="294" formatCode="dd/mm/yy;@">
                  <c:v>43668</c:v>
                </c:pt>
                <c:pt idx="295" formatCode="dd/mm/yy;@">
                  <c:v>43668</c:v>
                </c:pt>
                <c:pt idx="296" formatCode="dd/mm/yy;@">
                  <c:v>43669</c:v>
                </c:pt>
                <c:pt idx="297" formatCode="dd/mm/yy;@">
                  <c:v>43669</c:v>
                </c:pt>
                <c:pt idx="298" formatCode="dd/mm/yy;@">
                  <c:v>43672</c:v>
                </c:pt>
                <c:pt idx="299" formatCode="dd/mm/yy;@">
                  <c:v>43673</c:v>
                </c:pt>
                <c:pt idx="300" formatCode="dd/mm/yy;@">
                  <c:v>43675</c:v>
                </c:pt>
                <c:pt idx="301" formatCode="dd/mm/yy;@">
                  <c:v>43675</c:v>
                </c:pt>
                <c:pt idx="302" formatCode="dd/mm/yy;@">
                  <c:v>43677</c:v>
                </c:pt>
                <c:pt idx="303" formatCode="dd/mm/yy;@">
                  <c:v>43678</c:v>
                </c:pt>
                <c:pt idx="304" formatCode="dd/mm/yy;@">
                  <c:v>43679</c:v>
                </c:pt>
                <c:pt idx="305" formatCode="dd/mm/yy;@">
                  <c:v>43679</c:v>
                </c:pt>
                <c:pt idx="306" formatCode="dd/mm/yy;@">
                  <c:v>43682</c:v>
                </c:pt>
                <c:pt idx="307" formatCode="dd/mm/yy;@">
                  <c:v>43682</c:v>
                </c:pt>
                <c:pt idx="308" formatCode="dd/mm/yy;@">
                  <c:v>43684</c:v>
                </c:pt>
                <c:pt idx="309" formatCode="dd/mm/yy;@">
                  <c:v>43685</c:v>
                </c:pt>
                <c:pt idx="310" formatCode="dd/mm/yy;@">
                  <c:v>43686</c:v>
                </c:pt>
                <c:pt idx="311" formatCode="dd/mm/yy;@">
                  <c:v>43687</c:v>
                </c:pt>
                <c:pt idx="312" formatCode="dd/mm/yy;@">
                  <c:v>43689</c:v>
                </c:pt>
                <c:pt idx="313" formatCode="dd/mm/yy;@">
                  <c:v>43690</c:v>
                </c:pt>
                <c:pt idx="314" formatCode="dd/mm/yy;@">
                  <c:v>43691</c:v>
                </c:pt>
                <c:pt idx="315" formatCode="dd/mm/yy;@">
                  <c:v>43692</c:v>
                </c:pt>
                <c:pt idx="316" formatCode="dd/mm/yy;@">
                  <c:v>43693</c:v>
                </c:pt>
                <c:pt idx="317" formatCode="dd/mm/yy;@">
                  <c:v>43693</c:v>
                </c:pt>
                <c:pt idx="318" formatCode="dd/mm/yy;@">
                  <c:v>43696</c:v>
                </c:pt>
                <c:pt idx="319" formatCode="dd/mm/yy;@">
                  <c:v>43697</c:v>
                </c:pt>
                <c:pt idx="320" formatCode="dd/mm/yy;@">
                  <c:v>43698</c:v>
                </c:pt>
                <c:pt idx="321" formatCode="dd/mm/yy;@">
                  <c:v>43698</c:v>
                </c:pt>
                <c:pt idx="322" formatCode="dd/mm/yy;@">
                  <c:v>43700</c:v>
                </c:pt>
                <c:pt idx="323" formatCode="dd/mm/yy;@">
                  <c:v>43700</c:v>
                </c:pt>
                <c:pt idx="324" formatCode="dd/mm/yy;@">
                  <c:v>43703</c:v>
                </c:pt>
                <c:pt idx="325" formatCode="dd/mm/yy;@">
                  <c:v>43704</c:v>
                </c:pt>
                <c:pt idx="326" formatCode="dd/mm/yy;@">
                  <c:v>43705</c:v>
                </c:pt>
                <c:pt idx="327" formatCode="dd/mm/yy;@">
                  <c:v>43706</c:v>
                </c:pt>
                <c:pt idx="328" formatCode="dd/mm/yy;@">
                  <c:v>43707</c:v>
                </c:pt>
                <c:pt idx="329" formatCode="dd/mm/yy;@">
                  <c:v>43707</c:v>
                </c:pt>
                <c:pt idx="330" formatCode="dd/mm/yy;@">
                  <c:v>43709</c:v>
                </c:pt>
                <c:pt idx="331" formatCode="dd/mm/yy;@">
                  <c:v>43709</c:v>
                </c:pt>
                <c:pt idx="332" formatCode="dd/mm/yy;@">
                  <c:v>43712</c:v>
                </c:pt>
                <c:pt idx="333" formatCode="dd/mm/yy;@">
                  <c:v>43713</c:v>
                </c:pt>
                <c:pt idx="334" formatCode="dd/mm/yy;@">
                  <c:v>43714</c:v>
                </c:pt>
                <c:pt idx="335" formatCode="dd/mm/yy;@">
                  <c:v>43715</c:v>
                </c:pt>
                <c:pt idx="336" formatCode="dd/mm/yy;@">
                  <c:v>43716</c:v>
                </c:pt>
                <c:pt idx="337" formatCode="dd/mm/yy;@">
                  <c:v>43716</c:v>
                </c:pt>
                <c:pt idx="338" formatCode="dd/mm/yy;@">
                  <c:v>43718</c:v>
                </c:pt>
                <c:pt idx="339" formatCode="dd/mm/yy;@">
                  <c:v>43719</c:v>
                </c:pt>
                <c:pt idx="340" formatCode="dd/mm/yy;@">
                  <c:v>43720</c:v>
                </c:pt>
                <c:pt idx="341" formatCode="dd/mm/yy;@">
                  <c:v>43721</c:v>
                </c:pt>
                <c:pt idx="342" formatCode="dd/mm/yy;@">
                  <c:v>43722</c:v>
                </c:pt>
                <c:pt idx="343" formatCode="dd/mm/yy;@">
                  <c:v>43723</c:v>
                </c:pt>
                <c:pt idx="344" formatCode="dd/mm/yy;@">
                  <c:v>43752</c:v>
                </c:pt>
                <c:pt idx="345" formatCode="dd/mm/yy;@">
                  <c:v>43752</c:v>
                </c:pt>
                <c:pt idx="346" formatCode="dd/mm/yy;@">
                  <c:v>43755</c:v>
                </c:pt>
                <c:pt idx="347" formatCode="dd/mm/yy;@">
                  <c:v>43756</c:v>
                </c:pt>
                <c:pt idx="348" formatCode="dd/mm/yy;@">
                  <c:v>43757</c:v>
                </c:pt>
                <c:pt idx="349" formatCode="dd/mm/yy;@">
                  <c:v>43758</c:v>
                </c:pt>
                <c:pt idx="350" formatCode="dd/mm/yy;@">
                  <c:v>43767</c:v>
                </c:pt>
                <c:pt idx="351" formatCode="dd/mm/yy;@">
                  <c:v>43768</c:v>
                </c:pt>
                <c:pt idx="352" formatCode="dd/mm/yy;@">
                  <c:v>43770</c:v>
                </c:pt>
                <c:pt idx="353" formatCode="dd/mm/yy;@">
                  <c:v>43771</c:v>
                </c:pt>
                <c:pt idx="354" formatCode="dd/mm/yy;@">
                  <c:v>43773</c:v>
                </c:pt>
                <c:pt idx="355" formatCode="dd/mm/yy;@">
                  <c:v>43774</c:v>
                </c:pt>
                <c:pt idx="356" formatCode="dd/mm/yy;@">
                  <c:v>43775</c:v>
                </c:pt>
                <c:pt idx="357" formatCode="dd/mm/yy;@">
                  <c:v>43776</c:v>
                </c:pt>
                <c:pt idx="358" formatCode="dd/mm/yy;@">
                  <c:v>43777</c:v>
                </c:pt>
                <c:pt idx="359" formatCode="dd/mm/yy;@">
                  <c:v>43777</c:v>
                </c:pt>
                <c:pt idx="360" formatCode="dd/mm/yy;@">
                  <c:v>43781</c:v>
                </c:pt>
                <c:pt idx="361" formatCode="dd/mm/yy;@">
                  <c:v>43782</c:v>
                </c:pt>
                <c:pt idx="362" formatCode="dd/mm/yy;@">
                  <c:v>43783</c:v>
                </c:pt>
                <c:pt idx="363" formatCode="dd/mm/yy;@">
                  <c:v>43784</c:v>
                </c:pt>
                <c:pt idx="364" formatCode="dd/mm/yy;@">
                  <c:v>43785</c:v>
                </c:pt>
                <c:pt idx="365" formatCode="dd/mm/yy;@">
                  <c:v>43786</c:v>
                </c:pt>
                <c:pt idx="366" formatCode="dd/mm/yy;@">
                  <c:v>43787</c:v>
                </c:pt>
                <c:pt idx="367" formatCode="dd/mm/yy;@">
                  <c:v>43787</c:v>
                </c:pt>
                <c:pt idx="368" formatCode="dd/mm/yy;@">
                  <c:v>43790</c:v>
                </c:pt>
                <c:pt idx="369" formatCode="dd/mm/yy;@">
                  <c:v>43790</c:v>
                </c:pt>
                <c:pt idx="370" formatCode="dd/mm/yy;@">
                  <c:v>43792</c:v>
                </c:pt>
                <c:pt idx="371" formatCode="dd/mm/yy;@">
                  <c:v>43793</c:v>
                </c:pt>
                <c:pt idx="372" formatCode="dd/mm/yy;@">
                  <c:v>43794</c:v>
                </c:pt>
                <c:pt idx="373" formatCode="dd/mm/yy;@">
                  <c:v>43795</c:v>
                </c:pt>
                <c:pt idx="374" formatCode="dd/mm/yy;@">
                  <c:v>43797</c:v>
                </c:pt>
                <c:pt idx="375" formatCode="dd/mm/yy;@">
                  <c:v>43798</c:v>
                </c:pt>
                <c:pt idx="376" formatCode="dd/mm/yy;@">
                  <c:v>43800</c:v>
                </c:pt>
                <c:pt idx="377" formatCode="dd/mm/yy;@">
                  <c:v>43801</c:v>
                </c:pt>
                <c:pt idx="378" formatCode="dd/mm/yy;@">
                  <c:v>43802</c:v>
                </c:pt>
                <c:pt idx="379" formatCode="dd/mm/yy;@">
                  <c:v>43803</c:v>
                </c:pt>
                <c:pt idx="380" formatCode="dd/mm/yy;@">
                  <c:v>43804</c:v>
                </c:pt>
                <c:pt idx="381" formatCode="dd/mm/yy;@">
                  <c:v>43805</c:v>
                </c:pt>
                <c:pt idx="382" formatCode="dd/mm/yy;@">
                  <c:v>43806</c:v>
                </c:pt>
                <c:pt idx="383" formatCode="dd/mm/yy;@">
                  <c:v>43807</c:v>
                </c:pt>
                <c:pt idx="384" formatCode="dd/mm/yy;@">
                  <c:v>43808</c:v>
                </c:pt>
                <c:pt idx="385" formatCode="dd/mm/yy;@">
                  <c:v>43808</c:v>
                </c:pt>
                <c:pt idx="386" formatCode="dd/mm/yy;@">
                  <c:v>43810</c:v>
                </c:pt>
                <c:pt idx="387" formatCode="dd/mm/yy;@">
                  <c:v>43811</c:v>
                </c:pt>
                <c:pt idx="388" formatCode="dd/mm/yy;@">
                  <c:v>43812</c:v>
                </c:pt>
                <c:pt idx="389" formatCode="dd/mm/yy;@">
                  <c:v>43812</c:v>
                </c:pt>
                <c:pt idx="390" formatCode="dd/mm/yy;@">
                  <c:v>43816</c:v>
                </c:pt>
                <c:pt idx="391" formatCode="dd/mm/yy;@">
                  <c:v>43817</c:v>
                </c:pt>
                <c:pt idx="392" formatCode="dd/mm/yy;@">
                  <c:v>43818</c:v>
                </c:pt>
                <c:pt idx="393" formatCode="dd/mm/yy;@">
                  <c:v>43819</c:v>
                </c:pt>
                <c:pt idx="394" formatCode="dd/mm/yy;@">
                  <c:v>43820</c:v>
                </c:pt>
                <c:pt idx="395" formatCode="dd/mm/yy;@">
                  <c:v>43821</c:v>
                </c:pt>
                <c:pt idx="396" formatCode="dd/mm/yy;@">
                  <c:v>43823</c:v>
                </c:pt>
                <c:pt idx="397" formatCode="dd/mm/yy;@">
                  <c:v>43824</c:v>
                </c:pt>
                <c:pt idx="398" formatCode="dd/mm/yy;@">
                  <c:v>43825</c:v>
                </c:pt>
                <c:pt idx="399" formatCode="dd/mm/yy;@">
                  <c:v>43825</c:v>
                </c:pt>
                <c:pt idx="400" formatCode="dd/mm/yy;@">
                  <c:v>43827</c:v>
                </c:pt>
                <c:pt idx="401" formatCode="dd/mm/yy;@">
                  <c:v>43827</c:v>
                </c:pt>
              </c:numCache>
            </c:numRef>
          </c:cat>
          <c:val>
            <c:numRef>
              <c:f>'MLAF 2 (21159)'!$K$3:$K$404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7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7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4</c:v>
                </c:pt>
                <c:pt idx="239">
                  <c:v>0</c:v>
                </c:pt>
                <c:pt idx="240">
                  <c:v>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7-41B2-9E2B-6A322DC68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709576"/>
        <c:axId val="523709968"/>
      </c:lineChart>
      <c:catAx>
        <c:axId val="523709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Particles/m3</a:t>
                </a:r>
                <a:endParaRPr lang="vi-VN" sz="700" b="1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8.5775931273684601E-4"/>
              <c:y val="2.58923816317374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dd\/mm\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709968"/>
        <c:crossesAt val="0"/>
        <c:auto val="0"/>
        <c:lblAlgn val="ctr"/>
        <c:lblOffset val="100"/>
        <c:tickLblSkip val="1"/>
        <c:noMultiLvlLbl val="0"/>
      </c:catAx>
      <c:valAx>
        <c:axId val="523709968"/>
        <c:scaling>
          <c:orientation val="minMax"/>
          <c:max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700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Date</a:t>
                </a:r>
              </a:p>
            </c:rich>
          </c:tx>
          <c:layout>
            <c:manualLayout>
              <c:xMode val="edge"/>
              <c:yMode val="edge"/>
              <c:x val="0.88889379054782469"/>
              <c:y val="0.889200939467748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3709576"/>
        <c:crosses val="autoZero"/>
        <c:crossBetween val="between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0.87036934919142539"/>
          <c:y val="0.33289490820883777"/>
          <c:w val="0.12627378032173878"/>
          <c:h val="0.253597166222588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4" l="0.2" r="0.1" t="0.3" header="0.1" footer="0.1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18" Type="http://schemas.openxmlformats.org/officeDocument/2006/relationships/chart" Target="../charts/chart17.xml"/><Relationship Id="rId26" Type="http://schemas.openxmlformats.org/officeDocument/2006/relationships/chart" Target="../charts/chart25.xml"/><Relationship Id="rId3" Type="http://schemas.openxmlformats.org/officeDocument/2006/relationships/chart" Target="../charts/chart2.xml"/><Relationship Id="rId21" Type="http://schemas.openxmlformats.org/officeDocument/2006/relationships/chart" Target="../charts/chart20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17" Type="http://schemas.openxmlformats.org/officeDocument/2006/relationships/chart" Target="../charts/chart16.xml"/><Relationship Id="rId25" Type="http://schemas.openxmlformats.org/officeDocument/2006/relationships/chart" Target="../charts/chart24.xml"/><Relationship Id="rId2" Type="http://schemas.openxmlformats.org/officeDocument/2006/relationships/image" Target="../media/image1.png"/><Relationship Id="rId16" Type="http://schemas.openxmlformats.org/officeDocument/2006/relationships/chart" Target="../charts/chart15.xml"/><Relationship Id="rId20" Type="http://schemas.openxmlformats.org/officeDocument/2006/relationships/chart" Target="../charts/chart19.xml"/><Relationship Id="rId29" Type="http://schemas.openxmlformats.org/officeDocument/2006/relationships/chart" Target="../charts/chart28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24" Type="http://schemas.openxmlformats.org/officeDocument/2006/relationships/chart" Target="../charts/chart23.xml"/><Relationship Id="rId32" Type="http://schemas.openxmlformats.org/officeDocument/2006/relationships/chart" Target="../charts/chart31.xml"/><Relationship Id="rId5" Type="http://schemas.openxmlformats.org/officeDocument/2006/relationships/chart" Target="../charts/chart4.xml"/><Relationship Id="rId15" Type="http://schemas.openxmlformats.org/officeDocument/2006/relationships/chart" Target="../charts/chart14.xml"/><Relationship Id="rId23" Type="http://schemas.openxmlformats.org/officeDocument/2006/relationships/chart" Target="../charts/chart22.xml"/><Relationship Id="rId28" Type="http://schemas.openxmlformats.org/officeDocument/2006/relationships/chart" Target="../charts/chart27.xml"/><Relationship Id="rId10" Type="http://schemas.openxmlformats.org/officeDocument/2006/relationships/chart" Target="../charts/chart9.xml"/><Relationship Id="rId19" Type="http://schemas.openxmlformats.org/officeDocument/2006/relationships/chart" Target="../charts/chart18.xml"/><Relationship Id="rId31" Type="http://schemas.openxmlformats.org/officeDocument/2006/relationships/chart" Target="../charts/chart30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Relationship Id="rId22" Type="http://schemas.openxmlformats.org/officeDocument/2006/relationships/chart" Target="../charts/chart21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image" Target="../media/image1.png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29" Type="http://schemas.openxmlformats.org/officeDocument/2006/relationships/chart" Target="../charts/chart59.xml"/><Relationship Id="rId1" Type="http://schemas.openxmlformats.org/officeDocument/2006/relationships/chart" Target="../charts/chart32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32" Type="http://schemas.openxmlformats.org/officeDocument/2006/relationships/chart" Target="../charts/chart62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28" Type="http://schemas.openxmlformats.org/officeDocument/2006/relationships/chart" Target="../charts/chart58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31" Type="http://schemas.openxmlformats.org/officeDocument/2006/relationships/chart" Target="../charts/chart61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Relationship Id="rId27" Type="http://schemas.openxmlformats.org/officeDocument/2006/relationships/chart" Target="../charts/chart57.xml"/><Relationship Id="rId30" Type="http://schemas.openxmlformats.org/officeDocument/2006/relationships/chart" Target="../charts/chart6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13" Type="http://schemas.openxmlformats.org/officeDocument/2006/relationships/chart" Target="../charts/chart75.xml"/><Relationship Id="rId18" Type="http://schemas.openxmlformats.org/officeDocument/2006/relationships/chart" Target="../charts/chart80.xml"/><Relationship Id="rId26" Type="http://schemas.openxmlformats.org/officeDocument/2006/relationships/chart" Target="../charts/chart88.xml"/><Relationship Id="rId3" Type="http://schemas.openxmlformats.org/officeDocument/2006/relationships/chart" Target="../charts/chart65.xml"/><Relationship Id="rId21" Type="http://schemas.openxmlformats.org/officeDocument/2006/relationships/chart" Target="../charts/chart83.xml"/><Relationship Id="rId7" Type="http://schemas.openxmlformats.org/officeDocument/2006/relationships/chart" Target="../charts/chart69.xml"/><Relationship Id="rId12" Type="http://schemas.openxmlformats.org/officeDocument/2006/relationships/chart" Target="../charts/chart74.xml"/><Relationship Id="rId17" Type="http://schemas.openxmlformats.org/officeDocument/2006/relationships/chart" Target="../charts/chart79.xml"/><Relationship Id="rId25" Type="http://schemas.openxmlformats.org/officeDocument/2006/relationships/chart" Target="../charts/chart87.xml"/><Relationship Id="rId2" Type="http://schemas.openxmlformats.org/officeDocument/2006/relationships/chart" Target="../charts/chart64.xml"/><Relationship Id="rId16" Type="http://schemas.openxmlformats.org/officeDocument/2006/relationships/chart" Target="../charts/chart78.xml"/><Relationship Id="rId20" Type="http://schemas.openxmlformats.org/officeDocument/2006/relationships/chart" Target="../charts/chart82.xml"/><Relationship Id="rId29" Type="http://schemas.openxmlformats.org/officeDocument/2006/relationships/chart" Target="../charts/chart91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11" Type="http://schemas.openxmlformats.org/officeDocument/2006/relationships/chart" Target="../charts/chart73.xml"/><Relationship Id="rId24" Type="http://schemas.openxmlformats.org/officeDocument/2006/relationships/chart" Target="../charts/chart86.xml"/><Relationship Id="rId5" Type="http://schemas.openxmlformats.org/officeDocument/2006/relationships/chart" Target="../charts/chart67.xml"/><Relationship Id="rId15" Type="http://schemas.openxmlformats.org/officeDocument/2006/relationships/chart" Target="../charts/chart77.xml"/><Relationship Id="rId23" Type="http://schemas.openxmlformats.org/officeDocument/2006/relationships/chart" Target="../charts/chart85.xml"/><Relationship Id="rId28" Type="http://schemas.openxmlformats.org/officeDocument/2006/relationships/chart" Target="../charts/chart90.xml"/><Relationship Id="rId10" Type="http://schemas.openxmlformats.org/officeDocument/2006/relationships/chart" Target="../charts/chart72.xml"/><Relationship Id="rId19" Type="http://schemas.openxmlformats.org/officeDocument/2006/relationships/chart" Target="../charts/chart81.xml"/><Relationship Id="rId31" Type="http://schemas.openxmlformats.org/officeDocument/2006/relationships/chart" Target="../charts/chart93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Relationship Id="rId14" Type="http://schemas.openxmlformats.org/officeDocument/2006/relationships/chart" Target="../charts/chart76.xml"/><Relationship Id="rId22" Type="http://schemas.openxmlformats.org/officeDocument/2006/relationships/chart" Target="../charts/chart84.xml"/><Relationship Id="rId27" Type="http://schemas.openxmlformats.org/officeDocument/2006/relationships/chart" Target="../charts/chart89.xml"/><Relationship Id="rId30" Type="http://schemas.openxmlformats.org/officeDocument/2006/relationships/chart" Target="../charts/chart9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0.xml"/><Relationship Id="rId13" Type="http://schemas.openxmlformats.org/officeDocument/2006/relationships/chart" Target="../charts/chart105.xml"/><Relationship Id="rId18" Type="http://schemas.openxmlformats.org/officeDocument/2006/relationships/chart" Target="../charts/chart110.xml"/><Relationship Id="rId26" Type="http://schemas.openxmlformats.org/officeDocument/2006/relationships/chart" Target="../charts/chart118.xml"/><Relationship Id="rId3" Type="http://schemas.openxmlformats.org/officeDocument/2006/relationships/chart" Target="../charts/chart95.xml"/><Relationship Id="rId21" Type="http://schemas.openxmlformats.org/officeDocument/2006/relationships/chart" Target="../charts/chart113.xml"/><Relationship Id="rId7" Type="http://schemas.openxmlformats.org/officeDocument/2006/relationships/chart" Target="../charts/chart99.xml"/><Relationship Id="rId12" Type="http://schemas.openxmlformats.org/officeDocument/2006/relationships/chart" Target="../charts/chart104.xml"/><Relationship Id="rId17" Type="http://schemas.openxmlformats.org/officeDocument/2006/relationships/chart" Target="../charts/chart109.xml"/><Relationship Id="rId25" Type="http://schemas.openxmlformats.org/officeDocument/2006/relationships/chart" Target="../charts/chart117.xml"/><Relationship Id="rId2" Type="http://schemas.openxmlformats.org/officeDocument/2006/relationships/image" Target="../media/image1.png"/><Relationship Id="rId16" Type="http://schemas.openxmlformats.org/officeDocument/2006/relationships/chart" Target="../charts/chart108.xml"/><Relationship Id="rId20" Type="http://schemas.openxmlformats.org/officeDocument/2006/relationships/chart" Target="../charts/chart112.xml"/><Relationship Id="rId29" Type="http://schemas.openxmlformats.org/officeDocument/2006/relationships/chart" Target="../charts/chart121.xml"/><Relationship Id="rId1" Type="http://schemas.openxmlformats.org/officeDocument/2006/relationships/chart" Target="../charts/chart94.xml"/><Relationship Id="rId6" Type="http://schemas.openxmlformats.org/officeDocument/2006/relationships/chart" Target="../charts/chart98.xml"/><Relationship Id="rId11" Type="http://schemas.openxmlformats.org/officeDocument/2006/relationships/chart" Target="../charts/chart103.xml"/><Relationship Id="rId24" Type="http://schemas.openxmlformats.org/officeDocument/2006/relationships/chart" Target="../charts/chart116.xml"/><Relationship Id="rId32" Type="http://schemas.openxmlformats.org/officeDocument/2006/relationships/chart" Target="../charts/chart124.xml"/><Relationship Id="rId5" Type="http://schemas.openxmlformats.org/officeDocument/2006/relationships/chart" Target="../charts/chart97.xml"/><Relationship Id="rId15" Type="http://schemas.openxmlformats.org/officeDocument/2006/relationships/chart" Target="../charts/chart107.xml"/><Relationship Id="rId23" Type="http://schemas.openxmlformats.org/officeDocument/2006/relationships/chart" Target="../charts/chart115.xml"/><Relationship Id="rId28" Type="http://schemas.openxmlformats.org/officeDocument/2006/relationships/chart" Target="../charts/chart120.xml"/><Relationship Id="rId10" Type="http://schemas.openxmlformats.org/officeDocument/2006/relationships/chart" Target="../charts/chart102.xml"/><Relationship Id="rId19" Type="http://schemas.openxmlformats.org/officeDocument/2006/relationships/chart" Target="../charts/chart111.xml"/><Relationship Id="rId31" Type="http://schemas.openxmlformats.org/officeDocument/2006/relationships/chart" Target="../charts/chart123.xml"/><Relationship Id="rId4" Type="http://schemas.openxmlformats.org/officeDocument/2006/relationships/chart" Target="../charts/chart96.xml"/><Relationship Id="rId9" Type="http://schemas.openxmlformats.org/officeDocument/2006/relationships/chart" Target="../charts/chart101.xml"/><Relationship Id="rId14" Type="http://schemas.openxmlformats.org/officeDocument/2006/relationships/chart" Target="../charts/chart106.xml"/><Relationship Id="rId22" Type="http://schemas.openxmlformats.org/officeDocument/2006/relationships/chart" Target="../charts/chart114.xml"/><Relationship Id="rId27" Type="http://schemas.openxmlformats.org/officeDocument/2006/relationships/chart" Target="../charts/chart119.xml"/><Relationship Id="rId30" Type="http://schemas.openxmlformats.org/officeDocument/2006/relationships/chart" Target="../charts/chart12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1.xml"/><Relationship Id="rId13" Type="http://schemas.openxmlformats.org/officeDocument/2006/relationships/chart" Target="../charts/chart136.xml"/><Relationship Id="rId18" Type="http://schemas.openxmlformats.org/officeDocument/2006/relationships/chart" Target="../charts/chart141.xml"/><Relationship Id="rId26" Type="http://schemas.openxmlformats.org/officeDocument/2006/relationships/chart" Target="../charts/chart149.xml"/><Relationship Id="rId3" Type="http://schemas.openxmlformats.org/officeDocument/2006/relationships/chart" Target="../charts/chart126.xml"/><Relationship Id="rId21" Type="http://schemas.openxmlformats.org/officeDocument/2006/relationships/chart" Target="../charts/chart144.xml"/><Relationship Id="rId7" Type="http://schemas.openxmlformats.org/officeDocument/2006/relationships/chart" Target="../charts/chart130.xml"/><Relationship Id="rId12" Type="http://schemas.openxmlformats.org/officeDocument/2006/relationships/chart" Target="../charts/chart135.xml"/><Relationship Id="rId17" Type="http://schemas.openxmlformats.org/officeDocument/2006/relationships/chart" Target="../charts/chart140.xml"/><Relationship Id="rId25" Type="http://schemas.openxmlformats.org/officeDocument/2006/relationships/chart" Target="../charts/chart148.xml"/><Relationship Id="rId2" Type="http://schemas.openxmlformats.org/officeDocument/2006/relationships/image" Target="../media/image1.png"/><Relationship Id="rId16" Type="http://schemas.openxmlformats.org/officeDocument/2006/relationships/chart" Target="../charts/chart139.xml"/><Relationship Id="rId20" Type="http://schemas.openxmlformats.org/officeDocument/2006/relationships/chart" Target="../charts/chart143.xml"/><Relationship Id="rId29" Type="http://schemas.openxmlformats.org/officeDocument/2006/relationships/chart" Target="../charts/chart152.xml"/><Relationship Id="rId1" Type="http://schemas.openxmlformats.org/officeDocument/2006/relationships/chart" Target="../charts/chart125.xml"/><Relationship Id="rId6" Type="http://schemas.openxmlformats.org/officeDocument/2006/relationships/chart" Target="../charts/chart129.xml"/><Relationship Id="rId11" Type="http://schemas.openxmlformats.org/officeDocument/2006/relationships/chart" Target="../charts/chart134.xml"/><Relationship Id="rId24" Type="http://schemas.openxmlformats.org/officeDocument/2006/relationships/chart" Target="../charts/chart147.xml"/><Relationship Id="rId32" Type="http://schemas.openxmlformats.org/officeDocument/2006/relationships/chart" Target="../charts/chart155.xml"/><Relationship Id="rId5" Type="http://schemas.openxmlformats.org/officeDocument/2006/relationships/chart" Target="../charts/chart128.xml"/><Relationship Id="rId15" Type="http://schemas.openxmlformats.org/officeDocument/2006/relationships/chart" Target="../charts/chart138.xml"/><Relationship Id="rId23" Type="http://schemas.openxmlformats.org/officeDocument/2006/relationships/chart" Target="../charts/chart146.xml"/><Relationship Id="rId28" Type="http://schemas.openxmlformats.org/officeDocument/2006/relationships/chart" Target="../charts/chart151.xml"/><Relationship Id="rId10" Type="http://schemas.openxmlformats.org/officeDocument/2006/relationships/chart" Target="../charts/chart133.xml"/><Relationship Id="rId19" Type="http://schemas.openxmlformats.org/officeDocument/2006/relationships/chart" Target="../charts/chart142.xml"/><Relationship Id="rId31" Type="http://schemas.openxmlformats.org/officeDocument/2006/relationships/chart" Target="../charts/chart154.xml"/><Relationship Id="rId4" Type="http://schemas.openxmlformats.org/officeDocument/2006/relationships/chart" Target="../charts/chart127.xml"/><Relationship Id="rId9" Type="http://schemas.openxmlformats.org/officeDocument/2006/relationships/chart" Target="../charts/chart132.xml"/><Relationship Id="rId14" Type="http://schemas.openxmlformats.org/officeDocument/2006/relationships/chart" Target="../charts/chart137.xml"/><Relationship Id="rId22" Type="http://schemas.openxmlformats.org/officeDocument/2006/relationships/chart" Target="../charts/chart145.xml"/><Relationship Id="rId27" Type="http://schemas.openxmlformats.org/officeDocument/2006/relationships/chart" Target="../charts/chart150.xml"/><Relationship Id="rId30" Type="http://schemas.openxmlformats.org/officeDocument/2006/relationships/chart" Target="../charts/chart15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2.xml"/><Relationship Id="rId13" Type="http://schemas.openxmlformats.org/officeDocument/2006/relationships/chart" Target="../charts/chart167.xml"/><Relationship Id="rId18" Type="http://schemas.openxmlformats.org/officeDocument/2006/relationships/chart" Target="../charts/chart172.xml"/><Relationship Id="rId26" Type="http://schemas.openxmlformats.org/officeDocument/2006/relationships/chart" Target="../charts/chart180.xml"/><Relationship Id="rId3" Type="http://schemas.openxmlformats.org/officeDocument/2006/relationships/chart" Target="../charts/chart157.xml"/><Relationship Id="rId21" Type="http://schemas.openxmlformats.org/officeDocument/2006/relationships/chart" Target="../charts/chart175.xml"/><Relationship Id="rId7" Type="http://schemas.openxmlformats.org/officeDocument/2006/relationships/chart" Target="../charts/chart161.xml"/><Relationship Id="rId12" Type="http://schemas.openxmlformats.org/officeDocument/2006/relationships/chart" Target="../charts/chart166.xml"/><Relationship Id="rId17" Type="http://schemas.openxmlformats.org/officeDocument/2006/relationships/chart" Target="../charts/chart171.xml"/><Relationship Id="rId25" Type="http://schemas.openxmlformats.org/officeDocument/2006/relationships/chart" Target="../charts/chart179.xml"/><Relationship Id="rId2" Type="http://schemas.openxmlformats.org/officeDocument/2006/relationships/chart" Target="../charts/chart156.xml"/><Relationship Id="rId16" Type="http://schemas.openxmlformats.org/officeDocument/2006/relationships/chart" Target="../charts/chart170.xml"/><Relationship Id="rId20" Type="http://schemas.openxmlformats.org/officeDocument/2006/relationships/chart" Target="../charts/chart174.xml"/><Relationship Id="rId29" Type="http://schemas.openxmlformats.org/officeDocument/2006/relationships/chart" Target="../charts/chart183.xml"/><Relationship Id="rId1" Type="http://schemas.openxmlformats.org/officeDocument/2006/relationships/image" Target="../media/image1.png"/><Relationship Id="rId6" Type="http://schemas.openxmlformats.org/officeDocument/2006/relationships/chart" Target="../charts/chart160.xml"/><Relationship Id="rId11" Type="http://schemas.openxmlformats.org/officeDocument/2006/relationships/chart" Target="../charts/chart165.xml"/><Relationship Id="rId24" Type="http://schemas.openxmlformats.org/officeDocument/2006/relationships/chart" Target="../charts/chart178.xml"/><Relationship Id="rId32" Type="http://schemas.openxmlformats.org/officeDocument/2006/relationships/chart" Target="../charts/chart186.xml"/><Relationship Id="rId5" Type="http://schemas.openxmlformats.org/officeDocument/2006/relationships/chart" Target="../charts/chart159.xml"/><Relationship Id="rId15" Type="http://schemas.openxmlformats.org/officeDocument/2006/relationships/chart" Target="../charts/chart169.xml"/><Relationship Id="rId23" Type="http://schemas.openxmlformats.org/officeDocument/2006/relationships/chart" Target="../charts/chart177.xml"/><Relationship Id="rId28" Type="http://schemas.openxmlformats.org/officeDocument/2006/relationships/chart" Target="../charts/chart182.xml"/><Relationship Id="rId10" Type="http://schemas.openxmlformats.org/officeDocument/2006/relationships/chart" Target="../charts/chart164.xml"/><Relationship Id="rId19" Type="http://schemas.openxmlformats.org/officeDocument/2006/relationships/chart" Target="../charts/chart173.xml"/><Relationship Id="rId31" Type="http://schemas.openxmlformats.org/officeDocument/2006/relationships/chart" Target="../charts/chart185.xml"/><Relationship Id="rId4" Type="http://schemas.openxmlformats.org/officeDocument/2006/relationships/chart" Target="../charts/chart158.xml"/><Relationship Id="rId9" Type="http://schemas.openxmlformats.org/officeDocument/2006/relationships/chart" Target="../charts/chart163.xml"/><Relationship Id="rId14" Type="http://schemas.openxmlformats.org/officeDocument/2006/relationships/chart" Target="../charts/chart168.xml"/><Relationship Id="rId22" Type="http://schemas.openxmlformats.org/officeDocument/2006/relationships/chart" Target="../charts/chart176.xml"/><Relationship Id="rId27" Type="http://schemas.openxmlformats.org/officeDocument/2006/relationships/chart" Target="../charts/chart181.xml"/><Relationship Id="rId30" Type="http://schemas.openxmlformats.org/officeDocument/2006/relationships/chart" Target="../charts/chart18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3.xml"/><Relationship Id="rId13" Type="http://schemas.openxmlformats.org/officeDocument/2006/relationships/chart" Target="../charts/chart198.xml"/><Relationship Id="rId18" Type="http://schemas.openxmlformats.org/officeDocument/2006/relationships/chart" Target="../charts/chart203.xml"/><Relationship Id="rId26" Type="http://schemas.openxmlformats.org/officeDocument/2006/relationships/chart" Target="../charts/chart211.xml"/><Relationship Id="rId3" Type="http://schemas.openxmlformats.org/officeDocument/2006/relationships/chart" Target="../charts/chart188.xml"/><Relationship Id="rId21" Type="http://schemas.openxmlformats.org/officeDocument/2006/relationships/chart" Target="../charts/chart206.xml"/><Relationship Id="rId7" Type="http://schemas.openxmlformats.org/officeDocument/2006/relationships/chart" Target="../charts/chart192.xml"/><Relationship Id="rId12" Type="http://schemas.openxmlformats.org/officeDocument/2006/relationships/chart" Target="../charts/chart197.xml"/><Relationship Id="rId17" Type="http://schemas.openxmlformats.org/officeDocument/2006/relationships/chart" Target="../charts/chart202.xml"/><Relationship Id="rId25" Type="http://schemas.openxmlformats.org/officeDocument/2006/relationships/chart" Target="../charts/chart210.xml"/><Relationship Id="rId2" Type="http://schemas.openxmlformats.org/officeDocument/2006/relationships/chart" Target="../charts/chart187.xml"/><Relationship Id="rId16" Type="http://schemas.openxmlformats.org/officeDocument/2006/relationships/chart" Target="../charts/chart201.xml"/><Relationship Id="rId20" Type="http://schemas.openxmlformats.org/officeDocument/2006/relationships/chart" Target="../charts/chart205.xml"/><Relationship Id="rId29" Type="http://schemas.openxmlformats.org/officeDocument/2006/relationships/chart" Target="../charts/chart214.xml"/><Relationship Id="rId1" Type="http://schemas.openxmlformats.org/officeDocument/2006/relationships/image" Target="../media/image1.png"/><Relationship Id="rId6" Type="http://schemas.openxmlformats.org/officeDocument/2006/relationships/chart" Target="../charts/chart191.xml"/><Relationship Id="rId11" Type="http://schemas.openxmlformats.org/officeDocument/2006/relationships/chart" Target="../charts/chart196.xml"/><Relationship Id="rId24" Type="http://schemas.openxmlformats.org/officeDocument/2006/relationships/chart" Target="../charts/chart209.xml"/><Relationship Id="rId32" Type="http://schemas.openxmlformats.org/officeDocument/2006/relationships/chart" Target="../charts/chart217.xml"/><Relationship Id="rId5" Type="http://schemas.openxmlformats.org/officeDocument/2006/relationships/chart" Target="../charts/chart190.xml"/><Relationship Id="rId15" Type="http://schemas.openxmlformats.org/officeDocument/2006/relationships/chart" Target="../charts/chart200.xml"/><Relationship Id="rId23" Type="http://schemas.openxmlformats.org/officeDocument/2006/relationships/chart" Target="../charts/chart208.xml"/><Relationship Id="rId28" Type="http://schemas.openxmlformats.org/officeDocument/2006/relationships/chart" Target="../charts/chart213.xml"/><Relationship Id="rId10" Type="http://schemas.openxmlformats.org/officeDocument/2006/relationships/chart" Target="../charts/chart195.xml"/><Relationship Id="rId19" Type="http://schemas.openxmlformats.org/officeDocument/2006/relationships/chart" Target="../charts/chart204.xml"/><Relationship Id="rId31" Type="http://schemas.openxmlformats.org/officeDocument/2006/relationships/chart" Target="../charts/chart216.xml"/><Relationship Id="rId4" Type="http://schemas.openxmlformats.org/officeDocument/2006/relationships/chart" Target="../charts/chart189.xml"/><Relationship Id="rId9" Type="http://schemas.openxmlformats.org/officeDocument/2006/relationships/chart" Target="../charts/chart194.xml"/><Relationship Id="rId14" Type="http://schemas.openxmlformats.org/officeDocument/2006/relationships/chart" Target="../charts/chart199.xml"/><Relationship Id="rId22" Type="http://schemas.openxmlformats.org/officeDocument/2006/relationships/chart" Target="../charts/chart207.xml"/><Relationship Id="rId27" Type="http://schemas.openxmlformats.org/officeDocument/2006/relationships/chart" Target="../charts/chart212.xml"/><Relationship Id="rId30" Type="http://schemas.openxmlformats.org/officeDocument/2006/relationships/chart" Target="../charts/chart21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4.xml"/><Relationship Id="rId13" Type="http://schemas.openxmlformats.org/officeDocument/2006/relationships/chart" Target="../charts/chart229.xml"/><Relationship Id="rId18" Type="http://schemas.openxmlformats.org/officeDocument/2006/relationships/chart" Target="../charts/chart234.xml"/><Relationship Id="rId26" Type="http://schemas.openxmlformats.org/officeDocument/2006/relationships/chart" Target="../charts/chart242.xml"/><Relationship Id="rId3" Type="http://schemas.openxmlformats.org/officeDocument/2006/relationships/chart" Target="../charts/chart219.xml"/><Relationship Id="rId21" Type="http://schemas.openxmlformats.org/officeDocument/2006/relationships/chart" Target="../charts/chart237.xml"/><Relationship Id="rId7" Type="http://schemas.openxmlformats.org/officeDocument/2006/relationships/chart" Target="../charts/chart223.xml"/><Relationship Id="rId12" Type="http://schemas.openxmlformats.org/officeDocument/2006/relationships/chart" Target="../charts/chart228.xml"/><Relationship Id="rId17" Type="http://schemas.openxmlformats.org/officeDocument/2006/relationships/chart" Target="../charts/chart233.xml"/><Relationship Id="rId25" Type="http://schemas.openxmlformats.org/officeDocument/2006/relationships/chart" Target="../charts/chart241.xml"/><Relationship Id="rId2" Type="http://schemas.openxmlformats.org/officeDocument/2006/relationships/chart" Target="../charts/chart218.xml"/><Relationship Id="rId16" Type="http://schemas.openxmlformats.org/officeDocument/2006/relationships/chart" Target="../charts/chart232.xml"/><Relationship Id="rId20" Type="http://schemas.openxmlformats.org/officeDocument/2006/relationships/chart" Target="../charts/chart236.xml"/><Relationship Id="rId29" Type="http://schemas.openxmlformats.org/officeDocument/2006/relationships/chart" Target="../charts/chart245.xml"/><Relationship Id="rId1" Type="http://schemas.openxmlformats.org/officeDocument/2006/relationships/image" Target="../media/image1.png"/><Relationship Id="rId6" Type="http://schemas.openxmlformats.org/officeDocument/2006/relationships/chart" Target="../charts/chart222.xml"/><Relationship Id="rId11" Type="http://schemas.openxmlformats.org/officeDocument/2006/relationships/chart" Target="../charts/chart227.xml"/><Relationship Id="rId24" Type="http://schemas.openxmlformats.org/officeDocument/2006/relationships/chart" Target="../charts/chart240.xml"/><Relationship Id="rId32" Type="http://schemas.openxmlformats.org/officeDocument/2006/relationships/chart" Target="../charts/chart248.xml"/><Relationship Id="rId5" Type="http://schemas.openxmlformats.org/officeDocument/2006/relationships/chart" Target="../charts/chart221.xml"/><Relationship Id="rId15" Type="http://schemas.openxmlformats.org/officeDocument/2006/relationships/chart" Target="../charts/chart231.xml"/><Relationship Id="rId23" Type="http://schemas.openxmlformats.org/officeDocument/2006/relationships/chart" Target="../charts/chart239.xml"/><Relationship Id="rId28" Type="http://schemas.openxmlformats.org/officeDocument/2006/relationships/chart" Target="../charts/chart244.xml"/><Relationship Id="rId10" Type="http://schemas.openxmlformats.org/officeDocument/2006/relationships/chart" Target="../charts/chart226.xml"/><Relationship Id="rId19" Type="http://schemas.openxmlformats.org/officeDocument/2006/relationships/chart" Target="../charts/chart235.xml"/><Relationship Id="rId31" Type="http://schemas.openxmlformats.org/officeDocument/2006/relationships/chart" Target="../charts/chart247.xml"/><Relationship Id="rId4" Type="http://schemas.openxmlformats.org/officeDocument/2006/relationships/chart" Target="../charts/chart220.xml"/><Relationship Id="rId9" Type="http://schemas.openxmlformats.org/officeDocument/2006/relationships/chart" Target="../charts/chart225.xml"/><Relationship Id="rId14" Type="http://schemas.openxmlformats.org/officeDocument/2006/relationships/chart" Target="../charts/chart230.xml"/><Relationship Id="rId22" Type="http://schemas.openxmlformats.org/officeDocument/2006/relationships/chart" Target="../charts/chart238.xml"/><Relationship Id="rId27" Type="http://schemas.openxmlformats.org/officeDocument/2006/relationships/chart" Target="../charts/chart243.xml"/><Relationship Id="rId30" Type="http://schemas.openxmlformats.org/officeDocument/2006/relationships/chart" Target="../charts/chart24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5.xml"/><Relationship Id="rId13" Type="http://schemas.openxmlformats.org/officeDocument/2006/relationships/chart" Target="../charts/chart260.xml"/><Relationship Id="rId18" Type="http://schemas.openxmlformats.org/officeDocument/2006/relationships/chart" Target="../charts/chart265.xml"/><Relationship Id="rId26" Type="http://schemas.openxmlformats.org/officeDocument/2006/relationships/chart" Target="../charts/chart273.xml"/><Relationship Id="rId3" Type="http://schemas.openxmlformats.org/officeDocument/2006/relationships/chart" Target="../charts/chart250.xml"/><Relationship Id="rId21" Type="http://schemas.openxmlformats.org/officeDocument/2006/relationships/chart" Target="../charts/chart268.xml"/><Relationship Id="rId7" Type="http://schemas.openxmlformats.org/officeDocument/2006/relationships/chart" Target="../charts/chart254.xml"/><Relationship Id="rId12" Type="http://schemas.openxmlformats.org/officeDocument/2006/relationships/chart" Target="../charts/chart259.xml"/><Relationship Id="rId17" Type="http://schemas.openxmlformats.org/officeDocument/2006/relationships/chart" Target="../charts/chart264.xml"/><Relationship Id="rId25" Type="http://schemas.openxmlformats.org/officeDocument/2006/relationships/chart" Target="../charts/chart272.xml"/><Relationship Id="rId2" Type="http://schemas.openxmlformats.org/officeDocument/2006/relationships/chart" Target="../charts/chart249.xml"/><Relationship Id="rId16" Type="http://schemas.openxmlformats.org/officeDocument/2006/relationships/chart" Target="../charts/chart263.xml"/><Relationship Id="rId20" Type="http://schemas.openxmlformats.org/officeDocument/2006/relationships/chart" Target="../charts/chart267.xml"/><Relationship Id="rId29" Type="http://schemas.openxmlformats.org/officeDocument/2006/relationships/chart" Target="../charts/chart276.xml"/><Relationship Id="rId1" Type="http://schemas.openxmlformats.org/officeDocument/2006/relationships/image" Target="../media/image1.png"/><Relationship Id="rId6" Type="http://schemas.openxmlformats.org/officeDocument/2006/relationships/chart" Target="../charts/chart253.xml"/><Relationship Id="rId11" Type="http://schemas.openxmlformats.org/officeDocument/2006/relationships/chart" Target="../charts/chart258.xml"/><Relationship Id="rId24" Type="http://schemas.openxmlformats.org/officeDocument/2006/relationships/chart" Target="../charts/chart271.xml"/><Relationship Id="rId32" Type="http://schemas.openxmlformats.org/officeDocument/2006/relationships/chart" Target="../charts/chart279.xml"/><Relationship Id="rId5" Type="http://schemas.openxmlformats.org/officeDocument/2006/relationships/chart" Target="../charts/chart252.xml"/><Relationship Id="rId15" Type="http://schemas.openxmlformats.org/officeDocument/2006/relationships/chart" Target="../charts/chart262.xml"/><Relationship Id="rId23" Type="http://schemas.openxmlformats.org/officeDocument/2006/relationships/chart" Target="../charts/chart270.xml"/><Relationship Id="rId28" Type="http://schemas.openxmlformats.org/officeDocument/2006/relationships/chart" Target="../charts/chart275.xml"/><Relationship Id="rId10" Type="http://schemas.openxmlformats.org/officeDocument/2006/relationships/chart" Target="../charts/chart257.xml"/><Relationship Id="rId19" Type="http://schemas.openxmlformats.org/officeDocument/2006/relationships/chart" Target="../charts/chart266.xml"/><Relationship Id="rId31" Type="http://schemas.openxmlformats.org/officeDocument/2006/relationships/chart" Target="../charts/chart278.xml"/><Relationship Id="rId4" Type="http://schemas.openxmlformats.org/officeDocument/2006/relationships/chart" Target="../charts/chart251.xml"/><Relationship Id="rId9" Type="http://schemas.openxmlformats.org/officeDocument/2006/relationships/chart" Target="../charts/chart256.xml"/><Relationship Id="rId14" Type="http://schemas.openxmlformats.org/officeDocument/2006/relationships/chart" Target="../charts/chart261.xml"/><Relationship Id="rId22" Type="http://schemas.openxmlformats.org/officeDocument/2006/relationships/chart" Target="../charts/chart269.xml"/><Relationship Id="rId27" Type="http://schemas.openxmlformats.org/officeDocument/2006/relationships/chart" Target="../charts/chart274.xml"/><Relationship Id="rId30" Type="http://schemas.openxmlformats.org/officeDocument/2006/relationships/chart" Target="../charts/chart27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6.xml"/><Relationship Id="rId13" Type="http://schemas.openxmlformats.org/officeDocument/2006/relationships/chart" Target="../charts/chart291.xml"/><Relationship Id="rId18" Type="http://schemas.openxmlformats.org/officeDocument/2006/relationships/chart" Target="../charts/chart296.xml"/><Relationship Id="rId26" Type="http://schemas.openxmlformats.org/officeDocument/2006/relationships/chart" Target="../charts/chart304.xml"/><Relationship Id="rId3" Type="http://schemas.openxmlformats.org/officeDocument/2006/relationships/chart" Target="../charts/chart281.xml"/><Relationship Id="rId21" Type="http://schemas.openxmlformats.org/officeDocument/2006/relationships/chart" Target="../charts/chart299.xml"/><Relationship Id="rId7" Type="http://schemas.openxmlformats.org/officeDocument/2006/relationships/chart" Target="../charts/chart285.xml"/><Relationship Id="rId12" Type="http://schemas.openxmlformats.org/officeDocument/2006/relationships/chart" Target="../charts/chart290.xml"/><Relationship Id="rId17" Type="http://schemas.openxmlformats.org/officeDocument/2006/relationships/chart" Target="../charts/chart295.xml"/><Relationship Id="rId25" Type="http://schemas.openxmlformats.org/officeDocument/2006/relationships/chart" Target="../charts/chart303.xml"/><Relationship Id="rId2" Type="http://schemas.openxmlformats.org/officeDocument/2006/relationships/chart" Target="../charts/chart280.xml"/><Relationship Id="rId16" Type="http://schemas.openxmlformats.org/officeDocument/2006/relationships/chart" Target="../charts/chart294.xml"/><Relationship Id="rId20" Type="http://schemas.openxmlformats.org/officeDocument/2006/relationships/chart" Target="../charts/chart298.xml"/><Relationship Id="rId29" Type="http://schemas.openxmlformats.org/officeDocument/2006/relationships/chart" Target="../charts/chart307.xml"/><Relationship Id="rId1" Type="http://schemas.openxmlformats.org/officeDocument/2006/relationships/image" Target="../media/image1.png"/><Relationship Id="rId6" Type="http://schemas.openxmlformats.org/officeDocument/2006/relationships/chart" Target="../charts/chart284.xml"/><Relationship Id="rId11" Type="http://schemas.openxmlformats.org/officeDocument/2006/relationships/chart" Target="../charts/chart289.xml"/><Relationship Id="rId24" Type="http://schemas.openxmlformats.org/officeDocument/2006/relationships/chart" Target="../charts/chart302.xml"/><Relationship Id="rId32" Type="http://schemas.openxmlformats.org/officeDocument/2006/relationships/chart" Target="../charts/chart310.xml"/><Relationship Id="rId5" Type="http://schemas.openxmlformats.org/officeDocument/2006/relationships/chart" Target="../charts/chart283.xml"/><Relationship Id="rId15" Type="http://schemas.openxmlformats.org/officeDocument/2006/relationships/chart" Target="../charts/chart293.xml"/><Relationship Id="rId23" Type="http://schemas.openxmlformats.org/officeDocument/2006/relationships/chart" Target="../charts/chart301.xml"/><Relationship Id="rId28" Type="http://schemas.openxmlformats.org/officeDocument/2006/relationships/chart" Target="../charts/chart306.xml"/><Relationship Id="rId10" Type="http://schemas.openxmlformats.org/officeDocument/2006/relationships/chart" Target="../charts/chart288.xml"/><Relationship Id="rId19" Type="http://schemas.openxmlformats.org/officeDocument/2006/relationships/chart" Target="../charts/chart297.xml"/><Relationship Id="rId31" Type="http://schemas.openxmlformats.org/officeDocument/2006/relationships/chart" Target="../charts/chart309.xml"/><Relationship Id="rId4" Type="http://schemas.openxmlformats.org/officeDocument/2006/relationships/chart" Target="../charts/chart282.xml"/><Relationship Id="rId9" Type="http://schemas.openxmlformats.org/officeDocument/2006/relationships/chart" Target="../charts/chart287.xml"/><Relationship Id="rId14" Type="http://schemas.openxmlformats.org/officeDocument/2006/relationships/chart" Target="../charts/chart292.xml"/><Relationship Id="rId22" Type="http://schemas.openxmlformats.org/officeDocument/2006/relationships/chart" Target="../charts/chart300.xml"/><Relationship Id="rId27" Type="http://schemas.openxmlformats.org/officeDocument/2006/relationships/chart" Target="../charts/chart305.xml"/><Relationship Id="rId30" Type="http://schemas.openxmlformats.org/officeDocument/2006/relationships/chart" Target="../charts/chart30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7.xml"/><Relationship Id="rId13" Type="http://schemas.openxmlformats.org/officeDocument/2006/relationships/chart" Target="../charts/chart322.xml"/><Relationship Id="rId18" Type="http://schemas.openxmlformats.org/officeDocument/2006/relationships/chart" Target="../charts/chart327.xml"/><Relationship Id="rId26" Type="http://schemas.openxmlformats.org/officeDocument/2006/relationships/chart" Target="../charts/chart335.xml"/><Relationship Id="rId3" Type="http://schemas.openxmlformats.org/officeDocument/2006/relationships/chart" Target="../charts/chart312.xml"/><Relationship Id="rId21" Type="http://schemas.openxmlformats.org/officeDocument/2006/relationships/chart" Target="../charts/chart330.xml"/><Relationship Id="rId7" Type="http://schemas.openxmlformats.org/officeDocument/2006/relationships/chart" Target="../charts/chart316.xml"/><Relationship Id="rId12" Type="http://schemas.openxmlformats.org/officeDocument/2006/relationships/chart" Target="../charts/chart321.xml"/><Relationship Id="rId17" Type="http://schemas.openxmlformats.org/officeDocument/2006/relationships/chart" Target="../charts/chart326.xml"/><Relationship Id="rId25" Type="http://schemas.openxmlformats.org/officeDocument/2006/relationships/chart" Target="../charts/chart334.xml"/><Relationship Id="rId2" Type="http://schemas.openxmlformats.org/officeDocument/2006/relationships/chart" Target="../charts/chart311.xml"/><Relationship Id="rId16" Type="http://schemas.openxmlformats.org/officeDocument/2006/relationships/chart" Target="../charts/chart325.xml"/><Relationship Id="rId20" Type="http://schemas.openxmlformats.org/officeDocument/2006/relationships/chart" Target="../charts/chart329.xml"/><Relationship Id="rId29" Type="http://schemas.openxmlformats.org/officeDocument/2006/relationships/chart" Target="../charts/chart338.xml"/><Relationship Id="rId1" Type="http://schemas.openxmlformats.org/officeDocument/2006/relationships/image" Target="../media/image1.png"/><Relationship Id="rId6" Type="http://schemas.openxmlformats.org/officeDocument/2006/relationships/chart" Target="../charts/chart315.xml"/><Relationship Id="rId11" Type="http://schemas.openxmlformats.org/officeDocument/2006/relationships/chart" Target="../charts/chart320.xml"/><Relationship Id="rId24" Type="http://schemas.openxmlformats.org/officeDocument/2006/relationships/chart" Target="../charts/chart333.xml"/><Relationship Id="rId32" Type="http://schemas.openxmlformats.org/officeDocument/2006/relationships/chart" Target="../charts/chart341.xml"/><Relationship Id="rId5" Type="http://schemas.openxmlformats.org/officeDocument/2006/relationships/chart" Target="../charts/chart314.xml"/><Relationship Id="rId15" Type="http://schemas.openxmlformats.org/officeDocument/2006/relationships/chart" Target="../charts/chart324.xml"/><Relationship Id="rId23" Type="http://schemas.openxmlformats.org/officeDocument/2006/relationships/chart" Target="../charts/chart332.xml"/><Relationship Id="rId28" Type="http://schemas.openxmlformats.org/officeDocument/2006/relationships/chart" Target="../charts/chart337.xml"/><Relationship Id="rId10" Type="http://schemas.openxmlformats.org/officeDocument/2006/relationships/chart" Target="../charts/chart319.xml"/><Relationship Id="rId19" Type="http://schemas.openxmlformats.org/officeDocument/2006/relationships/chart" Target="../charts/chart328.xml"/><Relationship Id="rId31" Type="http://schemas.openxmlformats.org/officeDocument/2006/relationships/chart" Target="../charts/chart340.xml"/><Relationship Id="rId4" Type="http://schemas.openxmlformats.org/officeDocument/2006/relationships/chart" Target="../charts/chart313.xml"/><Relationship Id="rId9" Type="http://schemas.openxmlformats.org/officeDocument/2006/relationships/chart" Target="../charts/chart318.xml"/><Relationship Id="rId14" Type="http://schemas.openxmlformats.org/officeDocument/2006/relationships/chart" Target="../charts/chart323.xml"/><Relationship Id="rId22" Type="http://schemas.openxmlformats.org/officeDocument/2006/relationships/chart" Target="../charts/chart331.xml"/><Relationship Id="rId27" Type="http://schemas.openxmlformats.org/officeDocument/2006/relationships/chart" Target="../charts/chart336.xml"/><Relationship Id="rId30" Type="http://schemas.openxmlformats.org/officeDocument/2006/relationships/chart" Target="../charts/chart33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9.xml"/><Relationship Id="rId13" Type="http://schemas.openxmlformats.org/officeDocument/2006/relationships/chart" Target="../charts/chart354.xml"/><Relationship Id="rId18" Type="http://schemas.openxmlformats.org/officeDocument/2006/relationships/chart" Target="../charts/chart359.xml"/><Relationship Id="rId26" Type="http://schemas.openxmlformats.org/officeDocument/2006/relationships/chart" Target="../charts/chart367.xml"/><Relationship Id="rId3" Type="http://schemas.openxmlformats.org/officeDocument/2006/relationships/chart" Target="../charts/chart344.xml"/><Relationship Id="rId21" Type="http://schemas.openxmlformats.org/officeDocument/2006/relationships/chart" Target="../charts/chart362.xml"/><Relationship Id="rId7" Type="http://schemas.openxmlformats.org/officeDocument/2006/relationships/chart" Target="../charts/chart348.xml"/><Relationship Id="rId12" Type="http://schemas.openxmlformats.org/officeDocument/2006/relationships/chart" Target="../charts/chart353.xml"/><Relationship Id="rId17" Type="http://schemas.openxmlformats.org/officeDocument/2006/relationships/chart" Target="../charts/chart358.xml"/><Relationship Id="rId25" Type="http://schemas.openxmlformats.org/officeDocument/2006/relationships/chart" Target="../charts/chart366.xml"/><Relationship Id="rId2" Type="http://schemas.openxmlformats.org/officeDocument/2006/relationships/chart" Target="../charts/chart343.xml"/><Relationship Id="rId16" Type="http://schemas.openxmlformats.org/officeDocument/2006/relationships/chart" Target="../charts/chart357.xml"/><Relationship Id="rId20" Type="http://schemas.openxmlformats.org/officeDocument/2006/relationships/chart" Target="../charts/chart361.xml"/><Relationship Id="rId29" Type="http://schemas.openxmlformats.org/officeDocument/2006/relationships/chart" Target="../charts/chart370.xml"/><Relationship Id="rId1" Type="http://schemas.openxmlformats.org/officeDocument/2006/relationships/chart" Target="../charts/chart342.xml"/><Relationship Id="rId6" Type="http://schemas.openxmlformats.org/officeDocument/2006/relationships/chart" Target="../charts/chart347.xml"/><Relationship Id="rId11" Type="http://schemas.openxmlformats.org/officeDocument/2006/relationships/chart" Target="../charts/chart352.xml"/><Relationship Id="rId24" Type="http://schemas.openxmlformats.org/officeDocument/2006/relationships/chart" Target="../charts/chart365.xml"/><Relationship Id="rId5" Type="http://schemas.openxmlformats.org/officeDocument/2006/relationships/chart" Target="../charts/chart346.xml"/><Relationship Id="rId15" Type="http://schemas.openxmlformats.org/officeDocument/2006/relationships/chart" Target="../charts/chart356.xml"/><Relationship Id="rId23" Type="http://schemas.openxmlformats.org/officeDocument/2006/relationships/chart" Target="../charts/chart364.xml"/><Relationship Id="rId28" Type="http://schemas.openxmlformats.org/officeDocument/2006/relationships/chart" Target="../charts/chart369.xml"/><Relationship Id="rId10" Type="http://schemas.openxmlformats.org/officeDocument/2006/relationships/chart" Target="../charts/chart351.xml"/><Relationship Id="rId19" Type="http://schemas.openxmlformats.org/officeDocument/2006/relationships/chart" Target="../charts/chart360.xml"/><Relationship Id="rId31" Type="http://schemas.openxmlformats.org/officeDocument/2006/relationships/chart" Target="../charts/chart372.xml"/><Relationship Id="rId4" Type="http://schemas.openxmlformats.org/officeDocument/2006/relationships/chart" Target="../charts/chart345.xml"/><Relationship Id="rId9" Type="http://schemas.openxmlformats.org/officeDocument/2006/relationships/chart" Target="../charts/chart350.xml"/><Relationship Id="rId14" Type="http://schemas.openxmlformats.org/officeDocument/2006/relationships/chart" Target="../charts/chart355.xml"/><Relationship Id="rId22" Type="http://schemas.openxmlformats.org/officeDocument/2006/relationships/chart" Target="../charts/chart363.xml"/><Relationship Id="rId27" Type="http://schemas.openxmlformats.org/officeDocument/2006/relationships/chart" Target="../charts/chart368.xml"/><Relationship Id="rId30" Type="http://schemas.openxmlformats.org/officeDocument/2006/relationships/chart" Target="../charts/chart371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0.xml"/><Relationship Id="rId13" Type="http://schemas.openxmlformats.org/officeDocument/2006/relationships/chart" Target="../charts/chart385.xml"/><Relationship Id="rId18" Type="http://schemas.openxmlformats.org/officeDocument/2006/relationships/chart" Target="../charts/chart390.xml"/><Relationship Id="rId26" Type="http://schemas.openxmlformats.org/officeDocument/2006/relationships/chart" Target="../charts/chart398.xml"/><Relationship Id="rId3" Type="http://schemas.openxmlformats.org/officeDocument/2006/relationships/chart" Target="../charts/chart375.xml"/><Relationship Id="rId21" Type="http://schemas.openxmlformats.org/officeDocument/2006/relationships/chart" Target="../charts/chart393.xml"/><Relationship Id="rId7" Type="http://schemas.openxmlformats.org/officeDocument/2006/relationships/chart" Target="../charts/chart379.xml"/><Relationship Id="rId12" Type="http://schemas.openxmlformats.org/officeDocument/2006/relationships/chart" Target="../charts/chart384.xml"/><Relationship Id="rId17" Type="http://schemas.openxmlformats.org/officeDocument/2006/relationships/chart" Target="../charts/chart389.xml"/><Relationship Id="rId25" Type="http://schemas.openxmlformats.org/officeDocument/2006/relationships/chart" Target="../charts/chart397.xml"/><Relationship Id="rId2" Type="http://schemas.openxmlformats.org/officeDocument/2006/relationships/chart" Target="../charts/chart374.xml"/><Relationship Id="rId16" Type="http://schemas.openxmlformats.org/officeDocument/2006/relationships/chart" Target="../charts/chart388.xml"/><Relationship Id="rId20" Type="http://schemas.openxmlformats.org/officeDocument/2006/relationships/chart" Target="../charts/chart392.xml"/><Relationship Id="rId29" Type="http://schemas.openxmlformats.org/officeDocument/2006/relationships/chart" Target="../charts/chart401.xml"/><Relationship Id="rId1" Type="http://schemas.openxmlformats.org/officeDocument/2006/relationships/chart" Target="../charts/chart373.xml"/><Relationship Id="rId6" Type="http://schemas.openxmlformats.org/officeDocument/2006/relationships/chart" Target="../charts/chart378.xml"/><Relationship Id="rId11" Type="http://schemas.openxmlformats.org/officeDocument/2006/relationships/chart" Target="../charts/chart383.xml"/><Relationship Id="rId24" Type="http://schemas.openxmlformats.org/officeDocument/2006/relationships/chart" Target="../charts/chart396.xml"/><Relationship Id="rId5" Type="http://schemas.openxmlformats.org/officeDocument/2006/relationships/chart" Target="../charts/chart377.xml"/><Relationship Id="rId15" Type="http://schemas.openxmlformats.org/officeDocument/2006/relationships/chart" Target="../charts/chart387.xml"/><Relationship Id="rId23" Type="http://schemas.openxmlformats.org/officeDocument/2006/relationships/chart" Target="../charts/chart395.xml"/><Relationship Id="rId28" Type="http://schemas.openxmlformats.org/officeDocument/2006/relationships/chart" Target="../charts/chart400.xml"/><Relationship Id="rId10" Type="http://schemas.openxmlformats.org/officeDocument/2006/relationships/chart" Target="../charts/chart382.xml"/><Relationship Id="rId19" Type="http://schemas.openxmlformats.org/officeDocument/2006/relationships/chart" Target="../charts/chart391.xml"/><Relationship Id="rId31" Type="http://schemas.openxmlformats.org/officeDocument/2006/relationships/chart" Target="../charts/chart403.xml"/><Relationship Id="rId4" Type="http://schemas.openxmlformats.org/officeDocument/2006/relationships/chart" Target="../charts/chart376.xml"/><Relationship Id="rId9" Type="http://schemas.openxmlformats.org/officeDocument/2006/relationships/chart" Target="../charts/chart381.xml"/><Relationship Id="rId14" Type="http://schemas.openxmlformats.org/officeDocument/2006/relationships/chart" Target="../charts/chart386.xml"/><Relationship Id="rId22" Type="http://schemas.openxmlformats.org/officeDocument/2006/relationships/chart" Target="../charts/chart394.xml"/><Relationship Id="rId27" Type="http://schemas.openxmlformats.org/officeDocument/2006/relationships/chart" Target="../charts/chart399.xml"/><Relationship Id="rId30" Type="http://schemas.openxmlformats.org/officeDocument/2006/relationships/chart" Target="../charts/chart402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0.xml"/><Relationship Id="rId13" Type="http://schemas.openxmlformats.org/officeDocument/2006/relationships/chart" Target="../charts/chart415.xml"/><Relationship Id="rId18" Type="http://schemas.openxmlformats.org/officeDocument/2006/relationships/chart" Target="../charts/chart420.xml"/><Relationship Id="rId26" Type="http://schemas.openxmlformats.org/officeDocument/2006/relationships/chart" Target="../charts/chart428.xml"/><Relationship Id="rId3" Type="http://schemas.openxmlformats.org/officeDocument/2006/relationships/chart" Target="../charts/chart405.xml"/><Relationship Id="rId21" Type="http://schemas.openxmlformats.org/officeDocument/2006/relationships/chart" Target="../charts/chart423.xml"/><Relationship Id="rId7" Type="http://schemas.openxmlformats.org/officeDocument/2006/relationships/chart" Target="../charts/chart409.xml"/><Relationship Id="rId12" Type="http://schemas.openxmlformats.org/officeDocument/2006/relationships/chart" Target="../charts/chart414.xml"/><Relationship Id="rId17" Type="http://schemas.openxmlformats.org/officeDocument/2006/relationships/chart" Target="../charts/chart419.xml"/><Relationship Id="rId25" Type="http://schemas.openxmlformats.org/officeDocument/2006/relationships/chart" Target="../charts/chart427.xml"/><Relationship Id="rId2" Type="http://schemas.openxmlformats.org/officeDocument/2006/relationships/chart" Target="../charts/chart404.xml"/><Relationship Id="rId16" Type="http://schemas.openxmlformats.org/officeDocument/2006/relationships/chart" Target="../charts/chart418.xml"/><Relationship Id="rId20" Type="http://schemas.openxmlformats.org/officeDocument/2006/relationships/chart" Target="../charts/chart422.xml"/><Relationship Id="rId29" Type="http://schemas.openxmlformats.org/officeDocument/2006/relationships/chart" Target="../charts/chart431.xml"/><Relationship Id="rId1" Type="http://schemas.openxmlformats.org/officeDocument/2006/relationships/image" Target="../media/image1.png"/><Relationship Id="rId6" Type="http://schemas.openxmlformats.org/officeDocument/2006/relationships/chart" Target="../charts/chart408.xml"/><Relationship Id="rId11" Type="http://schemas.openxmlformats.org/officeDocument/2006/relationships/chart" Target="../charts/chart413.xml"/><Relationship Id="rId24" Type="http://schemas.openxmlformats.org/officeDocument/2006/relationships/chart" Target="../charts/chart426.xml"/><Relationship Id="rId32" Type="http://schemas.openxmlformats.org/officeDocument/2006/relationships/chart" Target="../charts/chart434.xml"/><Relationship Id="rId5" Type="http://schemas.openxmlformats.org/officeDocument/2006/relationships/chart" Target="../charts/chart407.xml"/><Relationship Id="rId15" Type="http://schemas.openxmlformats.org/officeDocument/2006/relationships/chart" Target="../charts/chart417.xml"/><Relationship Id="rId23" Type="http://schemas.openxmlformats.org/officeDocument/2006/relationships/chart" Target="../charts/chart425.xml"/><Relationship Id="rId28" Type="http://schemas.openxmlformats.org/officeDocument/2006/relationships/chart" Target="../charts/chart430.xml"/><Relationship Id="rId10" Type="http://schemas.openxmlformats.org/officeDocument/2006/relationships/chart" Target="../charts/chart412.xml"/><Relationship Id="rId19" Type="http://schemas.openxmlformats.org/officeDocument/2006/relationships/chart" Target="../charts/chart421.xml"/><Relationship Id="rId31" Type="http://schemas.openxmlformats.org/officeDocument/2006/relationships/chart" Target="../charts/chart433.xml"/><Relationship Id="rId4" Type="http://schemas.openxmlformats.org/officeDocument/2006/relationships/chart" Target="../charts/chart406.xml"/><Relationship Id="rId9" Type="http://schemas.openxmlformats.org/officeDocument/2006/relationships/chart" Target="../charts/chart411.xml"/><Relationship Id="rId14" Type="http://schemas.openxmlformats.org/officeDocument/2006/relationships/chart" Target="../charts/chart416.xml"/><Relationship Id="rId22" Type="http://schemas.openxmlformats.org/officeDocument/2006/relationships/chart" Target="../charts/chart424.xml"/><Relationship Id="rId27" Type="http://schemas.openxmlformats.org/officeDocument/2006/relationships/chart" Target="../charts/chart429.xml"/><Relationship Id="rId30" Type="http://schemas.openxmlformats.org/officeDocument/2006/relationships/chart" Target="../charts/chart432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1.xml"/><Relationship Id="rId13" Type="http://schemas.openxmlformats.org/officeDocument/2006/relationships/chart" Target="../charts/chart446.xml"/><Relationship Id="rId18" Type="http://schemas.openxmlformats.org/officeDocument/2006/relationships/chart" Target="../charts/chart451.xml"/><Relationship Id="rId26" Type="http://schemas.openxmlformats.org/officeDocument/2006/relationships/chart" Target="../charts/chart459.xml"/><Relationship Id="rId3" Type="http://schemas.openxmlformats.org/officeDocument/2006/relationships/chart" Target="../charts/chart436.xml"/><Relationship Id="rId21" Type="http://schemas.openxmlformats.org/officeDocument/2006/relationships/chart" Target="../charts/chart454.xml"/><Relationship Id="rId7" Type="http://schemas.openxmlformats.org/officeDocument/2006/relationships/chart" Target="../charts/chart440.xml"/><Relationship Id="rId12" Type="http://schemas.openxmlformats.org/officeDocument/2006/relationships/chart" Target="../charts/chart445.xml"/><Relationship Id="rId17" Type="http://schemas.openxmlformats.org/officeDocument/2006/relationships/chart" Target="../charts/chart450.xml"/><Relationship Id="rId25" Type="http://schemas.openxmlformats.org/officeDocument/2006/relationships/chart" Target="../charts/chart458.xml"/><Relationship Id="rId2" Type="http://schemas.openxmlformats.org/officeDocument/2006/relationships/chart" Target="../charts/chart435.xml"/><Relationship Id="rId16" Type="http://schemas.openxmlformats.org/officeDocument/2006/relationships/chart" Target="../charts/chart449.xml"/><Relationship Id="rId20" Type="http://schemas.openxmlformats.org/officeDocument/2006/relationships/chart" Target="../charts/chart453.xml"/><Relationship Id="rId29" Type="http://schemas.openxmlformats.org/officeDocument/2006/relationships/chart" Target="../charts/chart462.xml"/><Relationship Id="rId1" Type="http://schemas.openxmlformats.org/officeDocument/2006/relationships/image" Target="../media/image1.png"/><Relationship Id="rId6" Type="http://schemas.openxmlformats.org/officeDocument/2006/relationships/chart" Target="../charts/chart439.xml"/><Relationship Id="rId11" Type="http://schemas.openxmlformats.org/officeDocument/2006/relationships/chart" Target="../charts/chart444.xml"/><Relationship Id="rId24" Type="http://schemas.openxmlformats.org/officeDocument/2006/relationships/chart" Target="../charts/chart457.xml"/><Relationship Id="rId32" Type="http://schemas.openxmlformats.org/officeDocument/2006/relationships/chart" Target="../charts/chart465.xml"/><Relationship Id="rId5" Type="http://schemas.openxmlformats.org/officeDocument/2006/relationships/chart" Target="../charts/chart438.xml"/><Relationship Id="rId15" Type="http://schemas.openxmlformats.org/officeDocument/2006/relationships/chart" Target="../charts/chart448.xml"/><Relationship Id="rId23" Type="http://schemas.openxmlformats.org/officeDocument/2006/relationships/chart" Target="../charts/chart456.xml"/><Relationship Id="rId28" Type="http://schemas.openxmlformats.org/officeDocument/2006/relationships/chart" Target="../charts/chart461.xml"/><Relationship Id="rId10" Type="http://schemas.openxmlformats.org/officeDocument/2006/relationships/chart" Target="../charts/chart443.xml"/><Relationship Id="rId19" Type="http://schemas.openxmlformats.org/officeDocument/2006/relationships/chart" Target="../charts/chart452.xml"/><Relationship Id="rId31" Type="http://schemas.openxmlformats.org/officeDocument/2006/relationships/chart" Target="../charts/chart464.xml"/><Relationship Id="rId4" Type="http://schemas.openxmlformats.org/officeDocument/2006/relationships/chart" Target="../charts/chart437.xml"/><Relationship Id="rId9" Type="http://schemas.openxmlformats.org/officeDocument/2006/relationships/chart" Target="../charts/chart442.xml"/><Relationship Id="rId14" Type="http://schemas.openxmlformats.org/officeDocument/2006/relationships/chart" Target="../charts/chart447.xml"/><Relationship Id="rId22" Type="http://schemas.openxmlformats.org/officeDocument/2006/relationships/chart" Target="../charts/chart455.xml"/><Relationship Id="rId27" Type="http://schemas.openxmlformats.org/officeDocument/2006/relationships/chart" Target="../charts/chart460.xml"/><Relationship Id="rId30" Type="http://schemas.openxmlformats.org/officeDocument/2006/relationships/chart" Target="../charts/chart4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77</xdr:row>
      <xdr:rowOff>280477</xdr:rowOff>
    </xdr:from>
    <xdr:to>
      <xdr:col>29</xdr:col>
      <xdr:colOff>136071</xdr:colOff>
      <xdr:row>90</xdr:row>
      <xdr:rowOff>27214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28575</xdr:rowOff>
    </xdr:from>
    <xdr:to>
      <xdr:col>0</xdr:col>
      <xdr:colOff>419100</xdr:colOff>
      <xdr:row>0</xdr:row>
      <xdr:rowOff>400050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0</xdr:colOff>
      <xdr:row>93</xdr:row>
      <xdr:rowOff>45033</xdr:rowOff>
    </xdr:from>
    <xdr:to>
      <xdr:col>29</xdr:col>
      <xdr:colOff>231321</xdr:colOff>
      <xdr:row>114</xdr:row>
      <xdr:rowOff>122464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</xdr:col>
      <xdr:colOff>0</xdr:colOff>
      <xdr:row>0</xdr:row>
      <xdr:rowOff>28575</xdr:rowOff>
    </xdr:from>
    <xdr:to>
      <xdr:col>7</xdr:col>
      <xdr:colOff>419100</xdr:colOff>
      <xdr:row>0</xdr:row>
      <xdr:rowOff>400050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75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424052</xdr:colOff>
      <xdr:row>80</xdr:row>
      <xdr:rowOff>358104</xdr:rowOff>
    </xdr:from>
    <xdr:to>
      <xdr:col>27</xdr:col>
      <xdr:colOff>168088</xdr:colOff>
      <xdr:row>90</xdr:row>
      <xdr:rowOff>86407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361186</xdr:colOff>
      <xdr:row>91</xdr:row>
      <xdr:rowOff>281278</xdr:rowOff>
    </xdr:from>
    <xdr:to>
      <xdr:col>27</xdr:col>
      <xdr:colOff>302559</xdr:colOff>
      <xdr:row>110</xdr:row>
      <xdr:rowOff>176892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168088</xdr:colOff>
      <xdr:row>86</xdr:row>
      <xdr:rowOff>762000</xdr:rowOff>
    </xdr:from>
    <xdr:to>
      <xdr:col>27</xdr:col>
      <xdr:colOff>17318</xdr:colOff>
      <xdr:row>102</xdr:row>
      <xdr:rowOff>51520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57862</xdr:colOff>
      <xdr:row>105</xdr:row>
      <xdr:rowOff>51900</xdr:rowOff>
    </xdr:from>
    <xdr:to>
      <xdr:col>26</xdr:col>
      <xdr:colOff>544285</xdr:colOff>
      <xdr:row>126</xdr:row>
      <xdr:rowOff>190499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100386</xdr:colOff>
      <xdr:row>7</xdr:row>
      <xdr:rowOff>371939</xdr:rowOff>
    </xdr:from>
    <xdr:to>
      <xdr:col>26</xdr:col>
      <xdr:colOff>409575</xdr:colOff>
      <xdr:row>16</xdr:row>
      <xdr:rowOff>92826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0</xdr:row>
      <xdr:rowOff>38100</xdr:rowOff>
    </xdr:from>
    <xdr:to>
      <xdr:col>1</xdr:col>
      <xdr:colOff>9525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64783</xdr:colOff>
      <xdr:row>17</xdr:row>
      <xdr:rowOff>180371</xdr:rowOff>
    </xdr:from>
    <xdr:to>
      <xdr:col>26</xdr:col>
      <xdr:colOff>438150</xdr:colOff>
      <xdr:row>26</xdr:row>
      <xdr:rowOff>28093</xdr:rowOff>
    </xdr:to>
    <xdr:graphicFrame macro="">
      <xdr:nvGraphicFramePr>
        <xdr:cNvPr id="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89</xdr:row>
      <xdr:rowOff>79909</xdr:rowOff>
    </xdr:from>
    <xdr:to>
      <xdr:col>25</xdr:col>
      <xdr:colOff>364701</xdr:colOff>
      <xdr:row>102</xdr:row>
      <xdr:rowOff>17318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0</xdr:row>
      <xdr:rowOff>38100</xdr:rowOff>
    </xdr:from>
    <xdr:to>
      <xdr:col>1</xdr:col>
      <xdr:colOff>9525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352425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390525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342900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400050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390525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400050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390525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400050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390525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400050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19050</xdr:colOff>
      <xdr:row>97</xdr:row>
      <xdr:rowOff>0</xdr:rowOff>
    </xdr:from>
    <xdr:to>
      <xdr:col>6</xdr:col>
      <xdr:colOff>0</xdr:colOff>
      <xdr:row>97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1552575</xdr:colOff>
      <xdr:row>97</xdr:row>
      <xdr:rowOff>0</xdr:rowOff>
    </xdr:from>
    <xdr:to>
      <xdr:col>5</xdr:col>
      <xdr:colOff>0</xdr:colOff>
      <xdr:row>97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771525</xdr:colOff>
      <xdr:row>97</xdr:row>
      <xdr:rowOff>0</xdr:rowOff>
    </xdr:from>
    <xdr:to>
      <xdr:col>4</xdr:col>
      <xdr:colOff>1219200</xdr:colOff>
      <xdr:row>97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171450</xdr:colOff>
      <xdr:row>105</xdr:row>
      <xdr:rowOff>28575</xdr:rowOff>
    </xdr:from>
    <xdr:to>
      <xdr:col>25</xdr:col>
      <xdr:colOff>536151</xdr:colOff>
      <xdr:row>124</xdr:row>
      <xdr:rowOff>146959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204108</xdr:colOff>
      <xdr:row>73</xdr:row>
      <xdr:rowOff>27014</xdr:rowOff>
    </xdr:from>
    <xdr:to>
      <xdr:col>26</xdr:col>
      <xdr:colOff>285751</xdr:colOff>
      <xdr:row>82</xdr:row>
      <xdr:rowOff>46768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245534</xdr:colOff>
      <xdr:row>83</xdr:row>
      <xdr:rowOff>169333</xdr:rowOff>
    </xdr:from>
    <xdr:to>
      <xdr:col>26</xdr:col>
      <xdr:colOff>327177</xdr:colOff>
      <xdr:row>94</xdr:row>
      <xdr:rowOff>104420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1608</xdr:colOff>
      <xdr:row>88</xdr:row>
      <xdr:rowOff>135111</xdr:rowOff>
    </xdr:from>
    <xdr:to>
      <xdr:col>25</xdr:col>
      <xdr:colOff>271183</xdr:colOff>
      <xdr:row>103</xdr:row>
      <xdr:rowOff>8378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</xdr:col>
      <xdr:colOff>618564</xdr:colOff>
      <xdr:row>106</xdr:row>
      <xdr:rowOff>35858</xdr:rowOff>
    </xdr:from>
    <xdr:to>
      <xdr:col>25</xdr:col>
      <xdr:colOff>260610</xdr:colOff>
      <xdr:row>123</xdr:row>
      <xdr:rowOff>70490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206828</xdr:colOff>
      <xdr:row>13</xdr:row>
      <xdr:rowOff>321129</xdr:rowOff>
    </xdr:from>
    <xdr:to>
      <xdr:col>27</xdr:col>
      <xdr:colOff>571499</xdr:colOff>
      <xdr:row>22</xdr:row>
      <xdr:rowOff>90992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0</xdr:colOff>
      <xdr:row>24</xdr:row>
      <xdr:rowOff>0</xdr:rowOff>
    </xdr:from>
    <xdr:to>
      <xdr:col>28</xdr:col>
      <xdr:colOff>364672</xdr:colOff>
      <xdr:row>32</xdr:row>
      <xdr:rowOff>155345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302141</xdr:colOff>
      <xdr:row>86</xdr:row>
      <xdr:rowOff>322549</xdr:rowOff>
    </xdr:from>
    <xdr:to>
      <xdr:col>25</xdr:col>
      <xdr:colOff>121227</xdr:colOff>
      <xdr:row>101</xdr:row>
      <xdr:rowOff>86590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26893</xdr:colOff>
      <xdr:row>106</xdr:row>
      <xdr:rowOff>107577</xdr:rowOff>
    </xdr:from>
    <xdr:to>
      <xdr:col>24</xdr:col>
      <xdr:colOff>473509</xdr:colOff>
      <xdr:row>126</xdr:row>
      <xdr:rowOff>86771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96</xdr:row>
      <xdr:rowOff>0</xdr:rowOff>
    </xdr:from>
    <xdr:to>
      <xdr:col>6</xdr:col>
      <xdr:colOff>0</xdr:colOff>
      <xdr:row>96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96</xdr:row>
      <xdr:rowOff>0</xdr:rowOff>
    </xdr:from>
    <xdr:to>
      <xdr:col>5</xdr:col>
      <xdr:colOff>0</xdr:colOff>
      <xdr:row>96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96</xdr:row>
      <xdr:rowOff>0</xdr:rowOff>
    </xdr:from>
    <xdr:to>
      <xdr:col>4</xdr:col>
      <xdr:colOff>1219200</xdr:colOff>
      <xdr:row>96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12</xdr:col>
      <xdr:colOff>40821</xdr:colOff>
      <xdr:row>87</xdr:row>
      <xdr:rowOff>322119</xdr:rowOff>
    </xdr:from>
    <xdr:to>
      <xdr:col>23</xdr:col>
      <xdr:colOff>585107</xdr:colOff>
      <xdr:row>97</xdr:row>
      <xdr:rowOff>165752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600635</xdr:colOff>
      <xdr:row>101</xdr:row>
      <xdr:rowOff>152400</xdr:rowOff>
    </xdr:from>
    <xdr:to>
      <xdr:col>23</xdr:col>
      <xdr:colOff>517392</xdr:colOff>
      <xdr:row>118</xdr:row>
      <xdr:rowOff>148433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38100</xdr:rowOff>
    </xdr:from>
    <xdr:to>
      <xdr:col>1</xdr:col>
      <xdr:colOff>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92</xdr:row>
      <xdr:rowOff>0</xdr:rowOff>
    </xdr:from>
    <xdr:to>
      <xdr:col>6</xdr:col>
      <xdr:colOff>0</xdr:colOff>
      <xdr:row>92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92</xdr:row>
      <xdr:rowOff>0</xdr:rowOff>
    </xdr:from>
    <xdr:to>
      <xdr:col>5</xdr:col>
      <xdr:colOff>0</xdr:colOff>
      <xdr:row>92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92</xdr:row>
      <xdr:rowOff>0</xdr:rowOff>
    </xdr:from>
    <xdr:to>
      <xdr:col>4</xdr:col>
      <xdr:colOff>1219200</xdr:colOff>
      <xdr:row>92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265885</xdr:colOff>
      <xdr:row>93</xdr:row>
      <xdr:rowOff>29541</xdr:rowOff>
    </xdr:from>
    <xdr:to>
      <xdr:col>27</xdr:col>
      <xdr:colOff>358588</xdr:colOff>
      <xdr:row>114</xdr:row>
      <xdr:rowOff>67234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133350</xdr:colOff>
      <xdr:row>117</xdr:row>
      <xdr:rowOff>0</xdr:rowOff>
    </xdr:from>
    <xdr:to>
      <xdr:col>27</xdr:col>
      <xdr:colOff>226053</xdr:colOff>
      <xdr:row>137</xdr:row>
      <xdr:rowOff>104368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342900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33617</xdr:colOff>
      <xdr:row>87</xdr:row>
      <xdr:rowOff>224117</xdr:rowOff>
    </xdr:from>
    <xdr:to>
      <xdr:col>34</xdr:col>
      <xdr:colOff>585107</xdr:colOff>
      <xdr:row>100</xdr:row>
      <xdr:rowOff>13607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20</xdr:col>
      <xdr:colOff>0</xdr:colOff>
      <xdr:row>102</xdr:row>
      <xdr:rowOff>0</xdr:rowOff>
    </xdr:from>
    <xdr:to>
      <xdr:col>34</xdr:col>
      <xdr:colOff>551490</xdr:colOff>
      <xdr:row>120</xdr:row>
      <xdr:rowOff>49467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342900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390525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400050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19050</xdr:colOff>
      <xdr:row>94</xdr:row>
      <xdr:rowOff>0</xdr:rowOff>
    </xdr:from>
    <xdr:to>
      <xdr:col>6</xdr:col>
      <xdr:colOff>0</xdr:colOff>
      <xdr:row>94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1552575</xdr:colOff>
      <xdr:row>94</xdr:row>
      <xdr:rowOff>0</xdr:rowOff>
    </xdr:from>
    <xdr:to>
      <xdr:col>5</xdr:col>
      <xdr:colOff>0</xdr:colOff>
      <xdr:row>94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771525</xdr:colOff>
      <xdr:row>94</xdr:row>
      <xdr:rowOff>0</xdr:rowOff>
    </xdr:from>
    <xdr:to>
      <xdr:col>4</xdr:col>
      <xdr:colOff>1219200</xdr:colOff>
      <xdr:row>94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313766</xdr:colOff>
      <xdr:row>87</xdr:row>
      <xdr:rowOff>585104</xdr:rowOff>
    </xdr:from>
    <xdr:to>
      <xdr:col>30</xdr:col>
      <xdr:colOff>459442</xdr:colOff>
      <xdr:row>102</xdr:row>
      <xdr:rowOff>179293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18</xdr:col>
      <xdr:colOff>262467</xdr:colOff>
      <xdr:row>104</xdr:row>
      <xdr:rowOff>93133</xdr:rowOff>
    </xdr:from>
    <xdr:to>
      <xdr:col>30</xdr:col>
      <xdr:colOff>408143</xdr:colOff>
      <xdr:row>123</xdr:row>
      <xdr:rowOff>34456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38100</xdr:rowOff>
    </xdr:from>
    <xdr:to>
      <xdr:col>1</xdr:col>
      <xdr:colOff>9525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11206</xdr:colOff>
      <xdr:row>108</xdr:row>
      <xdr:rowOff>149679</xdr:rowOff>
    </xdr:from>
    <xdr:to>
      <xdr:col>28</xdr:col>
      <xdr:colOff>392205</xdr:colOff>
      <xdr:row>128</xdr:row>
      <xdr:rowOff>123265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0</xdr:colOff>
      <xdr:row>131</xdr:row>
      <xdr:rowOff>0</xdr:rowOff>
    </xdr:from>
    <xdr:to>
      <xdr:col>29</xdr:col>
      <xdr:colOff>381000</xdr:colOff>
      <xdr:row>150</xdr:row>
      <xdr:rowOff>193720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38100</xdr:rowOff>
    </xdr:from>
    <xdr:to>
      <xdr:col>1</xdr:col>
      <xdr:colOff>19050</xdr:colOff>
      <xdr:row>0</xdr:row>
      <xdr:rowOff>409575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8100"/>
          <a:ext cx="419100" cy="371475"/>
        </a:xfrm>
        <a:prstGeom prst="rect">
          <a:avLst/>
        </a:prstGeom>
        <a:noFill/>
        <a:ln w="952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352425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5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8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9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4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15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6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17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8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19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0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390525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1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400050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3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6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27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28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29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19050</xdr:colOff>
      <xdr:row>95</xdr:row>
      <xdr:rowOff>0</xdr:rowOff>
    </xdr:from>
    <xdr:to>
      <xdr:col>6</xdr:col>
      <xdr:colOff>0</xdr:colOff>
      <xdr:row>95</xdr:row>
      <xdr:rowOff>0</xdr:rowOff>
    </xdr:to>
    <xdr:graphicFrame macro="">
      <xdr:nvGraphicFramePr>
        <xdr:cNvPr id="30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</xdr:col>
      <xdr:colOff>1552575</xdr:colOff>
      <xdr:row>95</xdr:row>
      <xdr:rowOff>0</xdr:rowOff>
    </xdr:from>
    <xdr:to>
      <xdr:col>5</xdr:col>
      <xdr:colOff>0</xdr:colOff>
      <xdr:row>95</xdr:row>
      <xdr:rowOff>0</xdr:rowOff>
    </xdr:to>
    <xdr:graphicFrame macro="">
      <xdr:nvGraphicFramePr>
        <xdr:cNvPr id="31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</xdr:col>
      <xdr:colOff>771525</xdr:colOff>
      <xdr:row>95</xdr:row>
      <xdr:rowOff>0</xdr:rowOff>
    </xdr:from>
    <xdr:to>
      <xdr:col>4</xdr:col>
      <xdr:colOff>1219200</xdr:colOff>
      <xdr:row>95</xdr:row>
      <xdr:rowOff>0</xdr:rowOff>
    </xdr:to>
    <xdr:graphicFrame macro="">
      <xdr:nvGraphicFramePr>
        <xdr:cNvPr id="32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108856</xdr:colOff>
      <xdr:row>116</xdr:row>
      <xdr:rowOff>149679</xdr:rowOff>
    </xdr:from>
    <xdr:to>
      <xdr:col>26</xdr:col>
      <xdr:colOff>586081</xdr:colOff>
      <xdr:row>133</xdr:row>
      <xdr:rowOff>60659</xdr:rowOff>
    </xdr:to>
    <xdr:graphicFrame macro="">
      <xdr:nvGraphicFramePr>
        <xdr:cNvPr id="34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142875</xdr:colOff>
      <xdr:row>137</xdr:row>
      <xdr:rowOff>171450</xdr:rowOff>
    </xdr:from>
    <xdr:to>
      <xdr:col>26</xdr:col>
      <xdr:colOff>620100</xdr:colOff>
      <xdr:row>154</xdr:row>
      <xdr:rowOff>15755</xdr:rowOff>
    </xdr:to>
    <xdr:graphicFrame macro="">
      <xdr:nvGraphicFramePr>
        <xdr:cNvPr id="36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9"/>
  <sheetViews>
    <sheetView tabSelected="1" view="pageBreakPreview" topLeftCell="D1" zoomScale="80" zoomScaleNormal="100" zoomScaleSheetLayoutView="80" workbookViewId="0">
      <selection activeCell="J6" sqref="J6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8.28515625" style="5" customWidth="1"/>
    <col min="4" max="4" width="17.42578125" style="5" customWidth="1"/>
    <col min="5" max="5" width="19.85546875" style="5" customWidth="1"/>
    <col min="6" max="6" width="24.140625" style="5" customWidth="1"/>
    <col min="7" max="7" width="2.7109375" style="6" customWidth="1"/>
    <col min="8" max="8" width="8.42578125" style="80" hidden="1" customWidth="1"/>
    <col min="9" max="9" width="14.7109375" style="5" customWidth="1"/>
    <col min="10" max="10" width="11.42578125" style="5" customWidth="1"/>
    <col min="11" max="11" width="12" style="5" customWidth="1"/>
    <col min="12" max="16384" width="9.140625" style="5"/>
  </cols>
  <sheetData>
    <row r="1" spans="1:13" s="1" customFormat="1" ht="33.75" customHeight="1" x14ac:dyDescent="0.2">
      <c r="A1" s="253" t="s">
        <v>0</v>
      </c>
      <c r="B1" s="253"/>
      <c r="C1" s="253"/>
      <c r="D1" s="253"/>
      <c r="E1" s="253"/>
      <c r="F1" s="253"/>
      <c r="G1" s="10"/>
      <c r="H1" s="236" t="s">
        <v>0</v>
      </c>
      <c r="I1" s="145"/>
      <c r="J1" s="146" t="s">
        <v>15</v>
      </c>
      <c r="K1" s="147" t="s">
        <v>157</v>
      </c>
      <c r="L1" s="24"/>
      <c r="M1" s="4"/>
    </row>
    <row r="2" spans="1:13" s="1" customFormat="1" ht="30.75" customHeight="1" x14ac:dyDescent="0.2">
      <c r="A2" s="254" t="s">
        <v>87</v>
      </c>
      <c r="B2" s="254"/>
      <c r="C2" s="254"/>
      <c r="D2" s="254"/>
      <c r="E2" s="254"/>
      <c r="F2" s="254"/>
      <c r="G2" s="9"/>
      <c r="H2" s="237" t="s">
        <v>87</v>
      </c>
      <c r="I2" s="148" t="s">
        <v>154</v>
      </c>
      <c r="J2" s="270" t="s">
        <v>56</v>
      </c>
      <c r="K2" s="270" t="s">
        <v>56</v>
      </c>
      <c r="L2" s="24"/>
      <c r="M2" s="4"/>
    </row>
    <row r="3" spans="1:13" s="1" customFormat="1" ht="30.75" customHeight="1" x14ac:dyDescent="0.2">
      <c r="A3" s="63"/>
      <c r="B3" s="63"/>
      <c r="C3" s="63"/>
      <c r="D3" s="63"/>
      <c r="E3" s="63"/>
      <c r="F3" s="154"/>
      <c r="G3" s="9"/>
      <c r="H3" s="155"/>
      <c r="I3" s="149">
        <v>43103</v>
      </c>
      <c r="J3" s="126">
        <v>0</v>
      </c>
      <c r="K3" s="126">
        <v>0</v>
      </c>
      <c r="L3" s="24"/>
      <c r="M3" s="4"/>
    </row>
    <row r="4" spans="1:13" s="1" customFormat="1" ht="30.75" customHeight="1" x14ac:dyDescent="0.2">
      <c r="A4" s="63"/>
      <c r="B4" s="63"/>
      <c r="C4" s="63"/>
      <c r="D4" s="63"/>
      <c r="E4" s="63"/>
      <c r="F4" s="154"/>
      <c r="G4" s="9"/>
      <c r="H4" s="155"/>
      <c r="I4" s="149">
        <v>43103</v>
      </c>
      <c r="J4" s="126">
        <v>0</v>
      </c>
      <c r="K4" s="126">
        <v>0</v>
      </c>
      <c r="L4" s="24"/>
      <c r="M4" s="4"/>
    </row>
    <row r="5" spans="1:13" s="1" customFormat="1" ht="30.75" customHeight="1" x14ac:dyDescent="0.2">
      <c r="A5" s="63"/>
      <c r="B5" s="63"/>
      <c r="C5" s="63"/>
      <c r="D5" s="63"/>
      <c r="E5" s="63"/>
      <c r="F5" s="154"/>
      <c r="G5" s="9"/>
      <c r="H5" s="155"/>
      <c r="I5" s="149">
        <v>43118</v>
      </c>
      <c r="J5" s="126">
        <v>0</v>
      </c>
      <c r="K5" s="126">
        <v>0</v>
      </c>
      <c r="L5" s="24"/>
      <c r="M5" s="4"/>
    </row>
    <row r="6" spans="1:13" s="1" customFormat="1" ht="30.75" customHeight="1" x14ac:dyDescent="0.2">
      <c r="A6" s="63"/>
      <c r="B6" s="63"/>
      <c r="C6" s="63"/>
      <c r="D6" s="63"/>
      <c r="E6" s="63"/>
      <c r="F6" s="154"/>
      <c r="G6" s="9"/>
      <c r="H6" s="155"/>
      <c r="I6" s="149">
        <v>43118</v>
      </c>
      <c r="J6" s="126">
        <v>0</v>
      </c>
      <c r="K6" s="126">
        <v>0</v>
      </c>
      <c r="L6" s="24"/>
      <c r="M6" s="4"/>
    </row>
    <row r="7" spans="1:13" s="1" customFormat="1" ht="30.75" customHeight="1" x14ac:dyDescent="0.2">
      <c r="A7" s="63"/>
      <c r="B7" s="63"/>
      <c r="C7" s="63"/>
      <c r="D7" s="63"/>
      <c r="E7" s="63"/>
      <c r="F7" s="154"/>
      <c r="G7" s="9"/>
      <c r="H7" s="155"/>
      <c r="I7" s="149">
        <v>43126</v>
      </c>
      <c r="J7" s="126">
        <v>0</v>
      </c>
      <c r="K7" s="126">
        <v>0</v>
      </c>
      <c r="L7" s="24"/>
      <c r="M7" s="4"/>
    </row>
    <row r="8" spans="1:13" s="1" customFormat="1" ht="30.75" customHeight="1" x14ac:dyDescent="0.2">
      <c r="A8" s="63"/>
      <c r="B8" s="63"/>
      <c r="C8" s="63"/>
      <c r="D8" s="63"/>
      <c r="E8" s="63"/>
      <c r="F8" s="154"/>
      <c r="G8" s="9"/>
      <c r="H8" s="155"/>
      <c r="I8" s="149">
        <v>43126</v>
      </c>
      <c r="J8" s="126">
        <v>0</v>
      </c>
      <c r="K8" s="126">
        <v>0</v>
      </c>
      <c r="L8" s="24"/>
      <c r="M8" s="4"/>
    </row>
    <row r="9" spans="1:13" s="1" customFormat="1" ht="30.75" customHeight="1" x14ac:dyDescent="0.2">
      <c r="A9" s="63"/>
      <c r="B9" s="63"/>
      <c r="C9" s="63"/>
      <c r="D9" s="63"/>
      <c r="E9" s="63"/>
      <c r="F9" s="154"/>
      <c r="G9" s="9"/>
      <c r="H9" s="155"/>
      <c r="I9" s="149">
        <v>43130</v>
      </c>
      <c r="J9" s="126">
        <v>0</v>
      </c>
      <c r="K9" s="126">
        <v>0</v>
      </c>
      <c r="L9" s="24"/>
      <c r="M9" s="4"/>
    </row>
    <row r="10" spans="1:13" s="1" customFormat="1" ht="30.75" customHeight="1" x14ac:dyDescent="0.2">
      <c r="A10" s="63"/>
      <c r="B10" s="63"/>
      <c r="C10" s="63"/>
      <c r="D10" s="63"/>
      <c r="E10" s="63"/>
      <c r="F10" s="154"/>
      <c r="G10" s="9"/>
      <c r="H10" s="155"/>
      <c r="I10" s="149">
        <v>43130</v>
      </c>
      <c r="J10" s="126">
        <v>0</v>
      </c>
      <c r="K10" s="126">
        <v>0</v>
      </c>
      <c r="L10" s="24"/>
      <c r="M10" s="4"/>
    </row>
    <row r="11" spans="1:13" s="1" customFormat="1" ht="30.75" customHeight="1" x14ac:dyDescent="0.2">
      <c r="A11" s="63"/>
      <c r="B11" s="63"/>
      <c r="C11" s="63"/>
      <c r="D11" s="63"/>
      <c r="E11" s="63"/>
      <c r="F11" s="154"/>
      <c r="G11" s="9"/>
      <c r="H11" s="155"/>
      <c r="I11" s="149">
        <v>43154</v>
      </c>
      <c r="J11" s="126">
        <v>0</v>
      </c>
      <c r="K11" s="126">
        <v>0</v>
      </c>
      <c r="L11" s="24"/>
      <c r="M11" s="4"/>
    </row>
    <row r="12" spans="1:13" s="1" customFormat="1" ht="30.75" customHeight="1" x14ac:dyDescent="0.2">
      <c r="A12" s="63"/>
      <c r="B12" s="63"/>
      <c r="C12" s="63"/>
      <c r="D12" s="63"/>
      <c r="E12" s="63"/>
      <c r="F12" s="154"/>
      <c r="G12" s="9"/>
      <c r="H12" s="155"/>
      <c r="I12" s="149">
        <v>43154</v>
      </c>
      <c r="J12" s="126">
        <v>0</v>
      </c>
      <c r="K12" s="126">
        <v>0</v>
      </c>
      <c r="L12" s="24"/>
      <c r="M12" s="4"/>
    </row>
    <row r="13" spans="1:13" s="1" customFormat="1" ht="30.75" customHeight="1" x14ac:dyDescent="0.2">
      <c r="A13" s="63"/>
      <c r="B13" s="63"/>
      <c r="C13" s="63"/>
      <c r="D13" s="63"/>
      <c r="E13" s="63"/>
      <c r="F13" s="154"/>
      <c r="G13" s="9"/>
      <c r="H13" s="155"/>
      <c r="I13" s="149">
        <v>43167</v>
      </c>
      <c r="J13" s="126">
        <v>0</v>
      </c>
      <c r="K13" s="126">
        <v>0</v>
      </c>
      <c r="L13" s="24"/>
      <c r="M13" s="4"/>
    </row>
    <row r="14" spans="1:13" s="1" customFormat="1" ht="30.75" customHeight="1" x14ac:dyDescent="0.2">
      <c r="A14" s="63"/>
      <c r="B14" s="63"/>
      <c r="C14" s="63"/>
      <c r="D14" s="63"/>
      <c r="E14" s="63"/>
      <c r="F14" s="154"/>
      <c r="G14" s="9"/>
      <c r="H14" s="155"/>
      <c r="I14" s="149">
        <v>43167</v>
      </c>
      <c r="J14" s="126">
        <v>0</v>
      </c>
      <c r="K14" s="126">
        <v>0</v>
      </c>
      <c r="L14" s="24"/>
      <c r="M14" s="4"/>
    </row>
    <row r="15" spans="1:13" s="1" customFormat="1" ht="30.75" customHeight="1" x14ac:dyDescent="0.2">
      <c r="A15" s="63"/>
      <c r="B15" s="63"/>
      <c r="C15" s="63"/>
      <c r="D15" s="63"/>
      <c r="E15" s="63"/>
      <c r="F15" s="154"/>
      <c r="G15" s="9"/>
      <c r="H15" s="155"/>
      <c r="I15" s="149">
        <v>43169</v>
      </c>
      <c r="J15" s="126">
        <v>0</v>
      </c>
      <c r="K15" s="126">
        <v>0</v>
      </c>
      <c r="L15" s="24"/>
      <c r="M15" s="4"/>
    </row>
    <row r="16" spans="1:13" s="1" customFormat="1" ht="30.75" customHeight="1" x14ac:dyDescent="0.2">
      <c r="A16" s="63"/>
      <c r="B16" s="63"/>
      <c r="C16" s="63"/>
      <c r="D16" s="63"/>
      <c r="E16" s="63"/>
      <c r="F16" s="154"/>
      <c r="G16" s="9"/>
      <c r="H16" s="155"/>
      <c r="I16" s="149">
        <v>43169</v>
      </c>
      <c r="J16" s="126">
        <v>0</v>
      </c>
      <c r="K16" s="126">
        <v>0</v>
      </c>
      <c r="L16" s="24"/>
      <c r="M16" s="4"/>
    </row>
    <row r="17" spans="1:13" s="1" customFormat="1" ht="30.75" customHeight="1" x14ac:dyDescent="0.2">
      <c r="A17" s="63"/>
      <c r="B17" s="63"/>
      <c r="C17" s="63"/>
      <c r="D17" s="63"/>
      <c r="E17" s="63"/>
      <c r="F17" s="154"/>
      <c r="G17" s="9"/>
      <c r="H17" s="155"/>
      <c r="I17" s="149">
        <v>43171</v>
      </c>
      <c r="J17" s="126">
        <v>0</v>
      </c>
      <c r="K17" s="126">
        <v>0</v>
      </c>
      <c r="L17" s="24"/>
      <c r="M17" s="4"/>
    </row>
    <row r="18" spans="1:13" s="1" customFormat="1" ht="30.75" customHeight="1" x14ac:dyDescent="0.2">
      <c r="A18" s="63"/>
      <c r="B18" s="63"/>
      <c r="C18" s="63"/>
      <c r="D18" s="63"/>
      <c r="E18" s="63"/>
      <c r="F18" s="154"/>
      <c r="G18" s="9"/>
      <c r="H18" s="155"/>
      <c r="I18" s="149">
        <v>43171</v>
      </c>
      <c r="J18" s="126">
        <v>0</v>
      </c>
      <c r="K18" s="126">
        <v>0</v>
      </c>
      <c r="L18" s="24"/>
      <c r="M18" s="4"/>
    </row>
    <row r="19" spans="1:13" s="1" customFormat="1" ht="30.75" customHeight="1" x14ac:dyDescent="0.2">
      <c r="A19" s="63"/>
      <c r="B19" s="63"/>
      <c r="C19" s="63"/>
      <c r="D19" s="63"/>
      <c r="E19" s="63"/>
      <c r="F19" s="154"/>
      <c r="G19" s="9"/>
      <c r="H19" s="155"/>
      <c r="I19" s="149">
        <v>43173</v>
      </c>
      <c r="J19" s="126">
        <v>0</v>
      </c>
      <c r="K19" s="126">
        <v>0</v>
      </c>
      <c r="L19" s="24"/>
      <c r="M19" s="4"/>
    </row>
    <row r="20" spans="1:13" s="1" customFormat="1" ht="30.75" customHeight="1" x14ac:dyDescent="0.2">
      <c r="A20" s="63"/>
      <c r="B20" s="63"/>
      <c r="C20" s="63"/>
      <c r="D20" s="63"/>
      <c r="E20" s="63"/>
      <c r="F20" s="154"/>
      <c r="G20" s="9"/>
      <c r="H20" s="155"/>
      <c r="I20" s="149">
        <v>43173</v>
      </c>
      <c r="J20" s="126">
        <v>0</v>
      </c>
      <c r="K20" s="126">
        <v>0</v>
      </c>
      <c r="L20" s="24"/>
      <c r="M20" s="4"/>
    </row>
    <row r="21" spans="1:13" s="1" customFormat="1" ht="30.75" customHeight="1" x14ac:dyDescent="0.2">
      <c r="A21" s="63"/>
      <c r="B21" s="63"/>
      <c r="C21" s="63"/>
      <c r="D21" s="63"/>
      <c r="E21" s="63"/>
      <c r="F21" s="154"/>
      <c r="G21" s="9"/>
      <c r="H21" s="155"/>
      <c r="I21" s="149">
        <v>43175</v>
      </c>
      <c r="J21" s="126">
        <v>0</v>
      </c>
      <c r="K21" s="126">
        <v>0</v>
      </c>
      <c r="L21" s="24"/>
      <c r="M21" s="4"/>
    </row>
    <row r="22" spans="1:13" s="1" customFormat="1" ht="30.75" customHeight="1" x14ac:dyDescent="0.2">
      <c r="A22" s="63"/>
      <c r="B22" s="63"/>
      <c r="C22" s="63"/>
      <c r="D22" s="63"/>
      <c r="E22" s="63"/>
      <c r="F22" s="154"/>
      <c r="G22" s="9"/>
      <c r="H22" s="155"/>
      <c r="I22" s="149">
        <v>43175</v>
      </c>
      <c r="J22" s="126">
        <v>0</v>
      </c>
      <c r="K22" s="126">
        <v>0</v>
      </c>
      <c r="L22" s="24"/>
      <c r="M22" s="4"/>
    </row>
    <row r="23" spans="1:13" s="1" customFormat="1" ht="30.75" customHeight="1" x14ac:dyDescent="0.2">
      <c r="A23" s="63"/>
      <c r="B23" s="63"/>
      <c r="C23" s="63"/>
      <c r="D23" s="63"/>
      <c r="E23" s="63"/>
      <c r="F23" s="154"/>
      <c r="G23" s="9"/>
      <c r="H23" s="155"/>
      <c r="I23" s="149">
        <v>43179</v>
      </c>
      <c r="J23" s="126">
        <v>0</v>
      </c>
      <c r="K23" s="126">
        <v>0</v>
      </c>
      <c r="L23" s="24"/>
      <c r="M23" s="4"/>
    </row>
    <row r="24" spans="1:13" s="1" customFormat="1" ht="30.75" customHeight="1" x14ac:dyDescent="0.2">
      <c r="A24" s="63"/>
      <c r="B24" s="63"/>
      <c r="C24" s="63"/>
      <c r="D24" s="63"/>
      <c r="E24" s="63"/>
      <c r="F24" s="154"/>
      <c r="G24" s="9"/>
      <c r="H24" s="155"/>
      <c r="I24" s="149">
        <v>43179</v>
      </c>
      <c r="J24" s="126">
        <v>0</v>
      </c>
      <c r="K24" s="126">
        <v>0</v>
      </c>
      <c r="L24" s="24"/>
      <c r="M24" s="4"/>
    </row>
    <row r="25" spans="1:13" s="1" customFormat="1" ht="30.75" customHeight="1" x14ac:dyDescent="0.2">
      <c r="A25" s="63"/>
      <c r="B25" s="63"/>
      <c r="C25" s="63"/>
      <c r="D25" s="63"/>
      <c r="E25" s="63"/>
      <c r="F25" s="154"/>
      <c r="G25" s="9"/>
      <c r="H25" s="155"/>
      <c r="I25" s="149">
        <v>43181</v>
      </c>
      <c r="J25" s="126">
        <v>0</v>
      </c>
      <c r="K25" s="126">
        <v>0</v>
      </c>
      <c r="L25" s="24"/>
      <c r="M25" s="4"/>
    </row>
    <row r="26" spans="1:13" s="1" customFormat="1" ht="30.75" customHeight="1" x14ac:dyDescent="0.2">
      <c r="A26" s="63"/>
      <c r="B26" s="63"/>
      <c r="C26" s="63"/>
      <c r="D26" s="63"/>
      <c r="E26" s="63"/>
      <c r="F26" s="154"/>
      <c r="G26" s="9"/>
      <c r="H26" s="155"/>
      <c r="I26" s="149">
        <v>43181</v>
      </c>
      <c r="J26" s="126">
        <v>0</v>
      </c>
      <c r="K26" s="126">
        <v>0</v>
      </c>
      <c r="L26" s="24"/>
      <c r="M26" s="4"/>
    </row>
    <row r="27" spans="1:13" s="1" customFormat="1" ht="30.75" customHeight="1" x14ac:dyDescent="0.2">
      <c r="A27" s="63"/>
      <c r="B27" s="63"/>
      <c r="C27" s="63"/>
      <c r="D27" s="63"/>
      <c r="E27" s="63"/>
      <c r="F27" s="154"/>
      <c r="G27" s="9"/>
      <c r="H27" s="155"/>
      <c r="I27" s="149">
        <v>43188</v>
      </c>
      <c r="J27" s="126">
        <v>0</v>
      </c>
      <c r="K27" s="126">
        <v>0</v>
      </c>
      <c r="L27" s="24"/>
      <c r="M27" s="4"/>
    </row>
    <row r="28" spans="1:13" s="1" customFormat="1" ht="30.75" customHeight="1" x14ac:dyDescent="0.2">
      <c r="A28" s="63"/>
      <c r="B28" s="63"/>
      <c r="C28" s="63"/>
      <c r="D28" s="63"/>
      <c r="E28" s="63"/>
      <c r="F28" s="154"/>
      <c r="G28" s="9"/>
      <c r="H28" s="155"/>
      <c r="I28" s="149">
        <v>43188</v>
      </c>
      <c r="J28" s="126">
        <v>0</v>
      </c>
      <c r="K28" s="126">
        <v>0</v>
      </c>
      <c r="L28" s="24"/>
      <c r="M28" s="4"/>
    </row>
    <row r="29" spans="1:13" s="1" customFormat="1" ht="30.75" customHeight="1" x14ac:dyDescent="0.2">
      <c r="A29" s="63"/>
      <c r="B29" s="63"/>
      <c r="C29" s="63"/>
      <c r="D29" s="63"/>
      <c r="E29" s="63"/>
      <c r="F29" s="154"/>
      <c r="G29" s="9"/>
      <c r="H29" s="155"/>
      <c r="I29" s="149">
        <v>43209</v>
      </c>
      <c r="J29" s="126">
        <v>0</v>
      </c>
      <c r="K29" s="126">
        <v>0</v>
      </c>
      <c r="L29" s="24"/>
      <c r="M29" s="4"/>
    </row>
    <row r="30" spans="1:13" s="1" customFormat="1" ht="30.75" customHeight="1" x14ac:dyDescent="0.2">
      <c r="A30" s="63"/>
      <c r="B30" s="63"/>
      <c r="C30" s="63"/>
      <c r="D30" s="63"/>
      <c r="E30" s="63"/>
      <c r="F30" s="154"/>
      <c r="G30" s="9"/>
      <c r="H30" s="155"/>
      <c r="I30" s="149">
        <v>43209</v>
      </c>
      <c r="J30" s="126">
        <v>0</v>
      </c>
      <c r="K30" s="126">
        <v>0</v>
      </c>
      <c r="L30" s="24"/>
      <c r="M30" s="4"/>
    </row>
    <row r="31" spans="1:13" s="1" customFormat="1" ht="30.75" customHeight="1" x14ac:dyDescent="0.2">
      <c r="A31" s="63"/>
      <c r="B31" s="63"/>
      <c r="C31" s="63"/>
      <c r="D31" s="63"/>
      <c r="E31" s="63"/>
      <c r="F31" s="154"/>
      <c r="G31" s="9"/>
      <c r="H31" s="155"/>
      <c r="I31" s="149">
        <v>43214</v>
      </c>
      <c r="J31" s="126">
        <v>1</v>
      </c>
      <c r="K31" s="126">
        <v>1</v>
      </c>
      <c r="L31" s="24"/>
      <c r="M31" s="4"/>
    </row>
    <row r="32" spans="1:13" s="1" customFormat="1" ht="30.75" customHeight="1" x14ac:dyDescent="0.2">
      <c r="A32" s="63"/>
      <c r="B32" s="63"/>
      <c r="C32" s="63"/>
      <c r="D32" s="63"/>
      <c r="E32" s="63"/>
      <c r="F32" s="154"/>
      <c r="G32" s="9"/>
      <c r="H32" s="155"/>
      <c r="I32" s="149">
        <v>43214</v>
      </c>
      <c r="J32" s="126">
        <v>0</v>
      </c>
      <c r="K32" s="126">
        <v>0</v>
      </c>
      <c r="L32" s="24"/>
      <c r="M32" s="4"/>
    </row>
    <row r="33" spans="1:13" s="1" customFormat="1" ht="30.75" customHeight="1" x14ac:dyDescent="0.2">
      <c r="A33" s="63"/>
      <c r="B33" s="63"/>
      <c r="C33" s="63"/>
      <c r="D33" s="63"/>
      <c r="E33" s="63"/>
      <c r="F33" s="154"/>
      <c r="G33" s="9"/>
      <c r="H33" s="155"/>
      <c r="I33" s="149">
        <v>43217</v>
      </c>
      <c r="J33" s="126">
        <v>0</v>
      </c>
      <c r="K33" s="126">
        <v>0</v>
      </c>
      <c r="L33" s="24"/>
      <c r="M33" s="4"/>
    </row>
    <row r="34" spans="1:13" s="1" customFormat="1" ht="30.75" customHeight="1" x14ac:dyDescent="0.2">
      <c r="A34" s="63"/>
      <c r="B34" s="63"/>
      <c r="C34" s="63"/>
      <c r="D34" s="63"/>
      <c r="E34" s="63"/>
      <c r="F34" s="154"/>
      <c r="G34" s="9"/>
      <c r="H34" s="155"/>
      <c r="I34" s="149">
        <v>43217</v>
      </c>
      <c r="J34" s="126">
        <v>0</v>
      </c>
      <c r="K34" s="126">
        <v>0</v>
      </c>
      <c r="L34" s="24"/>
      <c r="M34" s="4"/>
    </row>
    <row r="35" spans="1:13" s="1" customFormat="1" ht="30.75" customHeight="1" x14ac:dyDescent="0.2">
      <c r="A35" s="63"/>
      <c r="B35" s="63"/>
      <c r="C35" s="63"/>
      <c r="D35" s="63"/>
      <c r="E35" s="63"/>
      <c r="F35" s="154"/>
      <c r="G35" s="9"/>
      <c r="H35" s="155"/>
      <c r="I35" s="149">
        <v>43237</v>
      </c>
      <c r="J35" s="126">
        <v>0</v>
      </c>
      <c r="K35" s="126">
        <v>0</v>
      </c>
      <c r="L35" s="24"/>
      <c r="M35" s="4"/>
    </row>
    <row r="36" spans="1:13" s="1" customFormat="1" ht="30.75" customHeight="1" x14ac:dyDescent="0.2">
      <c r="A36" s="63"/>
      <c r="B36" s="63"/>
      <c r="C36" s="63"/>
      <c r="D36" s="63"/>
      <c r="E36" s="63"/>
      <c r="F36" s="154"/>
      <c r="G36" s="9"/>
      <c r="H36" s="155"/>
      <c r="I36" s="149">
        <v>43237</v>
      </c>
      <c r="J36" s="126">
        <v>0</v>
      </c>
      <c r="K36" s="126">
        <v>0</v>
      </c>
      <c r="L36" s="24"/>
      <c r="M36" s="4"/>
    </row>
    <row r="37" spans="1:13" s="1" customFormat="1" ht="30.75" customHeight="1" x14ac:dyDescent="0.2">
      <c r="A37" s="63"/>
      <c r="B37" s="63"/>
      <c r="C37" s="63"/>
      <c r="D37" s="63"/>
      <c r="E37" s="63"/>
      <c r="F37" s="154"/>
      <c r="G37" s="9"/>
      <c r="H37" s="155"/>
      <c r="I37" s="149">
        <v>43239</v>
      </c>
      <c r="J37" s="126">
        <v>1</v>
      </c>
      <c r="K37" s="126">
        <v>1</v>
      </c>
      <c r="L37" s="24"/>
      <c r="M37" s="4"/>
    </row>
    <row r="38" spans="1:13" s="1" customFormat="1" ht="30.75" customHeight="1" x14ac:dyDescent="0.2">
      <c r="A38" s="63"/>
      <c r="B38" s="63"/>
      <c r="C38" s="63"/>
      <c r="D38" s="63"/>
      <c r="E38" s="63"/>
      <c r="F38" s="154"/>
      <c r="G38" s="9"/>
      <c r="H38" s="155"/>
      <c r="I38" s="149">
        <v>43239</v>
      </c>
      <c r="J38" s="126">
        <v>0</v>
      </c>
      <c r="K38" s="126">
        <v>0</v>
      </c>
      <c r="L38" s="24"/>
      <c r="M38" s="4"/>
    </row>
    <row r="39" spans="1:13" s="1" customFormat="1" ht="30.75" customHeight="1" x14ac:dyDescent="0.2">
      <c r="A39" s="63"/>
      <c r="B39" s="63"/>
      <c r="C39" s="63"/>
      <c r="D39" s="63"/>
      <c r="E39" s="63"/>
      <c r="F39" s="154"/>
      <c r="G39" s="9"/>
      <c r="H39" s="155"/>
      <c r="I39" s="149">
        <v>43242</v>
      </c>
      <c r="J39" s="126">
        <v>0</v>
      </c>
      <c r="K39" s="126">
        <v>0</v>
      </c>
      <c r="L39" s="24"/>
      <c r="M39" s="4"/>
    </row>
    <row r="40" spans="1:13" s="1" customFormat="1" ht="30.75" customHeight="1" x14ac:dyDescent="0.2">
      <c r="A40" s="63"/>
      <c r="B40" s="63"/>
      <c r="C40" s="63"/>
      <c r="D40" s="63"/>
      <c r="E40" s="63"/>
      <c r="F40" s="154"/>
      <c r="G40" s="9"/>
      <c r="H40" s="155"/>
      <c r="I40" s="149">
        <v>43242</v>
      </c>
      <c r="J40" s="126">
        <v>0</v>
      </c>
      <c r="K40" s="126">
        <v>0</v>
      </c>
      <c r="L40" s="24"/>
      <c r="M40" s="4"/>
    </row>
    <row r="41" spans="1:13" s="1" customFormat="1" ht="30.75" customHeight="1" x14ac:dyDescent="0.2">
      <c r="A41" s="63"/>
      <c r="B41" s="63"/>
      <c r="C41" s="63"/>
      <c r="D41" s="63"/>
      <c r="E41" s="63"/>
      <c r="F41" s="154"/>
      <c r="G41" s="9"/>
      <c r="H41" s="155"/>
      <c r="I41" s="149">
        <v>43244</v>
      </c>
      <c r="J41" s="126">
        <v>0</v>
      </c>
      <c r="K41" s="126">
        <v>0</v>
      </c>
      <c r="L41" s="24"/>
      <c r="M41" s="4"/>
    </row>
    <row r="42" spans="1:13" s="1" customFormat="1" ht="30.75" customHeight="1" x14ac:dyDescent="0.2">
      <c r="A42" s="63"/>
      <c r="B42" s="63"/>
      <c r="C42" s="63"/>
      <c r="D42" s="63"/>
      <c r="E42" s="63"/>
      <c r="F42" s="154"/>
      <c r="G42" s="9"/>
      <c r="H42" s="155"/>
      <c r="I42" s="149">
        <v>43244</v>
      </c>
      <c r="J42" s="126">
        <v>0</v>
      </c>
      <c r="K42" s="126">
        <v>0</v>
      </c>
      <c r="L42" s="24"/>
      <c r="M42" s="4"/>
    </row>
    <row r="43" spans="1:13" s="1" customFormat="1" ht="30.75" customHeight="1" x14ac:dyDescent="0.2">
      <c r="A43" s="63"/>
      <c r="B43" s="63"/>
      <c r="C43" s="63"/>
      <c r="D43" s="63"/>
      <c r="E43" s="63"/>
      <c r="F43" s="154"/>
      <c r="G43" s="9"/>
      <c r="H43" s="155"/>
      <c r="I43" s="149">
        <v>43256</v>
      </c>
      <c r="J43" s="126">
        <v>1</v>
      </c>
      <c r="K43" s="126">
        <v>1</v>
      </c>
      <c r="L43" s="24"/>
      <c r="M43" s="4"/>
    </row>
    <row r="44" spans="1:13" s="1" customFormat="1" ht="30.75" customHeight="1" x14ac:dyDescent="0.2">
      <c r="A44" s="63"/>
      <c r="B44" s="63"/>
      <c r="C44" s="63"/>
      <c r="D44" s="63"/>
      <c r="E44" s="63"/>
      <c r="F44" s="154"/>
      <c r="G44" s="9"/>
      <c r="H44" s="155"/>
      <c r="I44" s="149">
        <v>43256</v>
      </c>
      <c r="J44" s="126">
        <v>0</v>
      </c>
      <c r="K44" s="126">
        <v>0</v>
      </c>
      <c r="L44" s="24"/>
      <c r="M44" s="4"/>
    </row>
    <row r="45" spans="1:13" s="1" customFormat="1" ht="30.75" customHeight="1" x14ac:dyDescent="0.2">
      <c r="A45" s="63"/>
      <c r="B45" s="63"/>
      <c r="C45" s="63"/>
      <c r="D45" s="63"/>
      <c r="E45" s="63"/>
      <c r="F45" s="154"/>
      <c r="G45" s="9"/>
      <c r="H45" s="155"/>
      <c r="I45" s="149">
        <v>43258</v>
      </c>
      <c r="J45" s="126">
        <v>7</v>
      </c>
      <c r="K45" s="126">
        <v>0</v>
      </c>
      <c r="L45" s="24"/>
      <c r="M45" s="4"/>
    </row>
    <row r="46" spans="1:13" s="1" customFormat="1" ht="30.75" customHeight="1" x14ac:dyDescent="0.2">
      <c r="A46" s="63"/>
      <c r="B46" s="63"/>
      <c r="C46" s="63"/>
      <c r="D46" s="63"/>
      <c r="E46" s="63"/>
      <c r="F46" s="154"/>
      <c r="G46" s="9"/>
      <c r="H46" s="155"/>
      <c r="I46" s="149">
        <v>43258</v>
      </c>
      <c r="J46" s="126">
        <v>0</v>
      </c>
      <c r="K46" s="126">
        <v>0</v>
      </c>
      <c r="L46" s="24"/>
      <c r="M46" s="4"/>
    </row>
    <row r="47" spans="1:13" s="1" customFormat="1" ht="30.75" customHeight="1" x14ac:dyDescent="0.2">
      <c r="A47" s="63"/>
      <c r="B47" s="63"/>
      <c r="C47" s="63"/>
      <c r="D47" s="63"/>
      <c r="E47" s="63"/>
      <c r="F47" s="154"/>
      <c r="G47" s="9"/>
      <c r="H47" s="155"/>
      <c r="I47" s="149">
        <v>43263</v>
      </c>
      <c r="J47" s="126">
        <v>0</v>
      </c>
      <c r="K47" s="126">
        <v>0</v>
      </c>
      <c r="L47" s="24"/>
      <c r="M47" s="4"/>
    </row>
    <row r="48" spans="1:13" s="1" customFormat="1" ht="30.75" customHeight="1" x14ac:dyDescent="0.2">
      <c r="A48" s="63"/>
      <c r="B48" s="63"/>
      <c r="C48" s="63"/>
      <c r="D48" s="63"/>
      <c r="E48" s="63"/>
      <c r="F48" s="154"/>
      <c r="G48" s="9"/>
      <c r="H48" s="155"/>
      <c r="I48" s="149">
        <v>43263</v>
      </c>
      <c r="J48" s="126">
        <v>0</v>
      </c>
      <c r="K48" s="126">
        <v>0</v>
      </c>
      <c r="L48" s="24"/>
      <c r="M48" s="4"/>
    </row>
    <row r="49" spans="1:14" s="1" customFormat="1" ht="30.75" customHeight="1" x14ac:dyDescent="0.2">
      <c r="A49" s="63"/>
      <c r="B49" s="63"/>
      <c r="C49" s="63"/>
      <c r="D49" s="63"/>
      <c r="E49" s="63"/>
      <c r="F49" s="154"/>
      <c r="G49" s="9"/>
      <c r="H49" s="155"/>
      <c r="I49" s="149">
        <v>43265</v>
      </c>
      <c r="J49" s="126">
        <v>0</v>
      </c>
      <c r="K49" s="126">
        <v>0</v>
      </c>
      <c r="L49" s="24"/>
      <c r="M49" s="4"/>
    </row>
    <row r="50" spans="1:14" s="1" customFormat="1" ht="30.75" customHeight="1" x14ac:dyDescent="0.2">
      <c r="A50" s="63"/>
      <c r="B50" s="63"/>
      <c r="C50" s="63"/>
      <c r="D50" s="63"/>
      <c r="E50" s="63"/>
      <c r="F50" s="154"/>
      <c r="G50" s="9"/>
      <c r="H50" s="155"/>
      <c r="I50" s="149">
        <v>43265</v>
      </c>
      <c r="J50" s="126">
        <v>0</v>
      </c>
      <c r="K50" s="126">
        <v>0</v>
      </c>
      <c r="L50" s="24"/>
      <c r="M50" s="4"/>
    </row>
    <row r="51" spans="1:14" s="1" customFormat="1" ht="30.75" customHeight="1" x14ac:dyDescent="0.2">
      <c r="A51" s="63"/>
      <c r="B51" s="63"/>
      <c r="C51" s="63"/>
      <c r="D51" s="63"/>
      <c r="E51" s="63"/>
      <c r="F51" s="154"/>
      <c r="G51" s="9"/>
      <c r="H51" s="155"/>
      <c r="I51" s="149">
        <v>43276</v>
      </c>
      <c r="J51" s="126">
        <v>0</v>
      </c>
      <c r="K51" s="126">
        <v>0</v>
      </c>
      <c r="L51" s="24"/>
      <c r="M51" s="4"/>
    </row>
    <row r="52" spans="1:14" s="1" customFormat="1" ht="30.75" customHeight="1" x14ac:dyDescent="0.2">
      <c r="A52" s="63"/>
      <c r="B52" s="63"/>
      <c r="C52" s="63"/>
      <c r="D52" s="63"/>
      <c r="E52" s="63"/>
      <c r="F52" s="154"/>
      <c r="G52" s="9"/>
      <c r="H52" s="155"/>
      <c r="I52" s="149">
        <v>43276</v>
      </c>
      <c r="J52" s="126">
        <v>0</v>
      </c>
      <c r="K52" s="126">
        <v>0</v>
      </c>
      <c r="L52" s="24"/>
      <c r="M52" s="4"/>
    </row>
    <row r="53" spans="1:14" s="1" customFormat="1" ht="30.75" customHeight="1" x14ac:dyDescent="0.2">
      <c r="A53" s="63"/>
      <c r="B53" s="63"/>
      <c r="C53" s="63"/>
      <c r="D53" s="63"/>
      <c r="E53" s="63"/>
      <c r="F53" s="154"/>
      <c r="G53" s="9"/>
      <c r="H53" s="155"/>
      <c r="I53" s="149">
        <v>43278</v>
      </c>
      <c r="J53" s="126">
        <v>3</v>
      </c>
      <c r="K53" s="126">
        <v>2</v>
      </c>
      <c r="L53" s="24"/>
      <c r="M53" s="4"/>
    </row>
    <row r="54" spans="1:14" s="1" customFormat="1" ht="30.75" customHeight="1" x14ac:dyDescent="0.2">
      <c r="A54" s="63"/>
      <c r="B54" s="63"/>
      <c r="C54" s="63"/>
      <c r="D54" s="63"/>
      <c r="E54" s="63"/>
      <c r="F54" s="154"/>
      <c r="G54" s="9"/>
      <c r="H54" s="155"/>
      <c r="I54" s="149">
        <v>43278</v>
      </c>
      <c r="J54" s="126">
        <v>0</v>
      </c>
      <c r="K54" s="126">
        <v>0</v>
      </c>
      <c r="L54" s="24"/>
      <c r="M54" s="4"/>
    </row>
    <row r="55" spans="1:14" s="1" customFormat="1" ht="30.75" customHeight="1" x14ac:dyDescent="0.2">
      <c r="A55" s="63"/>
      <c r="B55" s="63"/>
      <c r="C55" s="63"/>
      <c r="D55" s="63"/>
      <c r="E55" s="63"/>
      <c r="F55" s="154"/>
      <c r="G55" s="9"/>
      <c r="H55" s="155"/>
      <c r="I55" s="149">
        <v>43280</v>
      </c>
      <c r="J55" s="126">
        <v>0</v>
      </c>
      <c r="K55" s="126">
        <v>0</v>
      </c>
      <c r="L55" s="24"/>
      <c r="M55" s="4"/>
    </row>
    <row r="56" spans="1:14" s="1" customFormat="1" ht="30.75" customHeight="1" x14ac:dyDescent="0.2">
      <c r="A56" s="63"/>
      <c r="B56" s="63"/>
      <c r="C56" s="63"/>
      <c r="D56" s="63"/>
      <c r="E56" s="63"/>
      <c r="F56" s="154"/>
      <c r="G56" s="9"/>
      <c r="H56" s="155"/>
      <c r="I56" s="149">
        <v>43280</v>
      </c>
      <c r="J56" s="126">
        <v>0</v>
      </c>
      <c r="K56" s="126">
        <v>0</v>
      </c>
      <c r="L56" s="24"/>
      <c r="M56" s="4"/>
    </row>
    <row r="57" spans="1:14" s="1" customFormat="1" ht="30.75" customHeight="1" x14ac:dyDescent="0.2">
      <c r="A57" s="63"/>
      <c r="B57" s="63"/>
      <c r="C57" s="63"/>
      <c r="D57" s="63"/>
      <c r="E57" s="63"/>
      <c r="F57" s="154"/>
      <c r="G57" s="9"/>
      <c r="H57" s="155"/>
      <c r="I57" s="149">
        <v>43283</v>
      </c>
      <c r="J57" s="126">
        <v>0</v>
      </c>
      <c r="K57" s="126">
        <v>0</v>
      </c>
      <c r="L57" s="24"/>
      <c r="M57" s="4"/>
    </row>
    <row r="58" spans="1:14" s="1" customFormat="1" ht="30.75" customHeight="1" x14ac:dyDescent="0.2">
      <c r="A58" s="63"/>
      <c r="B58" s="63"/>
      <c r="C58" s="63"/>
      <c r="D58" s="63"/>
      <c r="E58" s="63"/>
      <c r="F58" s="154"/>
      <c r="G58" s="9"/>
      <c r="H58" s="155"/>
      <c r="I58" s="149">
        <v>43283</v>
      </c>
      <c r="J58" s="126">
        <v>14</v>
      </c>
      <c r="K58" s="126">
        <v>1</v>
      </c>
      <c r="L58" s="24"/>
      <c r="M58" s="158"/>
    </row>
    <row r="59" spans="1:14" s="1" customFormat="1" ht="30.75" customHeight="1" x14ac:dyDescent="0.2">
      <c r="A59" s="63"/>
      <c r="B59" s="63"/>
      <c r="C59" s="63"/>
      <c r="D59" s="63"/>
      <c r="E59" s="63"/>
      <c r="F59" s="154"/>
      <c r="G59" s="9"/>
      <c r="H59" s="155"/>
      <c r="I59" s="149">
        <v>43285</v>
      </c>
      <c r="J59" s="126">
        <v>0</v>
      </c>
      <c r="K59" s="126">
        <v>0</v>
      </c>
      <c r="L59" s="24"/>
      <c r="M59" s="170"/>
      <c r="N59" s="167"/>
    </row>
    <row r="60" spans="1:14" s="1" customFormat="1" ht="30.75" customHeight="1" x14ac:dyDescent="0.2">
      <c r="A60" s="63"/>
      <c r="B60" s="63"/>
      <c r="C60" s="63"/>
      <c r="D60" s="63"/>
      <c r="E60" s="63"/>
      <c r="F60" s="154"/>
      <c r="G60" s="9"/>
      <c r="H60" s="155"/>
      <c r="I60" s="149">
        <v>43285</v>
      </c>
      <c r="J60" s="126">
        <v>0</v>
      </c>
      <c r="K60" s="126">
        <v>0</v>
      </c>
      <c r="L60" s="24"/>
      <c r="M60" s="170"/>
      <c r="N60" s="167"/>
    </row>
    <row r="61" spans="1:14" s="1" customFormat="1" ht="30.75" customHeight="1" x14ac:dyDescent="0.2">
      <c r="A61" s="63"/>
      <c r="B61" s="63"/>
      <c r="C61" s="63"/>
      <c r="D61" s="63"/>
      <c r="E61" s="63"/>
      <c r="F61" s="154"/>
      <c r="G61" s="9"/>
      <c r="H61" s="155"/>
      <c r="I61" s="149">
        <v>43287</v>
      </c>
      <c r="J61" s="126">
        <v>0</v>
      </c>
      <c r="K61" s="126">
        <v>0</v>
      </c>
      <c r="L61" s="24"/>
      <c r="M61" s="256"/>
      <c r="N61" s="167"/>
    </row>
    <row r="62" spans="1:14" s="1" customFormat="1" ht="30.75" customHeight="1" x14ac:dyDescent="0.2">
      <c r="A62" s="63"/>
      <c r="B62" s="63"/>
      <c r="C62" s="63"/>
      <c r="D62" s="63"/>
      <c r="E62" s="63"/>
      <c r="F62" s="154"/>
      <c r="G62" s="9"/>
      <c r="H62" s="155"/>
      <c r="I62" s="149">
        <v>43287</v>
      </c>
      <c r="J62" s="126">
        <v>0</v>
      </c>
      <c r="K62" s="126">
        <v>0</v>
      </c>
      <c r="L62" s="24"/>
      <c r="M62" s="256"/>
      <c r="N62" s="167"/>
    </row>
    <row r="63" spans="1:14" s="1" customFormat="1" ht="30.75" customHeight="1" x14ac:dyDescent="0.2">
      <c r="A63" s="63"/>
      <c r="B63" s="63"/>
      <c r="C63" s="63"/>
      <c r="D63" s="63"/>
      <c r="E63" s="63"/>
      <c r="F63" s="154"/>
      <c r="G63" s="9"/>
      <c r="H63" s="155"/>
      <c r="I63" s="149">
        <v>43293</v>
      </c>
      <c r="J63" s="126">
        <v>0</v>
      </c>
      <c r="K63" s="126">
        <v>0</v>
      </c>
      <c r="L63" s="24"/>
      <c r="M63" s="256"/>
      <c r="N63" s="167"/>
    </row>
    <row r="64" spans="1:14" s="1" customFormat="1" ht="30.75" customHeight="1" x14ac:dyDescent="0.2">
      <c r="A64" s="63"/>
      <c r="B64" s="63"/>
      <c r="C64" s="63"/>
      <c r="D64" s="63"/>
      <c r="E64" s="63"/>
      <c r="F64" s="154"/>
      <c r="G64" s="9"/>
      <c r="H64" s="155"/>
      <c r="I64" s="149">
        <v>43293</v>
      </c>
      <c r="J64" s="126">
        <v>0</v>
      </c>
      <c r="K64" s="126">
        <v>0</v>
      </c>
      <c r="L64" s="24"/>
      <c r="M64" s="256"/>
      <c r="N64" s="167"/>
    </row>
    <row r="65" spans="1:14" s="1" customFormat="1" ht="30.75" customHeight="1" x14ac:dyDescent="0.2">
      <c r="A65" s="63"/>
      <c r="B65" s="63"/>
      <c r="C65" s="63"/>
      <c r="D65" s="63"/>
      <c r="E65" s="63"/>
      <c r="F65" s="154"/>
      <c r="G65" s="9"/>
      <c r="H65" s="155"/>
      <c r="I65" s="149">
        <v>43298</v>
      </c>
      <c r="J65" s="126">
        <v>0</v>
      </c>
      <c r="K65" s="126">
        <v>0</v>
      </c>
      <c r="L65" s="24"/>
      <c r="M65" s="256"/>
      <c r="N65" s="167"/>
    </row>
    <row r="66" spans="1:14" s="1" customFormat="1" ht="30.75" customHeight="1" x14ac:dyDescent="0.2">
      <c r="A66" s="63"/>
      <c r="B66" s="63"/>
      <c r="C66" s="63"/>
      <c r="D66" s="63"/>
      <c r="E66" s="63"/>
      <c r="F66" s="154"/>
      <c r="G66" s="9"/>
      <c r="H66" s="155"/>
      <c r="I66" s="149">
        <v>43298</v>
      </c>
      <c r="J66" s="126">
        <v>0</v>
      </c>
      <c r="K66" s="126">
        <v>0</v>
      </c>
      <c r="L66" s="24"/>
      <c r="M66" s="256"/>
      <c r="N66" s="167"/>
    </row>
    <row r="67" spans="1:14" s="1" customFormat="1" ht="30.75" customHeight="1" x14ac:dyDescent="0.2">
      <c r="A67" s="63"/>
      <c r="B67" s="63"/>
      <c r="C67" s="63"/>
      <c r="D67" s="63"/>
      <c r="E67" s="63"/>
      <c r="F67" s="154"/>
      <c r="G67" s="9"/>
      <c r="H67" s="155"/>
      <c r="I67" s="149">
        <v>43300</v>
      </c>
      <c r="J67" s="126">
        <v>0</v>
      </c>
      <c r="K67" s="126">
        <v>0</v>
      </c>
      <c r="L67" s="24"/>
      <c r="M67" s="256"/>
      <c r="N67" s="167"/>
    </row>
    <row r="68" spans="1:14" s="1" customFormat="1" ht="30.75" customHeight="1" x14ac:dyDescent="0.2">
      <c r="A68" s="63"/>
      <c r="B68" s="63"/>
      <c r="C68" s="63"/>
      <c r="D68" s="63"/>
      <c r="E68" s="63"/>
      <c r="F68" s="154"/>
      <c r="G68" s="9"/>
      <c r="H68" s="155"/>
      <c r="I68" s="149">
        <v>43300</v>
      </c>
      <c r="J68" s="126">
        <v>0</v>
      </c>
      <c r="K68" s="126">
        <v>0</v>
      </c>
      <c r="L68" s="24"/>
      <c r="M68" s="256"/>
      <c r="N68" s="167"/>
    </row>
    <row r="69" spans="1:14" s="1" customFormat="1" ht="30.75" customHeight="1" x14ac:dyDescent="0.2">
      <c r="A69" s="63"/>
      <c r="B69" s="63"/>
      <c r="C69" s="63"/>
      <c r="D69" s="63"/>
      <c r="E69" s="63"/>
      <c r="F69" s="154"/>
      <c r="G69" s="9"/>
      <c r="H69" s="155"/>
      <c r="I69" s="149">
        <v>43305</v>
      </c>
      <c r="J69" s="126">
        <v>0</v>
      </c>
      <c r="K69" s="126">
        <v>0</v>
      </c>
      <c r="L69" s="24"/>
      <c r="M69" s="256"/>
      <c r="N69" s="167"/>
    </row>
    <row r="70" spans="1:14" s="1" customFormat="1" ht="30.75" customHeight="1" x14ac:dyDescent="0.2">
      <c r="A70" s="63"/>
      <c r="B70" s="63"/>
      <c r="C70" s="63"/>
      <c r="D70" s="63"/>
      <c r="E70" s="63"/>
      <c r="F70" s="154"/>
      <c r="G70" s="9"/>
      <c r="H70" s="155"/>
      <c r="I70" s="149">
        <v>43305</v>
      </c>
      <c r="J70" s="126">
        <v>0</v>
      </c>
      <c r="K70" s="126">
        <v>0</v>
      </c>
      <c r="L70" s="24"/>
      <c r="M70" s="256"/>
      <c r="N70" s="167"/>
    </row>
    <row r="71" spans="1:14" s="1" customFormat="1" ht="30.75" customHeight="1" x14ac:dyDescent="0.2">
      <c r="A71" s="63"/>
      <c r="B71" s="63"/>
      <c r="C71" s="63"/>
      <c r="D71" s="63"/>
      <c r="E71" s="63"/>
      <c r="F71" s="154"/>
      <c r="G71" s="9"/>
      <c r="H71" s="155"/>
      <c r="I71" s="149">
        <v>43321</v>
      </c>
      <c r="J71" s="126">
        <v>0</v>
      </c>
      <c r="K71" s="126">
        <v>0</v>
      </c>
      <c r="L71" s="24"/>
      <c r="M71" s="256"/>
      <c r="N71" s="167"/>
    </row>
    <row r="72" spans="1:14" s="1" customFormat="1" ht="30.75" customHeight="1" x14ac:dyDescent="0.2">
      <c r="A72" s="63"/>
      <c r="B72" s="63"/>
      <c r="C72" s="63"/>
      <c r="D72" s="63"/>
      <c r="E72" s="63"/>
      <c r="F72" s="154"/>
      <c r="G72" s="9"/>
      <c r="H72" s="155"/>
      <c r="I72" s="149">
        <v>43321</v>
      </c>
      <c r="J72" s="126">
        <v>0</v>
      </c>
      <c r="K72" s="126">
        <v>0</v>
      </c>
      <c r="L72" s="24"/>
      <c r="M72" s="256"/>
      <c r="N72" s="167"/>
    </row>
    <row r="73" spans="1:14" s="1" customFormat="1" ht="30.75" customHeight="1" x14ac:dyDescent="0.2">
      <c r="A73" s="63"/>
      <c r="B73" s="63"/>
      <c r="C73" s="63"/>
      <c r="D73" s="63"/>
      <c r="E73" s="63"/>
      <c r="F73" s="154"/>
      <c r="G73" s="9"/>
      <c r="H73" s="155"/>
      <c r="I73" s="149">
        <v>43325</v>
      </c>
      <c r="J73" s="126">
        <v>13</v>
      </c>
      <c r="K73" s="126">
        <v>0</v>
      </c>
      <c r="L73" s="24"/>
      <c r="M73" s="256"/>
      <c r="N73" s="167"/>
    </row>
    <row r="74" spans="1:14" s="1" customFormat="1" ht="30.75" customHeight="1" x14ac:dyDescent="0.2">
      <c r="A74" s="63"/>
      <c r="B74" s="63"/>
      <c r="C74" s="63"/>
      <c r="D74" s="63"/>
      <c r="E74" s="63"/>
      <c r="F74" s="154"/>
      <c r="G74" s="9"/>
      <c r="H74" s="155"/>
      <c r="I74" s="149">
        <v>43325</v>
      </c>
      <c r="J74" s="126">
        <v>0</v>
      </c>
      <c r="K74" s="126">
        <v>0</v>
      </c>
      <c r="L74" s="24"/>
      <c r="M74" s="256"/>
      <c r="N74" s="167"/>
    </row>
    <row r="75" spans="1:14" s="1" customFormat="1" ht="30.75" customHeight="1" x14ac:dyDescent="0.2">
      <c r="A75" s="63"/>
      <c r="B75" s="63"/>
      <c r="C75" s="63"/>
      <c r="D75" s="63"/>
      <c r="E75" s="63"/>
      <c r="F75" s="154"/>
      <c r="G75" s="9"/>
      <c r="H75" s="155"/>
      <c r="I75" s="149">
        <v>43329</v>
      </c>
      <c r="J75" s="126">
        <v>0</v>
      </c>
      <c r="K75" s="126">
        <v>0</v>
      </c>
      <c r="L75" s="24"/>
      <c r="M75" s="256"/>
      <c r="N75" s="167"/>
    </row>
    <row r="76" spans="1:14" s="1" customFormat="1" ht="30.75" customHeight="1" x14ac:dyDescent="0.2">
      <c r="A76" s="63"/>
      <c r="B76" s="63"/>
      <c r="C76" s="63"/>
      <c r="D76" s="63"/>
      <c r="E76" s="63"/>
      <c r="F76" s="154"/>
      <c r="G76" s="9"/>
      <c r="H76" s="155"/>
      <c r="I76" s="149">
        <v>43329</v>
      </c>
      <c r="J76" s="126">
        <v>0</v>
      </c>
      <c r="K76" s="126">
        <v>0</v>
      </c>
      <c r="L76" s="24"/>
      <c r="M76" s="256"/>
      <c r="N76" s="167"/>
    </row>
    <row r="77" spans="1:14" s="1" customFormat="1" ht="30.75" customHeight="1" x14ac:dyDescent="0.2">
      <c r="A77" s="63"/>
      <c r="B77" s="63"/>
      <c r="C77" s="63"/>
      <c r="D77" s="63"/>
      <c r="E77" s="63"/>
      <c r="F77" s="154"/>
      <c r="G77" s="9"/>
      <c r="H77" s="155"/>
      <c r="I77" s="149">
        <v>43333</v>
      </c>
      <c r="J77" s="126">
        <v>0</v>
      </c>
      <c r="K77" s="126">
        <v>0</v>
      </c>
      <c r="L77" s="24"/>
      <c r="M77" s="256"/>
      <c r="N77" s="167"/>
    </row>
    <row r="78" spans="1:14" s="1" customFormat="1" ht="30.75" customHeight="1" x14ac:dyDescent="0.2">
      <c r="A78" s="63"/>
      <c r="B78" s="63"/>
      <c r="C78" s="63"/>
      <c r="D78" s="63"/>
      <c r="E78" s="63"/>
      <c r="F78" s="154"/>
      <c r="G78" s="9"/>
      <c r="H78" s="155"/>
      <c r="I78" s="149">
        <v>43333</v>
      </c>
      <c r="J78" s="126">
        <v>0</v>
      </c>
      <c r="K78" s="126">
        <v>0</v>
      </c>
      <c r="L78" s="24"/>
      <c r="M78" s="256"/>
      <c r="N78" s="167"/>
    </row>
    <row r="79" spans="1:14" s="1" customFormat="1" ht="30.75" customHeight="1" x14ac:dyDescent="0.2">
      <c r="A79" s="63"/>
      <c r="B79" s="63"/>
      <c r="C79" s="63"/>
      <c r="D79" s="63"/>
      <c r="E79" s="63"/>
      <c r="F79" s="154"/>
      <c r="G79" s="9"/>
      <c r="H79" s="155"/>
      <c r="I79" s="149">
        <v>43335</v>
      </c>
      <c r="J79" s="126">
        <v>0</v>
      </c>
      <c r="K79" s="126">
        <v>0</v>
      </c>
      <c r="L79" s="24"/>
      <c r="M79" s="256"/>
      <c r="N79" s="167"/>
    </row>
    <row r="80" spans="1:14" s="1" customFormat="1" ht="30.75" customHeight="1" x14ac:dyDescent="0.2">
      <c r="A80" s="63"/>
      <c r="B80" s="63"/>
      <c r="C80" s="63"/>
      <c r="D80" s="63"/>
      <c r="E80" s="63"/>
      <c r="F80" s="154"/>
      <c r="G80" s="9"/>
      <c r="H80" s="155"/>
      <c r="I80" s="149">
        <v>43335</v>
      </c>
      <c r="J80" s="126">
        <v>0</v>
      </c>
      <c r="K80" s="126">
        <v>0</v>
      </c>
      <c r="L80" s="24"/>
      <c r="M80" s="256"/>
      <c r="N80" s="167"/>
    </row>
    <row r="81" spans="1:17" s="1" customFormat="1" ht="30.75" customHeight="1" x14ac:dyDescent="0.2">
      <c r="A81" s="63"/>
      <c r="B81" s="63"/>
      <c r="C81" s="63"/>
      <c r="D81" s="63"/>
      <c r="E81" s="63"/>
      <c r="F81" s="154"/>
      <c r="G81" s="9"/>
      <c r="H81" s="155"/>
      <c r="I81" s="149">
        <v>43341</v>
      </c>
      <c r="J81" s="126">
        <v>0</v>
      </c>
      <c r="K81" s="126">
        <v>0</v>
      </c>
      <c r="L81" s="24"/>
      <c r="M81" s="256"/>
      <c r="N81" s="167"/>
    </row>
    <row r="82" spans="1:17" s="1" customFormat="1" ht="30.75" customHeight="1" x14ac:dyDescent="0.2">
      <c r="A82" s="63"/>
      <c r="B82" s="63"/>
      <c r="C82" s="63"/>
      <c r="D82" s="63"/>
      <c r="E82" s="63"/>
      <c r="F82" s="154"/>
      <c r="G82" s="9"/>
      <c r="H82" s="155"/>
      <c r="I82" s="149">
        <v>43341</v>
      </c>
      <c r="J82" s="126">
        <v>0</v>
      </c>
      <c r="K82" s="126">
        <v>0</v>
      </c>
      <c r="L82" s="24"/>
      <c r="M82" s="256"/>
      <c r="N82" s="167"/>
    </row>
    <row r="83" spans="1:17" s="1" customFormat="1" ht="30.75" customHeight="1" x14ac:dyDescent="0.2">
      <c r="A83" s="63"/>
      <c r="B83" s="63"/>
      <c r="C83" s="63"/>
      <c r="D83" s="63"/>
      <c r="E83" s="63"/>
      <c r="F83" s="154"/>
      <c r="G83" s="9"/>
      <c r="H83" s="155"/>
      <c r="I83" s="149">
        <v>43343</v>
      </c>
      <c r="J83" s="126">
        <v>0</v>
      </c>
      <c r="K83" s="126">
        <v>0</v>
      </c>
      <c r="L83" s="24"/>
      <c r="M83" s="256"/>
      <c r="N83" s="167"/>
    </row>
    <row r="84" spans="1:17" s="1" customFormat="1" ht="30.75" customHeight="1" x14ac:dyDescent="0.2">
      <c r="A84" s="63"/>
      <c r="B84" s="63"/>
      <c r="C84" s="63"/>
      <c r="D84" s="63"/>
      <c r="E84" s="63"/>
      <c r="F84" s="154"/>
      <c r="G84" s="9"/>
      <c r="H84" s="155"/>
      <c r="I84" s="149">
        <v>43343</v>
      </c>
      <c r="J84" s="126">
        <v>1</v>
      </c>
      <c r="K84" s="126">
        <v>0</v>
      </c>
      <c r="L84" s="24"/>
      <c r="M84" s="256"/>
      <c r="N84" s="167"/>
    </row>
    <row r="85" spans="1:17" s="1" customFormat="1" ht="12.75" customHeight="1" x14ac:dyDescent="0.2">
      <c r="A85" s="11"/>
      <c r="B85" s="11"/>
      <c r="C85" s="11"/>
      <c r="D85" s="11"/>
      <c r="E85" s="11"/>
      <c r="F85" s="12"/>
      <c r="G85" s="9"/>
      <c r="H85" s="75"/>
      <c r="I85" s="149">
        <v>43375</v>
      </c>
      <c r="J85" s="152">
        <v>2</v>
      </c>
      <c r="K85" s="150">
        <v>0</v>
      </c>
    </row>
    <row r="86" spans="1:17" s="1" customFormat="1" ht="27" customHeight="1" x14ac:dyDescent="0.2">
      <c r="A86" s="249" t="s">
        <v>22</v>
      </c>
      <c r="B86" s="250"/>
      <c r="C86" s="255" t="s">
        <v>104</v>
      </c>
      <c r="D86" s="255"/>
      <c r="E86" s="255"/>
      <c r="F86" s="255"/>
      <c r="G86" s="13"/>
      <c r="H86" s="235" t="s">
        <v>22</v>
      </c>
      <c r="I86" s="149">
        <v>43375</v>
      </c>
      <c r="J86" s="152">
        <v>6</v>
      </c>
      <c r="K86" s="150">
        <v>0</v>
      </c>
      <c r="L86" s="24"/>
      <c r="M86" s="4"/>
    </row>
    <row r="87" spans="1:17" s="1" customFormat="1" ht="27" customHeight="1" x14ac:dyDescent="0.2">
      <c r="A87" s="249" t="s">
        <v>4</v>
      </c>
      <c r="B87" s="250"/>
      <c r="C87" s="248" t="s">
        <v>28</v>
      </c>
      <c r="D87" s="248"/>
      <c r="E87" s="16" t="s">
        <v>1</v>
      </c>
      <c r="F87" s="14" t="s">
        <v>129</v>
      </c>
      <c r="G87" s="15"/>
      <c r="H87" s="235" t="s">
        <v>4</v>
      </c>
      <c r="I87" s="149">
        <v>43377</v>
      </c>
      <c r="J87" s="152">
        <v>6</v>
      </c>
      <c r="K87" s="150">
        <v>2</v>
      </c>
      <c r="L87" s="24"/>
      <c r="M87" s="4"/>
    </row>
    <row r="88" spans="1:17" s="1" customFormat="1" ht="27" customHeight="1" x14ac:dyDescent="0.2">
      <c r="A88" s="249" t="s">
        <v>103</v>
      </c>
      <c r="B88" s="250"/>
      <c r="C88" s="248" t="s">
        <v>29</v>
      </c>
      <c r="D88" s="248"/>
      <c r="E88" s="16" t="s">
        <v>6</v>
      </c>
      <c r="F88" s="16">
        <v>21173</v>
      </c>
      <c r="G88" s="2"/>
      <c r="H88" s="235" t="s">
        <v>103</v>
      </c>
      <c r="I88" s="149">
        <v>43377</v>
      </c>
      <c r="J88" s="152">
        <v>2</v>
      </c>
      <c r="K88" s="150">
        <v>0</v>
      </c>
      <c r="L88" s="24"/>
      <c r="M88" s="4"/>
    </row>
    <row r="89" spans="1:17" s="1" customFormat="1" ht="33.75" customHeight="1" x14ac:dyDescent="0.2">
      <c r="A89" s="249" t="s">
        <v>5</v>
      </c>
      <c r="B89" s="250"/>
      <c r="C89" s="248" t="s">
        <v>27</v>
      </c>
      <c r="D89" s="248"/>
      <c r="E89" s="16" t="s">
        <v>7</v>
      </c>
      <c r="F89" s="16" t="s">
        <v>58</v>
      </c>
      <c r="G89" s="2"/>
      <c r="H89" s="235" t="s">
        <v>5</v>
      </c>
      <c r="I89" s="149">
        <v>43379</v>
      </c>
      <c r="J89" s="152">
        <v>6</v>
      </c>
      <c r="K89" s="150">
        <v>0</v>
      </c>
      <c r="L89" s="24"/>
      <c r="M89" s="4"/>
    </row>
    <row r="90" spans="1:17" s="1" customFormat="1" ht="27" customHeight="1" x14ac:dyDescent="0.2">
      <c r="A90" s="249" t="s">
        <v>13</v>
      </c>
      <c r="B90" s="250"/>
      <c r="C90" s="248" t="s">
        <v>26</v>
      </c>
      <c r="D90" s="248"/>
      <c r="E90" s="16" t="s">
        <v>16</v>
      </c>
      <c r="F90" s="16">
        <v>1</v>
      </c>
      <c r="G90" s="2"/>
      <c r="H90" s="235" t="s">
        <v>13</v>
      </c>
      <c r="I90" s="149">
        <v>43379</v>
      </c>
      <c r="J90" s="152">
        <v>5</v>
      </c>
      <c r="K90" s="150">
        <v>0</v>
      </c>
      <c r="L90" s="24"/>
      <c r="M90" s="4"/>
    </row>
    <row r="91" spans="1:17" s="1" customFormat="1" ht="27" customHeight="1" x14ac:dyDescent="0.2">
      <c r="A91" s="246" t="s">
        <v>14</v>
      </c>
      <c r="B91" s="247"/>
      <c r="C91" s="248" t="s">
        <v>15</v>
      </c>
      <c r="D91" s="248"/>
      <c r="E91" s="16" t="s">
        <v>14</v>
      </c>
      <c r="F91" s="16" t="s">
        <v>17</v>
      </c>
      <c r="G91" s="2"/>
      <c r="H91" s="238" t="s">
        <v>14</v>
      </c>
      <c r="I91" s="149">
        <v>43382</v>
      </c>
      <c r="J91" s="152">
        <v>0</v>
      </c>
      <c r="K91" s="150">
        <v>0</v>
      </c>
      <c r="L91" s="24"/>
      <c r="M91" s="4"/>
    </row>
    <row r="92" spans="1:17" s="1" customFormat="1" ht="27" customHeight="1" x14ac:dyDescent="0.2">
      <c r="A92" s="249" t="s">
        <v>23</v>
      </c>
      <c r="B92" s="250"/>
      <c r="C92" s="251">
        <v>3520</v>
      </c>
      <c r="D92" s="251"/>
      <c r="E92" s="16" t="s">
        <v>23</v>
      </c>
      <c r="F92" s="43">
        <v>20</v>
      </c>
      <c r="G92" s="17"/>
      <c r="H92" s="235" t="s">
        <v>23</v>
      </c>
      <c r="I92" s="149">
        <v>43382</v>
      </c>
      <c r="J92" s="152">
        <v>0</v>
      </c>
      <c r="K92" s="150">
        <v>0</v>
      </c>
      <c r="L92" s="24"/>
      <c r="M92" s="4"/>
    </row>
    <row r="93" spans="1:17" s="1" customFormat="1" ht="15" customHeight="1" x14ac:dyDescent="0.2">
      <c r="A93" s="252"/>
      <c r="B93" s="252"/>
      <c r="C93" s="252"/>
      <c r="D93" s="252"/>
      <c r="E93" s="252"/>
      <c r="F93" s="252"/>
      <c r="G93" s="2"/>
      <c r="H93" s="239"/>
      <c r="I93" s="149">
        <v>43384</v>
      </c>
      <c r="J93" s="152">
        <v>4</v>
      </c>
      <c r="K93" s="150">
        <v>1</v>
      </c>
      <c r="L93" s="24"/>
      <c r="M93" s="4"/>
    </row>
    <row r="94" spans="1:17" s="1" customFormat="1" ht="25.5" customHeight="1" x14ac:dyDescent="0.2">
      <c r="A94" s="33"/>
      <c r="B94" s="33"/>
      <c r="C94" s="34" t="s">
        <v>18</v>
      </c>
      <c r="D94" s="35" t="s">
        <v>25</v>
      </c>
      <c r="G94" s="2"/>
      <c r="H94" s="76"/>
      <c r="I94" s="149">
        <v>43384</v>
      </c>
      <c r="J94" s="152">
        <v>0</v>
      </c>
      <c r="K94" s="150">
        <v>0</v>
      </c>
      <c r="L94" s="24"/>
      <c r="M94" s="4"/>
    </row>
    <row r="95" spans="1:17" s="4" customFormat="1" ht="15.75" customHeight="1" x14ac:dyDescent="0.2">
      <c r="A95" s="2"/>
      <c r="B95" s="33"/>
      <c r="C95" s="36" t="s">
        <v>56</v>
      </c>
      <c r="D95" s="3" t="s">
        <v>56</v>
      </c>
      <c r="F95" s="1"/>
      <c r="G95" s="13"/>
      <c r="H95" s="77"/>
      <c r="I95" s="149">
        <v>43388</v>
      </c>
      <c r="J95" s="152">
        <v>9</v>
      </c>
      <c r="K95" s="150">
        <v>1</v>
      </c>
      <c r="L95" s="24"/>
      <c r="M95" s="24"/>
      <c r="N95" s="5"/>
      <c r="O95" s="5"/>
      <c r="P95" s="5"/>
      <c r="Q95" s="5"/>
    </row>
    <row r="96" spans="1:17" ht="25.5" customHeight="1" x14ac:dyDescent="0.2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8"/>
      <c r="H96" s="78" t="s">
        <v>20</v>
      </c>
      <c r="I96" s="149">
        <v>43388</v>
      </c>
      <c r="J96" s="152">
        <v>0</v>
      </c>
      <c r="K96" s="150">
        <v>0</v>
      </c>
      <c r="L96" s="24"/>
      <c r="M96" s="24"/>
    </row>
    <row r="97" spans="1:14" ht="15" customHeight="1" x14ac:dyDescent="0.2">
      <c r="A97" s="8">
        <v>1</v>
      </c>
      <c r="B97" s="128">
        <v>43209</v>
      </c>
      <c r="C97" s="126">
        <v>0</v>
      </c>
      <c r="D97" s="126">
        <v>0</v>
      </c>
      <c r="F97" s="1"/>
      <c r="G97" s="19"/>
      <c r="H97" s="79">
        <v>1</v>
      </c>
      <c r="I97" s="149">
        <v>43390</v>
      </c>
      <c r="J97" s="152">
        <v>1</v>
      </c>
      <c r="K97" s="150">
        <v>1</v>
      </c>
      <c r="L97" s="24"/>
      <c r="M97" s="116"/>
      <c r="N97"/>
    </row>
    <row r="98" spans="1:14" ht="15" customHeight="1" x14ac:dyDescent="0.2">
      <c r="A98" s="8">
        <v>2</v>
      </c>
      <c r="B98" s="128">
        <v>43209</v>
      </c>
      <c r="C98" s="126">
        <v>0</v>
      </c>
      <c r="D98" s="126">
        <v>0</v>
      </c>
      <c r="F98" s="1"/>
      <c r="G98" s="19"/>
      <c r="H98" s="79">
        <v>2</v>
      </c>
      <c r="I98" s="149">
        <v>43390</v>
      </c>
      <c r="J98" s="152">
        <v>0</v>
      </c>
      <c r="K98" s="150">
        <v>0</v>
      </c>
      <c r="L98" s="24"/>
      <c r="M98" s="116"/>
      <c r="N98"/>
    </row>
    <row r="99" spans="1:14" ht="15" customHeight="1" x14ac:dyDescent="0.2">
      <c r="A99" s="8">
        <v>3</v>
      </c>
      <c r="B99" s="128">
        <v>43214</v>
      </c>
      <c r="C99" s="126">
        <v>1</v>
      </c>
      <c r="D99" s="126">
        <v>1</v>
      </c>
      <c r="F99" s="1"/>
      <c r="G99" s="19"/>
      <c r="H99" s="79">
        <v>3</v>
      </c>
      <c r="I99" s="149">
        <v>43392</v>
      </c>
      <c r="J99" s="152">
        <v>7</v>
      </c>
      <c r="K99" s="150">
        <v>1</v>
      </c>
      <c r="L99" s="24"/>
      <c r="M99" s="61"/>
      <c r="N99" s="89"/>
    </row>
    <row r="100" spans="1:14" ht="15" customHeight="1" x14ac:dyDescent="0.2">
      <c r="A100" s="8">
        <v>4</v>
      </c>
      <c r="B100" s="128">
        <v>43214</v>
      </c>
      <c r="C100" s="126">
        <v>0</v>
      </c>
      <c r="D100" s="126">
        <v>0</v>
      </c>
      <c r="F100" s="1"/>
      <c r="G100" s="19"/>
      <c r="H100" s="79">
        <v>4</v>
      </c>
      <c r="I100" s="149">
        <v>43392</v>
      </c>
      <c r="J100" s="152">
        <v>0</v>
      </c>
      <c r="K100" s="150">
        <v>0</v>
      </c>
      <c r="L100" s="24"/>
      <c r="M100" s="115"/>
      <c r="N100" s="90"/>
    </row>
    <row r="101" spans="1:14" ht="15" customHeight="1" x14ac:dyDescent="0.2">
      <c r="A101" s="8">
        <v>5</v>
      </c>
      <c r="B101" s="128">
        <v>43217</v>
      </c>
      <c r="C101" s="126">
        <v>0</v>
      </c>
      <c r="D101" s="126">
        <v>0</v>
      </c>
      <c r="F101" s="1"/>
      <c r="G101" s="19"/>
      <c r="H101" s="79">
        <v>5</v>
      </c>
      <c r="I101" s="149">
        <v>43395</v>
      </c>
      <c r="J101" s="152">
        <v>0</v>
      </c>
      <c r="K101" s="150">
        <v>0</v>
      </c>
      <c r="L101" s="24"/>
      <c r="M101" s="117"/>
      <c r="N101" s="44"/>
    </row>
    <row r="102" spans="1:14" ht="15" customHeight="1" x14ac:dyDescent="0.2">
      <c r="A102" s="8">
        <v>6</v>
      </c>
      <c r="B102" s="128">
        <v>43217</v>
      </c>
      <c r="C102" s="126">
        <v>0</v>
      </c>
      <c r="D102" s="126">
        <v>0</v>
      </c>
      <c r="F102" s="1"/>
      <c r="G102" s="19"/>
      <c r="H102" s="79">
        <v>6</v>
      </c>
      <c r="I102" s="149">
        <v>43395</v>
      </c>
      <c r="J102" s="152">
        <v>0</v>
      </c>
      <c r="K102" s="150">
        <v>0</v>
      </c>
      <c r="L102" s="24"/>
      <c r="M102" s="117"/>
      <c r="N102" s="44"/>
    </row>
    <row r="103" spans="1:14" ht="15" customHeight="1" x14ac:dyDescent="0.2">
      <c r="A103" s="8">
        <v>7</v>
      </c>
      <c r="B103" s="128">
        <v>43237</v>
      </c>
      <c r="C103" s="126">
        <v>0</v>
      </c>
      <c r="D103" s="126">
        <v>0</v>
      </c>
      <c r="F103" s="1"/>
      <c r="G103" s="19"/>
      <c r="H103" s="79">
        <v>7</v>
      </c>
      <c r="I103" s="149">
        <v>43397</v>
      </c>
      <c r="J103" s="152">
        <v>0</v>
      </c>
      <c r="K103" s="150">
        <v>0</v>
      </c>
      <c r="L103" s="24"/>
      <c r="M103" s="117"/>
      <c r="N103" s="44"/>
    </row>
    <row r="104" spans="1:14" ht="15" customHeight="1" x14ac:dyDescent="0.2">
      <c r="A104" s="8">
        <v>8</v>
      </c>
      <c r="B104" s="128">
        <v>43237</v>
      </c>
      <c r="C104" s="126">
        <v>0</v>
      </c>
      <c r="D104" s="126">
        <v>0</v>
      </c>
      <c r="F104" s="1"/>
      <c r="G104" s="19"/>
      <c r="H104" s="79">
        <v>8</v>
      </c>
      <c r="I104" s="149">
        <v>43397</v>
      </c>
      <c r="J104" s="152">
        <v>0</v>
      </c>
      <c r="K104" s="150">
        <v>0</v>
      </c>
      <c r="L104" s="24"/>
      <c r="M104" s="117"/>
      <c r="N104" s="44"/>
    </row>
    <row r="105" spans="1:14" ht="15" customHeight="1" x14ac:dyDescent="0.2">
      <c r="A105" s="8">
        <v>9</v>
      </c>
      <c r="B105" s="128">
        <v>43239</v>
      </c>
      <c r="C105" s="126">
        <v>1</v>
      </c>
      <c r="D105" s="126">
        <v>1</v>
      </c>
      <c r="F105" s="1"/>
      <c r="G105" s="19"/>
      <c r="H105" s="79">
        <v>9</v>
      </c>
      <c r="I105" s="149">
        <v>43399</v>
      </c>
      <c r="J105" s="152">
        <v>0</v>
      </c>
      <c r="K105" s="150">
        <v>0</v>
      </c>
      <c r="L105" s="24"/>
      <c r="M105" s="117"/>
      <c r="N105" s="44"/>
    </row>
    <row r="106" spans="1:14" ht="15" customHeight="1" x14ac:dyDescent="0.2">
      <c r="A106" s="8">
        <v>10</v>
      </c>
      <c r="B106" s="128">
        <v>43239</v>
      </c>
      <c r="C106" s="126">
        <v>0</v>
      </c>
      <c r="D106" s="126">
        <v>0</v>
      </c>
      <c r="F106" s="1"/>
      <c r="G106" s="19"/>
      <c r="H106" s="79">
        <v>10</v>
      </c>
      <c r="I106" s="149">
        <v>43406</v>
      </c>
      <c r="J106" s="153">
        <v>0</v>
      </c>
      <c r="K106" s="151">
        <v>0</v>
      </c>
      <c r="L106" s="24"/>
      <c r="M106" s="117"/>
      <c r="N106" s="44"/>
    </row>
    <row r="107" spans="1:14" ht="15" customHeight="1" x14ac:dyDescent="0.2">
      <c r="A107" s="8">
        <v>11</v>
      </c>
      <c r="B107" s="128">
        <v>43242</v>
      </c>
      <c r="C107" s="126">
        <v>0</v>
      </c>
      <c r="D107" s="126">
        <v>0</v>
      </c>
      <c r="F107" s="1"/>
      <c r="G107" s="19"/>
      <c r="H107" s="79">
        <v>11</v>
      </c>
      <c r="I107" s="149">
        <v>43407</v>
      </c>
      <c r="J107" s="153">
        <v>0</v>
      </c>
      <c r="K107" s="151">
        <v>0</v>
      </c>
      <c r="L107" s="24"/>
      <c r="M107" s="117"/>
      <c r="N107" s="44"/>
    </row>
    <row r="108" spans="1:14" ht="15" customHeight="1" x14ac:dyDescent="0.2">
      <c r="A108" s="8">
        <v>12</v>
      </c>
      <c r="B108" s="128">
        <v>43242</v>
      </c>
      <c r="C108" s="126">
        <v>0</v>
      </c>
      <c r="D108" s="126">
        <v>0</v>
      </c>
      <c r="F108" s="1"/>
      <c r="G108" s="19"/>
      <c r="H108" s="79">
        <v>12</v>
      </c>
      <c r="I108" s="149">
        <v>43410</v>
      </c>
      <c r="J108" s="153">
        <v>0</v>
      </c>
      <c r="K108" s="151">
        <v>0</v>
      </c>
      <c r="L108" s="24"/>
      <c r="M108" s="117"/>
      <c r="N108" s="44"/>
    </row>
    <row r="109" spans="1:14" ht="15" customHeight="1" x14ac:dyDescent="0.2">
      <c r="A109" s="8">
        <v>13</v>
      </c>
      <c r="B109" s="128">
        <v>43244</v>
      </c>
      <c r="C109" s="126">
        <v>0</v>
      </c>
      <c r="D109" s="126">
        <v>0</v>
      </c>
      <c r="F109" s="1"/>
      <c r="G109" s="19"/>
      <c r="H109" s="79">
        <v>13</v>
      </c>
      <c r="I109" s="149">
        <v>43410</v>
      </c>
      <c r="J109" s="153">
        <v>0</v>
      </c>
      <c r="K109" s="151">
        <v>0</v>
      </c>
      <c r="L109" s="24"/>
      <c r="M109" s="117"/>
      <c r="N109" s="44"/>
    </row>
    <row r="110" spans="1:14" ht="15" customHeight="1" x14ac:dyDescent="0.2">
      <c r="A110" s="8">
        <v>14</v>
      </c>
      <c r="B110" s="128">
        <v>43244</v>
      </c>
      <c r="C110" s="126">
        <v>0</v>
      </c>
      <c r="D110" s="126">
        <v>0</v>
      </c>
      <c r="F110" s="1"/>
      <c r="G110" s="19"/>
      <c r="H110" s="79">
        <v>14</v>
      </c>
      <c r="I110" s="149">
        <v>43413</v>
      </c>
      <c r="J110" s="153">
        <v>0</v>
      </c>
      <c r="K110" s="151">
        <v>0</v>
      </c>
      <c r="N110" s="44"/>
    </row>
    <row r="111" spans="1:14" ht="15" customHeight="1" x14ac:dyDescent="0.2">
      <c r="A111" s="8">
        <v>15</v>
      </c>
      <c r="B111" s="128">
        <v>43256</v>
      </c>
      <c r="C111" s="126">
        <v>1</v>
      </c>
      <c r="D111" s="126">
        <v>1</v>
      </c>
      <c r="F111" s="1"/>
      <c r="G111" s="19"/>
      <c r="H111" s="79">
        <v>15</v>
      </c>
      <c r="I111" s="149">
        <v>43413</v>
      </c>
      <c r="J111" s="153">
        <v>0</v>
      </c>
      <c r="K111" s="151">
        <v>0</v>
      </c>
      <c r="L111" s="24"/>
      <c r="M111" s="117"/>
    </row>
    <row r="112" spans="1:14" ht="15" customHeight="1" x14ac:dyDescent="0.2">
      <c r="A112" s="8">
        <v>16</v>
      </c>
      <c r="B112" s="128">
        <v>43256</v>
      </c>
      <c r="C112" s="126">
        <v>0</v>
      </c>
      <c r="D112" s="126">
        <v>0</v>
      </c>
      <c r="F112" s="1"/>
      <c r="G112" s="19"/>
      <c r="H112" s="79">
        <v>16</v>
      </c>
      <c r="I112" s="149">
        <v>43416</v>
      </c>
      <c r="J112" s="153">
        <v>0</v>
      </c>
      <c r="K112" s="151">
        <v>0</v>
      </c>
      <c r="L112" s="24"/>
      <c r="M112" s="117"/>
      <c r="N112" s="89"/>
    </row>
    <row r="113" spans="1:14" ht="15" customHeight="1" x14ac:dyDescent="0.2">
      <c r="A113" s="8">
        <v>17</v>
      </c>
      <c r="B113" s="128">
        <v>43258</v>
      </c>
      <c r="C113" s="126">
        <v>7</v>
      </c>
      <c r="D113" s="126">
        <v>0</v>
      </c>
      <c r="F113" s="1"/>
      <c r="G113" s="19"/>
      <c r="H113" s="79">
        <v>17</v>
      </c>
      <c r="I113" s="149">
        <v>43416</v>
      </c>
      <c r="J113" s="153">
        <v>0</v>
      </c>
      <c r="K113" s="151">
        <v>0</v>
      </c>
      <c r="L113" s="24"/>
      <c r="M113" s="117"/>
      <c r="N113" s="89"/>
    </row>
    <row r="114" spans="1:14" ht="15" customHeight="1" x14ac:dyDescent="0.2">
      <c r="A114" s="8">
        <v>18</v>
      </c>
      <c r="B114" s="128">
        <v>43258</v>
      </c>
      <c r="C114" s="126">
        <v>0</v>
      </c>
      <c r="D114" s="126">
        <v>0</v>
      </c>
      <c r="F114" s="1"/>
      <c r="G114" s="19"/>
      <c r="H114" s="79">
        <v>18</v>
      </c>
      <c r="I114" s="149">
        <v>43418</v>
      </c>
      <c r="J114" s="153">
        <v>0</v>
      </c>
      <c r="K114" s="151">
        <v>0</v>
      </c>
      <c r="L114" s="24"/>
      <c r="M114" s="117"/>
      <c r="N114" s="91"/>
    </row>
    <row r="115" spans="1:14" ht="15" customHeight="1" x14ac:dyDescent="0.2">
      <c r="A115" s="8">
        <v>19</v>
      </c>
      <c r="B115" s="128">
        <v>43263</v>
      </c>
      <c r="C115" s="126">
        <v>0</v>
      </c>
      <c r="D115" s="126">
        <v>0</v>
      </c>
      <c r="F115" s="1"/>
      <c r="G115" s="19"/>
      <c r="H115" s="79">
        <v>19</v>
      </c>
      <c r="I115" s="149">
        <v>43418</v>
      </c>
      <c r="J115" s="153">
        <v>0</v>
      </c>
      <c r="K115" s="151">
        <v>0</v>
      </c>
      <c r="L115" s="24"/>
      <c r="M115" s="117"/>
      <c r="N115" s="44"/>
    </row>
    <row r="116" spans="1:14" ht="15" customHeight="1" x14ac:dyDescent="0.2">
      <c r="A116" s="8">
        <v>20</v>
      </c>
      <c r="B116" s="128">
        <v>43263</v>
      </c>
      <c r="C116" s="126">
        <v>0</v>
      </c>
      <c r="D116" s="126">
        <v>0</v>
      </c>
      <c r="F116" s="1"/>
      <c r="G116" s="19"/>
      <c r="H116" s="79">
        <v>20</v>
      </c>
      <c r="I116" s="149">
        <v>43420</v>
      </c>
      <c r="J116" s="153">
        <v>0</v>
      </c>
      <c r="K116" s="151">
        <v>0</v>
      </c>
      <c r="L116" s="24"/>
      <c r="M116" s="117"/>
      <c r="N116" s="44"/>
    </row>
    <row r="117" spans="1:14" ht="15" customHeight="1" x14ac:dyDescent="0.2">
      <c r="A117" s="8">
        <v>21</v>
      </c>
      <c r="B117" s="128">
        <v>43265</v>
      </c>
      <c r="C117" s="126">
        <v>0</v>
      </c>
      <c r="D117" s="126">
        <v>0</v>
      </c>
      <c r="F117" s="1"/>
      <c r="G117" s="19"/>
      <c r="H117" s="79">
        <v>21</v>
      </c>
      <c r="I117" s="149">
        <v>43420</v>
      </c>
      <c r="J117" s="153">
        <v>0</v>
      </c>
      <c r="K117" s="151">
        <v>0</v>
      </c>
      <c r="L117" s="24"/>
      <c r="M117" s="117"/>
      <c r="N117" s="44"/>
    </row>
    <row r="118" spans="1:14" ht="15" customHeight="1" x14ac:dyDescent="0.2">
      <c r="A118" s="8">
        <v>22</v>
      </c>
      <c r="B118" s="128">
        <v>43265</v>
      </c>
      <c r="C118" s="126">
        <v>0</v>
      </c>
      <c r="D118" s="126">
        <v>0</v>
      </c>
      <c r="F118" s="1"/>
      <c r="G118" s="19"/>
      <c r="H118" s="79">
        <v>22</v>
      </c>
      <c r="I118" s="149">
        <v>43423</v>
      </c>
      <c r="J118" s="153">
        <v>0</v>
      </c>
      <c r="K118" s="151">
        <v>0</v>
      </c>
      <c r="L118" s="24"/>
      <c r="M118" s="117"/>
      <c r="N118" s="44"/>
    </row>
    <row r="119" spans="1:14" ht="15" customHeight="1" x14ac:dyDescent="0.2">
      <c r="A119" s="8">
        <v>23</v>
      </c>
      <c r="B119" s="128">
        <v>43276</v>
      </c>
      <c r="C119" s="126">
        <v>0</v>
      </c>
      <c r="D119" s="126">
        <v>0</v>
      </c>
      <c r="F119" s="1"/>
      <c r="G119" s="19"/>
      <c r="H119" s="79">
        <v>23</v>
      </c>
      <c r="I119" s="149">
        <v>43423</v>
      </c>
      <c r="J119" s="153">
        <v>0</v>
      </c>
      <c r="K119" s="151">
        <v>0</v>
      </c>
      <c r="L119" s="24"/>
      <c r="M119" s="117"/>
      <c r="N119" s="44"/>
    </row>
    <row r="120" spans="1:14" ht="15" customHeight="1" x14ac:dyDescent="0.2">
      <c r="A120" s="8">
        <v>24</v>
      </c>
      <c r="B120" s="128">
        <v>43276</v>
      </c>
      <c r="C120" s="126">
        <v>0</v>
      </c>
      <c r="D120" s="126">
        <v>0</v>
      </c>
      <c r="F120" s="1"/>
      <c r="G120" s="19"/>
      <c r="H120" s="79">
        <v>24</v>
      </c>
      <c r="I120" s="149">
        <v>43425</v>
      </c>
      <c r="J120" s="153">
        <v>0</v>
      </c>
      <c r="K120" s="151">
        <v>0</v>
      </c>
      <c r="L120" s="24"/>
      <c r="M120" s="117"/>
      <c r="N120" s="44"/>
    </row>
    <row r="121" spans="1:14" ht="15" customHeight="1" x14ac:dyDescent="0.2">
      <c r="A121" s="8"/>
      <c r="B121" s="128">
        <v>43278</v>
      </c>
      <c r="C121" s="126">
        <v>3</v>
      </c>
      <c r="D121" s="126">
        <v>2</v>
      </c>
      <c r="F121" s="1"/>
      <c r="G121" s="19"/>
      <c r="H121" s="79">
        <v>25</v>
      </c>
      <c r="I121" s="149">
        <v>43425</v>
      </c>
      <c r="J121" s="153">
        <v>0</v>
      </c>
      <c r="K121" s="151">
        <v>0</v>
      </c>
      <c r="L121" s="24"/>
      <c r="M121" s="117"/>
      <c r="N121" s="44"/>
    </row>
    <row r="122" spans="1:14" ht="15" customHeight="1" x14ac:dyDescent="0.2">
      <c r="A122" s="8"/>
      <c r="B122" s="128">
        <v>43278</v>
      </c>
      <c r="C122" s="126">
        <v>0</v>
      </c>
      <c r="D122" s="126">
        <v>0</v>
      </c>
      <c r="F122" s="1"/>
      <c r="G122" s="19"/>
      <c r="H122" s="79">
        <v>26</v>
      </c>
      <c r="I122" s="149">
        <v>43431</v>
      </c>
      <c r="J122" s="153">
        <v>0</v>
      </c>
      <c r="K122" s="151">
        <v>0</v>
      </c>
    </row>
    <row r="123" spans="1:14" ht="15" customHeight="1" x14ac:dyDescent="0.2">
      <c r="A123" s="8">
        <v>25</v>
      </c>
      <c r="B123" s="128">
        <v>43280</v>
      </c>
      <c r="C123" s="126">
        <v>0</v>
      </c>
      <c r="D123" s="126">
        <v>0</v>
      </c>
      <c r="F123" s="1"/>
      <c r="G123" s="38"/>
      <c r="H123" s="79">
        <v>27</v>
      </c>
      <c r="I123" s="149">
        <v>43431</v>
      </c>
      <c r="J123" s="153">
        <v>0</v>
      </c>
      <c r="K123" s="151">
        <v>0</v>
      </c>
    </row>
    <row r="124" spans="1:14" ht="15" customHeight="1" x14ac:dyDescent="0.2">
      <c r="A124" s="8">
        <v>26</v>
      </c>
      <c r="B124" s="128">
        <v>43280</v>
      </c>
      <c r="C124" s="126">
        <v>0</v>
      </c>
      <c r="D124" s="126">
        <v>0</v>
      </c>
      <c r="F124" s="1"/>
      <c r="G124" s="38"/>
      <c r="H124" s="79">
        <v>28</v>
      </c>
      <c r="I124" s="149">
        <v>43439</v>
      </c>
      <c r="J124" s="153">
        <v>0</v>
      </c>
      <c r="K124" s="151">
        <v>0</v>
      </c>
    </row>
    <row r="125" spans="1:14" ht="15" customHeight="1" x14ac:dyDescent="0.2">
      <c r="A125" s="8" t="s">
        <v>8</v>
      </c>
      <c r="F125" s="1"/>
      <c r="G125" s="38"/>
      <c r="H125" s="79">
        <v>29</v>
      </c>
      <c r="I125" s="149">
        <v>43439</v>
      </c>
      <c r="J125" s="153">
        <v>0</v>
      </c>
      <c r="K125" s="151">
        <v>0</v>
      </c>
    </row>
    <row r="126" spans="1:14" ht="15" customHeight="1" x14ac:dyDescent="0.2">
      <c r="A126" s="8" t="s">
        <v>9</v>
      </c>
      <c r="F126" s="1"/>
      <c r="G126" s="23"/>
      <c r="H126" s="79">
        <v>30</v>
      </c>
      <c r="I126" s="149">
        <v>43441</v>
      </c>
      <c r="J126" s="153">
        <v>0</v>
      </c>
      <c r="K126" s="151">
        <v>0</v>
      </c>
      <c r="L126" s="24"/>
      <c r="M126" s="117"/>
      <c r="N126" s="44"/>
    </row>
    <row r="127" spans="1:14" ht="15" customHeight="1" x14ac:dyDescent="0.2">
      <c r="A127" s="8" t="s">
        <v>10</v>
      </c>
      <c r="B127" s="21"/>
      <c r="C127" s="32">
        <f>MAX(C97:C118)</f>
        <v>7</v>
      </c>
      <c r="D127" s="8">
        <f>MAX(D97:D118)</f>
        <v>1</v>
      </c>
      <c r="F127" s="1"/>
      <c r="G127" s="23"/>
      <c r="H127" s="79">
        <v>31</v>
      </c>
      <c r="I127" s="149">
        <v>43441</v>
      </c>
      <c r="J127" s="153">
        <v>0</v>
      </c>
      <c r="K127" s="151">
        <v>0</v>
      </c>
      <c r="L127" s="24"/>
      <c r="M127" s="117"/>
      <c r="N127" s="44"/>
    </row>
    <row r="128" spans="1:14" ht="15.95" customHeight="1" x14ac:dyDescent="0.2">
      <c r="A128" s="8" t="s">
        <v>11</v>
      </c>
      <c r="B128" s="21"/>
      <c r="C128" s="31">
        <f>STDEV(C97:C118)</f>
        <v>1.5032432470296548</v>
      </c>
      <c r="D128" s="22">
        <f>STDEV(D97:D118)</f>
        <v>0.35125008665710444</v>
      </c>
      <c r="H128" s="79">
        <v>32</v>
      </c>
      <c r="I128" s="149">
        <v>43446</v>
      </c>
      <c r="J128" s="153">
        <v>4</v>
      </c>
      <c r="K128" s="151">
        <v>4</v>
      </c>
      <c r="L128" s="24"/>
      <c r="M128" s="117"/>
      <c r="N128" s="44"/>
    </row>
    <row r="129" spans="1:14" ht="15.95" customHeight="1" x14ac:dyDescent="0.2">
      <c r="A129" s="8" t="s">
        <v>12</v>
      </c>
      <c r="B129" s="21"/>
      <c r="C129" s="31" t="str">
        <f>IF(C123=0, "NA", C128*100/C123)</f>
        <v>NA</v>
      </c>
      <c r="D129" s="22" t="str">
        <f>IF(D123=0, "NA", D128*100/D123)</f>
        <v>NA</v>
      </c>
      <c r="I129" s="149">
        <v>43446</v>
      </c>
      <c r="J129" s="153">
        <v>0</v>
      </c>
      <c r="K129" s="151">
        <v>0</v>
      </c>
      <c r="L129" s="24"/>
      <c r="M129" s="117"/>
      <c r="N129" s="7"/>
    </row>
    <row r="130" spans="1:14" ht="15.95" customHeight="1" x14ac:dyDescent="0.2">
      <c r="I130" s="149">
        <v>43448</v>
      </c>
      <c r="J130" s="153">
        <v>0</v>
      </c>
      <c r="K130" s="151">
        <v>0</v>
      </c>
      <c r="L130" s="24"/>
      <c r="M130" s="117"/>
      <c r="N130" s="7"/>
    </row>
    <row r="131" spans="1:14" ht="15.95" customHeight="1" x14ac:dyDescent="0.2">
      <c r="A131" s="25"/>
      <c r="I131" s="149">
        <v>43448</v>
      </c>
      <c r="J131" s="153">
        <v>0</v>
      </c>
      <c r="K131" s="151">
        <v>0</v>
      </c>
      <c r="L131" s="24"/>
      <c r="M131" s="117"/>
    </row>
    <row r="132" spans="1:14" ht="15.95" customHeight="1" x14ac:dyDescent="0.2">
      <c r="A132" s="25"/>
      <c r="I132" s="149">
        <v>43451</v>
      </c>
      <c r="J132" s="153">
        <v>0</v>
      </c>
      <c r="K132" s="151">
        <v>0</v>
      </c>
      <c r="L132" s="24"/>
      <c r="M132" s="117"/>
    </row>
    <row r="133" spans="1:14" ht="15.95" customHeight="1" x14ac:dyDescent="0.2">
      <c r="A133" s="25"/>
      <c r="I133" s="149">
        <v>43451</v>
      </c>
      <c r="J133" s="153">
        <v>0</v>
      </c>
      <c r="K133" s="151">
        <v>0</v>
      </c>
      <c r="L133" s="24"/>
      <c r="M133" s="117"/>
    </row>
    <row r="134" spans="1:14" ht="15.95" customHeight="1" x14ac:dyDescent="0.2">
      <c r="A134" s="25"/>
      <c r="H134" s="81"/>
      <c r="I134" s="149">
        <v>43453</v>
      </c>
      <c r="J134" s="153">
        <v>0</v>
      </c>
      <c r="K134" s="151">
        <v>0</v>
      </c>
      <c r="L134" s="24"/>
      <c r="M134" s="117"/>
    </row>
    <row r="135" spans="1:14" ht="15.95" customHeight="1" x14ac:dyDescent="0.2">
      <c r="A135" s="25"/>
      <c r="H135" s="82"/>
      <c r="I135" s="149">
        <v>43453</v>
      </c>
      <c r="J135" s="153">
        <v>0</v>
      </c>
      <c r="K135" s="151">
        <v>0</v>
      </c>
      <c r="L135" s="24"/>
      <c r="M135" s="117"/>
    </row>
    <row r="136" spans="1:14" ht="15.95" customHeight="1" x14ac:dyDescent="0.2">
      <c r="A136" s="25"/>
      <c r="H136" s="82"/>
      <c r="I136" s="149">
        <v>43455</v>
      </c>
      <c r="J136" s="153">
        <v>0</v>
      </c>
      <c r="K136" s="151">
        <v>0</v>
      </c>
      <c r="L136" s="24"/>
      <c r="M136" s="73"/>
    </row>
    <row r="137" spans="1:14" ht="15.95" customHeight="1" x14ac:dyDescent="0.2">
      <c r="A137" s="25"/>
      <c r="H137" s="82"/>
      <c r="I137" s="149">
        <v>43455</v>
      </c>
      <c r="J137" s="153">
        <v>0</v>
      </c>
      <c r="K137" s="151">
        <v>0</v>
      </c>
      <c r="L137" s="24"/>
      <c r="M137" s="73"/>
    </row>
    <row r="138" spans="1:14" ht="15.95" customHeight="1" x14ac:dyDescent="0.2">
      <c r="A138" s="25"/>
      <c r="H138" s="82"/>
      <c r="I138" s="149">
        <v>43458</v>
      </c>
      <c r="J138" s="153">
        <v>0</v>
      </c>
      <c r="K138" s="151">
        <v>0</v>
      </c>
      <c r="L138" s="24"/>
      <c r="M138" s="24"/>
    </row>
    <row r="139" spans="1:14" ht="15.95" customHeight="1" x14ac:dyDescent="0.2">
      <c r="A139" s="25"/>
      <c r="H139" s="82"/>
      <c r="I139" s="149">
        <v>43458</v>
      </c>
      <c r="J139" s="153">
        <v>0</v>
      </c>
      <c r="K139" s="151">
        <v>0</v>
      </c>
      <c r="L139" s="24"/>
      <c r="M139" s="24"/>
    </row>
    <row r="140" spans="1:14" ht="15.95" customHeight="1" x14ac:dyDescent="0.2">
      <c r="H140" s="82"/>
      <c r="I140" s="149">
        <v>43461</v>
      </c>
      <c r="J140" s="153">
        <v>0</v>
      </c>
      <c r="K140" s="151">
        <v>0</v>
      </c>
      <c r="L140" s="24"/>
      <c r="M140" s="24"/>
    </row>
    <row r="141" spans="1:14" ht="15.95" customHeight="1" x14ac:dyDescent="0.2">
      <c r="H141" s="82"/>
      <c r="I141" s="149">
        <v>43461</v>
      </c>
      <c r="J141" s="153">
        <v>0</v>
      </c>
      <c r="K141" s="151">
        <v>0</v>
      </c>
      <c r="L141" s="24">
        <v>4000</v>
      </c>
      <c r="M141" s="4">
        <v>25</v>
      </c>
      <c r="N141" s="1">
        <v>2018</v>
      </c>
    </row>
    <row r="142" spans="1:14" ht="15.95" customHeight="1" thickBot="1" x14ac:dyDescent="0.25">
      <c r="H142" s="82"/>
      <c r="I142" s="225">
        <v>43468</v>
      </c>
      <c r="J142" s="226">
        <v>1</v>
      </c>
      <c r="K142" s="226">
        <v>1</v>
      </c>
      <c r="L142" s="24"/>
      <c r="M142" s="24"/>
    </row>
    <row r="143" spans="1:14" ht="15.95" customHeight="1" thickBot="1" x14ac:dyDescent="0.25">
      <c r="H143" s="82"/>
      <c r="I143" s="225">
        <v>43468</v>
      </c>
      <c r="J143" s="226">
        <v>0</v>
      </c>
      <c r="K143" s="226">
        <v>0</v>
      </c>
    </row>
    <row r="144" spans="1:14" ht="15.95" customHeight="1" thickBot="1" x14ac:dyDescent="0.25">
      <c r="H144" s="81"/>
      <c r="I144" s="225">
        <v>43470</v>
      </c>
      <c r="J144" s="226">
        <v>0</v>
      </c>
      <c r="K144" s="226">
        <v>0</v>
      </c>
    </row>
    <row r="145" spans="1:17" ht="15.95" customHeight="1" thickBot="1" x14ac:dyDescent="0.25">
      <c r="H145" s="81"/>
      <c r="I145" s="225">
        <v>43470</v>
      </c>
      <c r="J145" s="226">
        <v>0</v>
      </c>
      <c r="K145" s="226">
        <v>0</v>
      </c>
    </row>
    <row r="146" spans="1:17" ht="15.95" customHeight="1" thickBot="1" x14ac:dyDescent="0.25">
      <c r="H146" s="81"/>
      <c r="I146" s="225">
        <v>43473</v>
      </c>
      <c r="J146" s="226">
        <v>0</v>
      </c>
      <c r="K146" s="226">
        <v>0</v>
      </c>
    </row>
    <row r="147" spans="1:17" ht="15.95" customHeight="1" thickBot="1" x14ac:dyDescent="0.25">
      <c r="H147" s="81"/>
      <c r="I147" s="225">
        <v>43473</v>
      </c>
      <c r="J147" s="226">
        <v>0</v>
      </c>
      <c r="K147" s="226">
        <v>0</v>
      </c>
    </row>
    <row r="148" spans="1:17" ht="12.75" customHeight="1" thickBot="1" x14ac:dyDescent="0.25">
      <c r="H148" s="81"/>
      <c r="I148" s="225">
        <v>43475</v>
      </c>
      <c r="J148" s="226">
        <v>0</v>
      </c>
      <c r="K148" s="226">
        <v>0</v>
      </c>
    </row>
    <row r="149" spans="1:17" s="26" customFormat="1" ht="13.5" customHeight="1" thickBot="1" x14ac:dyDescent="0.25">
      <c r="A149" s="24"/>
      <c r="B149" s="5"/>
      <c r="C149" s="5"/>
      <c r="D149" s="5"/>
      <c r="E149" s="122"/>
      <c r="F149" s="122"/>
      <c r="G149" s="39"/>
      <c r="H149" s="81"/>
      <c r="I149" s="225">
        <v>43475</v>
      </c>
      <c r="J149" s="226">
        <v>0</v>
      </c>
      <c r="K149" s="226">
        <v>0</v>
      </c>
      <c r="L149" s="5"/>
      <c r="M149" s="5"/>
      <c r="N149" s="5"/>
      <c r="O149" s="5"/>
      <c r="P149" s="5"/>
      <c r="Q149" s="5"/>
    </row>
    <row r="150" spans="1:17" s="26" customFormat="1" ht="15" customHeight="1" thickBot="1" x14ac:dyDescent="0.25">
      <c r="A150" s="24"/>
      <c r="B150" s="5"/>
      <c r="C150" s="5"/>
      <c r="D150" s="5"/>
      <c r="E150" s="122"/>
      <c r="F150" s="122"/>
      <c r="G150" s="39"/>
      <c r="H150" s="81"/>
      <c r="I150" s="225">
        <v>43480</v>
      </c>
      <c r="J150" s="226">
        <v>0</v>
      </c>
      <c r="K150" s="226">
        <v>0</v>
      </c>
      <c r="L150" s="5"/>
      <c r="N150" s="5"/>
      <c r="O150" s="5"/>
      <c r="P150" s="5"/>
      <c r="Q150" s="5"/>
    </row>
    <row r="151" spans="1:17" ht="15.95" customHeight="1" thickBot="1" x14ac:dyDescent="0.25">
      <c r="A151" s="122" t="s">
        <v>57</v>
      </c>
      <c r="B151" s="122"/>
      <c r="C151" s="122"/>
      <c r="D151" s="122"/>
      <c r="H151" s="81"/>
      <c r="I151" s="225">
        <v>43480</v>
      </c>
      <c r="J151" s="226">
        <v>0</v>
      </c>
      <c r="K151" s="226">
        <v>0</v>
      </c>
      <c r="M151" s="26"/>
    </row>
    <row r="152" spans="1:17" ht="15.95" customHeight="1" thickBot="1" x14ac:dyDescent="0.25">
      <c r="A152" s="121" t="s">
        <v>105</v>
      </c>
      <c r="B152" s="122"/>
      <c r="C152" s="122"/>
      <c r="D152" s="122"/>
      <c r="H152" s="81"/>
      <c r="I152" s="225">
        <v>43482</v>
      </c>
      <c r="J152" s="226">
        <v>0</v>
      </c>
      <c r="K152" s="226">
        <v>0</v>
      </c>
    </row>
    <row r="153" spans="1:17" ht="15.95" customHeight="1" thickBot="1" x14ac:dyDescent="0.25">
      <c r="H153" s="81"/>
      <c r="I153" s="225">
        <v>43482</v>
      </c>
      <c r="J153" s="227">
        <v>0</v>
      </c>
      <c r="K153" s="227">
        <v>0</v>
      </c>
    </row>
    <row r="154" spans="1:17" ht="15.95" customHeight="1" thickBot="1" x14ac:dyDescent="0.25">
      <c r="A154" s="25"/>
      <c r="H154" s="81"/>
      <c r="I154" s="225">
        <v>43484</v>
      </c>
      <c r="J154" s="226">
        <v>0</v>
      </c>
      <c r="K154" s="226">
        <v>0</v>
      </c>
    </row>
    <row r="155" spans="1:17" ht="15.95" customHeight="1" thickBot="1" x14ac:dyDescent="0.25">
      <c r="A155" s="25"/>
      <c r="I155" s="225">
        <v>43484</v>
      </c>
      <c r="J155" s="226">
        <v>0</v>
      </c>
      <c r="K155" s="226">
        <v>0</v>
      </c>
      <c r="M155" s="27"/>
    </row>
    <row r="156" spans="1:17" ht="15.95" customHeight="1" thickBot="1" x14ac:dyDescent="0.25">
      <c r="A156" s="25"/>
      <c r="H156" s="84"/>
      <c r="I156" s="225">
        <v>43490</v>
      </c>
      <c r="J156" s="226">
        <v>0</v>
      </c>
      <c r="K156" s="226">
        <v>0</v>
      </c>
      <c r="M156" s="29"/>
    </row>
    <row r="157" spans="1:17" ht="15.95" customHeight="1" thickBot="1" x14ac:dyDescent="0.25">
      <c r="A157" s="25"/>
      <c r="H157" s="81"/>
      <c r="I157" s="225">
        <v>43490</v>
      </c>
      <c r="J157" s="226">
        <v>0</v>
      </c>
      <c r="K157" s="226">
        <v>0</v>
      </c>
      <c r="M157" s="29"/>
    </row>
    <row r="158" spans="1:17" ht="15.95" customHeight="1" thickBot="1" x14ac:dyDescent="0.25">
      <c r="A158" s="25"/>
      <c r="H158" s="83"/>
      <c r="I158" s="225">
        <v>43492</v>
      </c>
      <c r="J158" s="226">
        <v>0</v>
      </c>
      <c r="K158" s="226">
        <v>0</v>
      </c>
      <c r="M158" s="29"/>
    </row>
    <row r="159" spans="1:17" ht="15.95" customHeight="1" thickBot="1" x14ac:dyDescent="0.25">
      <c r="A159" s="25"/>
      <c r="H159" s="82"/>
      <c r="I159" s="225">
        <v>43492</v>
      </c>
      <c r="J159" s="226">
        <v>0</v>
      </c>
      <c r="K159" s="226">
        <v>0</v>
      </c>
      <c r="M159" s="27"/>
    </row>
    <row r="160" spans="1:17" ht="15.95" customHeight="1" thickBot="1" x14ac:dyDescent="0.25">
      <c r="A160" s="25"/>
      <c r="H160" s="82"/>
      <c r="I160" s="225">
        <v>43494</v>
      </c>
      <c r="J160" s="226">
        <v>0</v>
      </c>
      <c r="K160" s="226">
        <v>0</v>
      </c>
      <c r="M160" s="27"/>
    </row>
    <row r="161" spans="1:25" ht="15.95" customHeight="1" thickBot="1" x14ac:dyDescent="0.25">
      <c r="H161" s="82"/>
      <c r="I161" s="225">
        <v>43494</v>
      </c>
      <c r="J161" s="226">
        <v>6</v>
      </c>
      <c r="K161" s="226">
        <v>1</v>
      </c>
      <c r="M161" s="27"/>
    </row>
    <row r="162" spans="1:25" ht="15.95" customHeight="1" thickBot="1" x14ac:dyDescent="0.25">
      <c r="H162" s="82"/>
      <c r="I162" s="225">
        <v>43496</v>
      </c>
      <c r="J162" s="226">
        <v>0</v>
      </c>
      <c r="K162" s="226">
        <v>0</v>
      </c>
    </row>
    <row r="163" spans="1:25" ht="15.95" customHeight="1" thickBot="1" x14ac:dyDescent="0.25">
      <c r="H163" s="82"/>
      <c r="I163" s="225">
        <v>43496</v>
      </c>
      <c r="J163" s="226">
        <v>0</v>
      </c>
      <c r="K163" s="226">
        <v>0</v>
      </c>
    </row>
    <row r="164" spans="1:25" ht="15.95" customHeight="1" thickBot="1" x14ac:dyDescent="0.25">
      <c r="H164" s="82"/>
      <c r="I164" s="225">
        <v>43498</v>
      </c>
      <c r="J164" s="226">
        <v>2</v>
      </c>
      <c r="K164" s="226">
        <v>2</v>
      </c>
    </row>
    <row r="165" spans="1:25" ht="15.95" customHeight="1" thickBot="1" x14ac:dyDescent="0.25">
      <c r="H165" s="81"/>
      <c r="I165" s="225">
        <v>43498</v>
      </c>
      <c r="J165" s="226">
        <v>0</v>
      </c>
      <c r="K165" s="226">
        <v>0</v>
      </c>
    </row>
    <row r="166" spans="1:25" ht="15.95" customHeight="1" thickBot="1" x14ac:dyDescent="0.25">
      <c r="H166" s="81"/>
      <c r="I166" s="225">
        <v>43506</v>
      </c>
      <c r="J166" s="226">
        <v>0</v>
      </c>
      <c r="K166" s="226">
        <v>0</v>
      </c>
    </row>
    <row r="167" spans="1:25" ht="15.95" customHeight="1" thickBot="1" x14ac:dyDescent="0.25">
      <c r="A167" s="121" t="s">
        <v>106</v>
      </c>
      <c r="B167" s="122"/>
      <c r="C167" s="122"/>
      <c r="D167" s="122"/>
      <c r="E167" s="6"/>
      <c r="F167" s="6"/>
      <c r="H167" s="81"/>
      <c r="I167" s="225">
        <v>43506</v>
      </c>
      <c r="J167" s="226">
        <v>0</v>
      </c>
      <c r="K167" s="226">
        <v>0</v>
      </c>
    </row>
    <row r="168" spans="1:25" ht="15.95" customHeight="1" thickBot="1" x14ac:dyDescent="0.25">
      <c r="B168" s="6"/>
      <c r="C168" s="6"/>
      <c r="D168" s="6"/>
      <c r="E168" s="6"/>
      <c r="F168" s="6"/>
      <c r="H168" s="81"/>
      <c r="I168" s="225">
        <v>43510</v>
      </c>
      <c r="J168" s="226">
        <v>0</v>
      </c>
      <c r="K168" s="226">
        <v>0</v>
      </c>
    </row>
    <row r="169" spans="1:25" s="27" customFormat="1" ht="15.95" customHeight="1" thickBot="1" x14ac:dyDescent="0.25">
      <c r="A169" s="24"/>
      <c r="B169" s="6"/>
      <c r="C169" s="6"/>
      <c r="D169" s="6"/>
      <c r="F169" s="38"/>
      <c r="G169" s="38"/>
      <c r="H169" s="81"/>
      <c r="I169" s="225">
        <v>43510</v>
      </c>
      <c r="J169" s="226">
        <v>0</v>
      </c>
      <c r="K169" s="226">
        <v>0</v>
      </c>
      <c r="L169" s="5"/>
      <c r="M169" s="5"/>
      <c r="N169" s="5"/>
      <c r="O169" s="5"/>
      <c r="P169" s="5"/>
      <c r="Q169" s="5"/>
    </row>
    <row r="170" spans="1:25" s="29" customFormat="1" ht="31.5" customHeight="1" thickBot="1" x14ac:dyDescent="0.25">
      <c r="A170" s="24"/>
      <c r="B170" s="6"/>
      <c r="C170" s="6"/>
      <c r="D170" s="6"/>
      <c r="E170" s="124"/>
      <c r="F170" s="124"/>
      <c r="G170" s="28"/>
      <c r="H170" s="83"/>
      <c r="I170" s="225">
        <v>43512</v>
      </c>
      <c r="J170" s="226">
        <v>0</v>
      </c>
      <c r="K170" s="226">
        <v>0</v>
      </c>
      <c r="L170" s="5"/>
      <c r="M170" s="5"/>
      <c r="N170" s="5"/>
      <c r="O170" s="5"/>
      <c r="P170" s="5"/>
      <c r="Q170" s="5"/>
      <c r="R170" s="26"/>
      <c r="S170" s="26"/>
      <c r="T170" s="26"/>
      <c r="U170" s="26"/>
      <c r="V170" s="26"/>
      <c r="W170" s="26"/>
      <c r="X170" s="26"/>
      <c r="Y170" s="26"/>
    </row>
    <row r="171" spans="1:25" s="29" customFormat="1" ht="31.5" customHeight="1" thickBot="1" x14ac:dyDescent="0.25">
      <c r="A171" s="245" t="s">
        <v>21</v>
      </c>
      <c r="B171" s="245"/>
      <c r="C171" s="245"/>
      <c r="D171" s="38"/>
      <c r="E171" s="69"/>
      <c r="F171" s="69"/>
      <c r="G171" s="28"/>
      <c r="H171" s="84"/>
      <c r="I171" s="225">
        <v>43512</v>
      </c>
      <c r="J171" s="226">
        <v>0</v>
      </c>
      <c r="K171" s="226">
        <v>0</v>
      </c>
      <c r="L171" s="5"/>
      <c r="M171" s="5"/>
      <c r="N171" s="5"/>
      <c r="O171" s="5"/>
      <c r="P171" s="5"/>
      <c r="Q171" s="5"/>
      <c r="R171" s="26"/>
      <c r="S171" s="26"/>
      <c r="T171" s="26"/>
      <c r="U171" s="26"/>
      <c r="V171" s="26"/>
      <c r="W171" s="26"/>
      <c r="X171" s="26"/>
      <c r="Y171" s="26"/>
    </row>
    <row r="172" spans="1:25" s="29" customFormat="1" ht="29.25" customHeight="1" thickBot="1" x14ac:dyDescent="0.25">
      <c r="A172" s="124" t="s">
        <v>107</v>
      </c>
      <c r="B172" s="124"/>
      <c r="C172" s="124"/>
      <c r="D172" s="124"/>
      <c r="E172" s="125"/>
      <c r="F172" s="125"/>
      <c r="G172" s="28"/>
      <c r="H172" s="81"/>
      <c r="I172" s="225">
        <v>43514</v>
      </c>
      <c r="J172" s="226">
        <v>0</v>
      </c>
      <c r="K172" s="226">
        <v>0</v>
      </c>
      <c r="L172" s="5"/>
      <c r="M172" s="5"/>
      <c r="N172" s="5"/>
      <c r="O172" s="5"/>
      <c r="P172" s="5"/>
      <c r="Q172" s="5"/>
      <c r="R172" s="26"/>
      <c r="S172" s="26"/>
      <c r="T172" s="26"/>
      <c r="U172" s="26"/>
      <c r="V172" s="26"/>
      <c r="W172" s="26"/>
      <c r="X172" s="26"/>
      <c r="Y172" s="26"/>
    </row>
    <row r="173" spans="1:25" s="27" customFormat="1" ht="15.95" customHeight="1" thickBot="1" x14ac:dyDescent="0.25">
      <c r="A173" s="69"/>
      <c r="B173" s="69"/>
      <c r="C173" s="69"/>
      <c r="D173" s="69"/>
      <c r="F173" s="38"/>
      <c r="G173" s="38"/>
      <c r="H173" s="81"/>
      <c r="I173" s="225">
        <v>43514</v>
      </c>
      <c r="J173" s="226">
        <v>0</v>
      </c>
      <c r="K173" s="226">
        <v>0</v>
      </c>
      <c r="L173" s="5"/>
      <c r="M173" s="5"/>
      <c r="N173" s="5"/>
      <c r="O173" s="5"/>
      <c r="P173" s="5"/>
      <c r="Q173" s="5"/>
    </row>
    <row r="174" spans="1:25" s="27" customFormat="1" ht="25.5" customHeight="1" thickBot="1" x14ac:dyDescent="0.25">
      <c r="A174" s="125" t="s">
        <v>124</v>
      </c>
      <c r="B174" s="125"/>
      <c r="C174" s="125"/>
      <c r="D174" s="125"/>
      <c r="E174" s="123"/>
      <c r="F174" s="123"/>
      <c r="G174" s="38"/>
      <c r="H174" s="81"/>
      <c r="I174" s="225">
        <v>43516</v>
      </c>
      <c r="J174" s="226">
        <v>0</v>
      </c>
      <c r="K174" s="226">
        <v>0</v>
      </c>
      <c r="L174" s="5"/>
      <c r="M174" s="5"/>
      <c r="N174" s="5"/>
      <c r="O174" s="5"/>
      <c r="P174" s="5"/>
      <c r="Q174" s="5"/>
    </row>
    <row r="175" spans="1:25" s="27" customFormat="1" ht="38.1" customHeight="1" thickBot="1" x14ac:dyDescent="0.25">
      <c r="G175" s="38"/>
      <c r="H175" s="87"/>
      <c r="I175" s="225">
        <v>43516</v>
      </c>
      <c r="J175" s="226">
        <v>0</v>
      </c>
      <c r="K175" s="226">
        <v>0</v>
      </c>
      <c r="L175" s="5"/>
      <c r="M175" s="5"/>
      <c r="N175" s="5"/>
      <c r="O175" s="5"/>
      <c r="P175" s="5"/>
      <c r="Q175" s="5"/>
    </row>
    <row r="176" spans="1:25" ht="39" thickBot="1" x14ac:dyDescent="0.25">
      <c r="A176" s="244" t="s">
        <v>2</v>
      </c>
      <c r="B176" s="244"/>
      <c r="C176" s="244"/>
      <c r="D176" s="123" t="s">
        <v>3</v>
      </c>
      <c r="E176" s="7"/>
      <c r="F176" s="7"/>
      <c r="H176" s="87"/>
      <c r="I176" s="225">
        <v>43518</v>
      </c>
      <c r="J176" s="226">
        <v>0</v>
      </c>
      <c r="K176" s="226">
        <v>0</v>
      </c>
    </row>
    <row r="177" spans="1:11" ht="12.75" customHeight="1" thickBot="1" x14ac:dyDescent="0.25">
      <c r="A177" s="27"/>
      <c r="B177" s="27"/>
      <c r="C177" s="27"/>
      <c r="D177" s="27"/>
      <c r="E177" s="7"/>
      <c r="F177" s="7"/>
      <c r="H177" s="87"/>
      <c r="I177" s="225">
        <v>43518</v>
      </c>
      <c r="J177" s="226">
        <v>0</v>
      </c>
      <c r="K177" s="226">
        <v>0</v>
      </c>
    </row>
    <row r="178" spans="1:11" ht="12.75" customHeight="1" thickBot="1" x14ac:dyDescent="0.25">
      <c r="B178" s="7"/>
      <c r="C178" s="7"/>
      <c r="D178" s="7"/>
      <c r="H178" s="88"/>
      <c r="I178" s="225">
        <v>43520</v>
      </c>
      <c r="J178" s="226">
        <v>0</v>
      </c>
      <c r="K178" s="226">
        <v>0</v>
      </c>
    </row>
    <row r="179" spans="1:11" ht="13.5" thickBot="1" x14ac:dyDescent="0.25">
      <c r="B179" s="7"/>
      <c r="C179" s="7"/>
      <c r="D179" s="7"/>
      <c r="H179" s="85"/>
      <c r="I179" s="225">
        <v>43520</v>
      </c>
      <c r="J179" s="226">
        <v>0</v>
      </c>
      <c r="K179" s="226">
        <v>0</v>
      </c>
    </row>
    <row r="180" spans="1:11" ht="12.75" customHeight="1" thickBot="1" x14ac:dyDescent="0.25">
      <c r="H180" s="86"/>
      <c r="I180" s="225">
        <v>43522</v>
      </c>
      <c r="J180" s="226">
        <v>0</v>
      </c>
      <c r="K180" s="226">
        <v>0</v>
      </c>
    </row>
    <row r="181" spans="1:11" ht="13.5" thickBot="1" x14ac:dyDescent="0.25">
      <c r="H181" s="85"/>
      <c r="I181" s="225">
        <v>43522</v>
      </c>
      <c r="J181" s="226">
        <v>0</v>
      </c>
      <c r="K181" s="226">
        <v>0</v>
      </c>
    </row>
    <row r="182" spans="1:11" ht="12.75" customHeight="1" thickBot="1" x14ac:dyDescent="0.25">
      <c r="H182" s="113"/>
      <c r="I182" s="225">
        <v>43524</v>
      </c>
      <c r="J182" s="226">
        <v>0</v>
      </c>
      <c r="K182" s="226">
        <v>0</v>
      </c>
    </row>
    <row r="183" spans="1:11" ht="13.5" thickBot="1" x14ac:dyDescent="0.25">
      <c r="H183" s="113"/>
      <c r="I183" s="225">
        <v>43524</v>
      </c>
      <c r="J183" s="226">
        <v>0</v>
      </c>
      <c r="K183" s="226">
        <v>0</v>
      </c>
    </row>
    <row r="184" spans="1:11" ht="13.5" thickBot="1" x14ac:dyDescent="0.25">
      <c r="H184" s="113"/>
      <c r="I184" s="225">
        <v>43526</v>
      </c>
      <c r="J184" s="226">
        <v>0</v>
      </c>
      <c r="K184" s="226">
        <v>0</v>
      </c>
    </row>
    <row r="185" spans="1:11" ht="13.5" thickBot="1" x14ac:dyDescent="0.25">
      <c r="H185" s="113"/>
      <c r="I185" s="225">
        <v>43526</v>
      </c>
      <c r="J185" s="226">
        <v>0</v>
      </c>
      <c r="K185" s="226">
        <v>0</v>
      </c>
    </row>
    <row r="186" spans="1:11" ht="13.5" thickBot="1" x14ac:dyDescent="0.25">
      <c r="H186" s="113"/>
      <c r="I186" s="225">
        <v>43528</v>
      </c>
      <c r="J186" s="226">
        <v>0</v>
      </c>
      <c r="K186" s="226">
        <v>0</v>
      </c>
    </row>
    <row r="187" spans="1:11" ht="13.5" thickBot="1" x14ac:dyDescent="0.25">
      <c r="H187" s="113"/>
      <c r="I187" s="225">
        <v>43528</v>
      </c>
      <c r="J187" s="226">
        <v>0</v>
      </c>
      <c r="K187" s="226">
        <v>0</v>
      </c>
    </row>
    <row r="188" spans="1:11" ht="13.5" thickBot="1" x14ac:dyDescent="0.25">
      <c r="H188" s="113"/>
      <c r="I188" s="225">
        <v>43530</v>
      </c>
      <c r="J188" s="226">
        <v>0</v>
      </c>
      <c r="K188" s="226">
        <v>0</v>
      </c>
    </row>
    <row r="189" spans="1:11" ht="13.5" thickBot="1" x14ac:dyDescent="0.25">
      <c r="H189" s="113"/>
      <c r="I189" s="225">
        <v>43530</v>
      </c>
      <c r="J189" s="226">
        <v>0</v>
      </c>
      <c r="K189" s="226">
        <v>0</v>
      </c>
    </row>
    <row r="190" spans="1:11" ht="13.5" thickBot="1" x14ac:dyDescent="0.25">
      <c r="H190" s="113"/>
      <c r="I190" s="225">
        <v>43532</v>
      </c>
      <c r="J190" s="226">
        <v>0</v>
      </c>
      <c r="K190" s="226">
        <v>0</v>
      </c>
    </row>
    <row r="191" spans="1:11" ht="13.5" thickBot="1" x14ac:dyDescent="0.25">
      <c r="H191" s="113"/>
      <c r="I191" s="225">
        <v>43532</v>
      </c>
      <c r="J191" s="226">
        <v>0</v>
      </c>
      <c r="K191" s="226">
        <v>0</v>
      </c>
    </row>
    <row r="192" spans="1:11" ht="13.5" thickBot="1" x14ac:dyDescent="0.25">
      <c r="H192" s="113"/>
      <c r="I192" s="225">
        <v>43541</v>
      </c>
      <c r="J192" s="226">
        <v>0</v>
      </c>
      <c r="K192" s="226">
        <v>0</v>
      </c>
    </row>
    <row r="193" spans="8:11" ht="13.5" thickBot="1" x14ac:dyDescent="0.25">
      <c r="H193" s="113"/>
      <c r="I193" s="225">
        <v>43541</v>
      </c>
      <c r="J193" s="226">
        <v>0</v>
      </c>
      <c r="K193" s="226">
        <v>0</v>
      </c>
    </row>
    <row r="194" spans="8:11" ht="13.5" thickBot="1" x14ac:dyDescent="0.25">
      <c r="H194" s="113"/>
      <c r="I194" s="225">
        <v>43543</v>
      </c>
      <c r="J194" s="226">
        <v>0</v>
      </c>
      <c r="K194" s="226">
        <v>0</v>
      </c>
    </row>
    <row r="195" spans="8:11" ht="13.5" thickBot="1" x14ac:dyDescent="0.25">
      <c r="H195" s="113"/>
      <c r="I195" s="225">
        <v>43543</v>
      </c>
      <c r="J195" s="226">
        <v>0</v>
      </c>
      <c r="K195" s="226">
        <v>0</v>
      </c>
    </row>
    <row r="196" spans="8:11" ht="13.5" thickBot="1" x14ac:dyDescent="0.25">
      <c r="H196" s="113"/>
      <c r="I196" s="225">
        <v>43545</v>
      </c>
      <c r="J196" s="226">
        <v>0</v>
      </c>
      <c r="K196" s="226">
        <v>0</v>
      </c>
    </row>
    <row r="197" spans="8:11" ht="13.5" thickBot="1" x14ac:dyDescent="0.25">
      <c r="H197" s="113"/>
      <c r="I197" s="225">
        <v>43545</v>
      </c>
      <c r="J197" s="226">
        <v>0</v>
      </c>
      <c r="K197" s="226">
        <v>0</v>
      </c>
    </row>
    <row r="198" spans="8:11" ht="13.5" thickBot="1" x14ac:dyDescent="0.25">
      <c r="H198" s="113"/>
      <c r="I198" s="225">
        <v>43547</v>
      </c>
      <c r="J198" s="226">
        <v>0</v>
      </c>
      <c r="K198" s="226">
        <v>0</v>
      </c>
    </row>
    <row r="199" spans="8:11" ht="13.5" thickBot="1" x14ac:dyDescent="0.25">
      <c r="H199" s="113"/>
      <c r="I199" s="225">
        <v>43547</v>
      </c>
      <c r="J199" s="226">
        <v>0</v>
      </c>
      <c r="K199" s="226">
        <v>0</v>
      </c>
    </row>
    <row r="200" spans="8:11" ht="13.5" thickBot="1" x14ac:dyDescent="0.25">
      <c r="H200" s="113"/>
      <c r="I200" s="225">
        <v>43549</v>
      </c>
      <c r="J200" s="226">
        <v>0</v>
      </c>
      <c r="K200" s="226">
        <v>0</v>
      </c>
    </row>
    <row r="201" spans="8:11" ht="13.5" thickBot="1" x14ac:dyDescent="0.25">
      <c r="H201" s="113"/>
      <c r="I201" s="225">
        <v>43549</v>
      </c>
      <c r="J201" s="226">
        <v>0</v>
      </c>
      <c r="K201" s="226">
        <v>0</v>
      </c>
    </row>
    <row r="202" spans="8:11" ht="13.5" thickBot="1" x14ac:dyDescent="0.25">
      <c r="H202" s="113"/>
      <c r="I202" s="225">
        <v>43551</v>
      </c>
      <c r="J202" s="226">
        <v>1</v>
      </c>
      <c r="K202" s="226">
        <v>1</v>
      </c>
    </row>
    <row r="203" spans="8:11" ht="13.5" thickBot="1" x14ac:dyDescent="0.25">
      <c r="H203" s="113"/>
      <c r="I203" s="225">
        <v>43551</v>
      </c>
      <c r="J203" s="226">
        <v>0</v>
      </c>
      <c r="K203" s="226">
        <v>0</v>
      </c>
    </row>
    <row r="204" spans="8:11" ht="13.5" thickBot="1" x14ac:dyDescent="0.25">
      <c r="H204" s="113"/>
      <c r="I204" s="225">
        <v>43553</v>
      </c>
      <c r="J204" s="226">
        <v>0</v>
      </c>
      <c r="K204" s="226">
        <v>0</v>
      </c>
    </row>
    <row r="205" spans="8:11" ht="13.5" thickBot="1" x14ac:dyDescent="0.25">
      <c r="H205" s="113"/>
      <c r="I205" s="225">
        <v>43553</v>
      </c>
      <c r="J205" s="226">
        <v>0</v>
      </c>
      <c r="K205" s="226">
        <v>0</v>
      </c>
    </row>
    <row r="206" spans="8:11" ht="13.5" thickBot="1" x14ac:dyDescent="0.25">
      <c r="H206" s="113"/>
      <c r="I206" s="225">
        <v>43555</v>
      </c>
      <c r="J206" s="226">
        <v>0</v>
      </c>
      <c r="K206" s="226">
        <v>0</v>
      </c>
    </row>
    <row r="207" spans="8:11" ht="13.5" thickBot="1" x14ac:dyDescent="0.25">
      <c r="H207" s="113"/>
      <c r="I207" s="225">
        <v>43555</v>
      </c>
      <c r="J207" s="226">
        <v>0</v>
      </c>
      <c r="K207" s="226">
        <v>0</v>
      </c>
    </row>
    <row r="208" spans="8:11" x14ac:dyDescent="0.2">
      <c r="H208" s="113"/>
      <c r="I208" s="228">
        <v>43557</v>
      </c>
      <c r="J208" s="132">
        <v>1</v>
      </c>
      <c r="K208" s="132">
        <v>1</v>
      </c>
    </row>
    <row r="209" spans="1:11" x14ac:dyDescent="0.2">
      <c r="H209" s="113"/>
      <c r="I209" s="228">
        <v>43557</v>
      </c>
      <c r="J209" s="132">
        <v>0</v>
      </c>
      <c r="K209" s="132">
        <v>0</v>
      </c>
    </row>
    <row r="210" spans="1:11" x14ac:dyDescent="0.2">
      <c r="H210" s="113"/>
      <c r="I210" s="228">
        <v>43559</v>
      </c>
      <c r="J210" s="132">
        <v>0</v>
      </c>
      <c r="K210" s="132">
        <v>0</v>
      </c>
    </row>
    <row r="211" spans="1:11" x14ac:dyDescent="0.2">
      <c r="H211" s="113"/>
      <c r="I211" s="228">
        <v>43559</v>
      </c>
      <c r="J211" s="132">
        <v>3</v>
      </c>
      <c r="K211" s="132">
        <v>0</v>
      </c>
    </row>
    <row r="212" spans="1:11" x14ac:dyDescent="0.2">
      <c r="H212" s="113"/>
      <c r="I212" s="228">
        <v>43561</v>
      </c>
      <c r="J212" s="132">
        <v>7</v>
      </c>
      <c r="K212" s="132">
        <v>7</v>
      </c>
    </row>
    <row r="213" spans="1:11" x14ac:dyDescent="0.2">
      <c r="H213" s="113"/>
      <c r="I213" s="228">
        <v>43561</v>
      </c>
      <c r="J213" s="132">
        <v>0</v>
      </c>
      <c r="K213" s="132">
        <v>0</v>
      </c>
    </row>
    <row r="214" spans="1:11" x14ac:dyDescent="0.2">
      <c r="H214" s="113"/>
      <c r="I214" s="228">
        <v>43563</v>
      </c>
      <c r="J214" s="132">
        <v>2</v>
      </c>
      <c r="K214" s="132">
        <v>1</v>
      </c>
    </row>
    <row r="215" spans="1:11" x14ac:dyDescent="0.2">
      <c r="H215" s="113"/>
      <c r="I215" s="228">
        <v>43564</v>
      </c>
      <c r="J215" s="132">
        <v>0</v>
      </c>
      <c r="K215" s="132">
        <v>0</v>
      </c>
    </row>
    <row r="216" spans="1:11" s="159" customFormat="1" x14ac:dyDescent="0.2">
      <c r="A216" s="24"/>
      <c r="G216" s="6"/>
      <c r="H216" s="113"/>
      <c r="I216" s="228">
        <v>43566</v>
      </c>
      <c r="J216" s="132">
        <v>0</v>
      </c>
      <c r="K216" s="132">
        <v>0</v>
      </c>
    </row>
    <row r="217" spans="1:11" s="159" customFormat="1" x14ac:dyDescent="0.2">
      <c r="A217" s="24"/>
      <c r="G217" s="6"/>
      <c r="H217" s="113"/>
      <c r="I217" s="228">
        <v>43567</v>
      </c>
      <c r="J217" s="132">
        <v>0</v>
      </c>
      <c r="K217" s="132">
        <v>0</v>
      </c>
    </row>
    <row r="218" spans="1:11" s="159" customFormat="1" x14ac:dyDescent="0.2">
      <c r="A218" s="24"/>
      <c r="G218" s="6"/>
      <c r="H218" s="113"/>
      <c r="I218" s="228">
        <v>43572</v>
      </c>
      <c r="J218" s="132">
        <v>0</v>
      </c>
      <c r="K218" s="132">
        <v>0</v>
      </c>
    </row>
    <row r="219" spans="1:11" s="159" customFormat="1" x14ac:dyDescent="0.2">
      <c r="A219" s="24"/>
      <c r="G219" s="6"/>
      <c r="H219" s="113"/>
      <c r="I219" s="228">
        <v>43573</v>
      </c>
      <c r="J219" s="132">
        <v>0</v>
      </c>
      <c r="K219" s="132">
        <v>0</v>
      </c>
    </row>
    <row r="220" spans="1:11" x14ac:dyDescent="0.2">
      <c r="H220" s="113"/>
      <c r="I220" s="228">
        <v>43575</v>
      </c>
      <c r="J220" s="132">
        <v>0</v>
      </c>
      <c r="K220" s="132">
        <v>0</v>
      </c>
    </row>
    <row r="221" spans="1:11" x14ac:dyDescent="0.2">
      <c r="H221" s="113"/>
      <c r="I221" s="228">
        <v>43575</v>
      </c>
      <c r="J221" s="132">
        <v>0</v>
      </c>
      <c r="K221" s="132">
        <v>0</v>
      </c>
    </row>
    <row r="222" spans="1:11" x14ac:dyDescent="0.2">
      <c r="H222" s="113"/>
      <c r="I222" s="228">
        <v>43577</v>
      </c>
      <c r="J222" s="132">
        <v>0</v>
      </c>
      <c r="K222" s="132">
        <v>0</v>
      </c>
    </row>
    <row r="223" spans="1:11" x14ac:dyDescent="0.2">
      <c r="H223" s="113"/>
      <c r="I223" s="228">
        <v>43577</v>
      </c>
      <c r="J223" s="132">
        <v>0</v>
      </c>
      <c r="K223" s="132">
        <v>0</v>
      </c>
    </row>
    <row r="224" spans="1:11" x14ac:dyDescent="0.2">
      <c r="H224" s="113"/>
      <c r="I224" s="228">
        <v>43579</v>
      </c>
      <c r="J224" s="132">
        <v>0</v>
      </c>
      <c r="K224" s="132">
        <v>0</v>
      </c>
    </row>
    <row r="225" spans="8:11" x14ac:dyDescent="0.2">
      <c r="H225" s="113"/>
      <c r="I225" s="228">
        <v>43579</v>
      </c>
      <c r="J225" s="132">
        <v>0</v>
      </c>
      <c r="K225" s="132">
        <v>0</v>
      </c>
    </row>
    <row r="226" spans="8:11" x14ac:dyDescent="0.2">
      <c r="I226" s="228">
        <v>43580</v>
      </c>
      <c r="J226" s="132">
        <v>0</v>
      </c>
      <c r="K226" s="132">
        <v>0</v>
      </c>
    </row>
    <row r="227" spans="8:11" x14ac:dyDescent="0.2">
      <c r="I227" s="228">
        <v>43580</v>
      </c>
      <c r="J227" s="132">
        <v>0</v>
      </c>
      <c r="K227" s="132">
        <v>0</v>
      </c>
    </row>
    <row r="228" spans="8:11" x14ac:dyDescent="0.2">
      <c r="H228" s="114"/>
      <c r="I228" s="228">
        <v>43583</v>
      </c>
      <c r="J228" s="132">
        <v>5</v>
      </c>
      <c r="K228" s="132">
        <v>4</v>
      </c>
    </row>
    <row r="229" spans="8:11" x14ac:dyDescent="0.2">
      <c r="H229" s="114"/>
      <c r="I229" s="228">
        <v>43584</v>
      </c>
      <c r="J229" s="132">
        <v>0</v>
      </c>
      <c r="K229" s="132">
        <v>0</v>
      </c>
    </row>
    <row r="230" spans="8:11" x14ac:dyDescent="0.2">
      <c r="H230" s="114"/>
      <c r="I230" s="228">
        <v>43588</v>
      </c>
      <c r="J230" s="132">
        <v>0</v>
      </c>
      <c r="K230" s="132">
        <v>0</v>
      </c>
    </row>
    <row r="231" spans="8:11" x14ac:dyDescent="0.2">
      <c r="I231" s="228">
        <v>43589</v>
      </c>
      <c r="J231" s="132">
        <v>0</v>
      </c>
      <c r="K231" s="132">
        <v>0</v>
      </c>
    </row>
    <row r="232" spans="8:11" x14ac:dyDescent="0.2">
      <c r="I232" s="228">
        <v>43592</v>
      </c>
      <c r="J232" s="132">
        <v>0</v>
      </c>
      <c r="K232" s="132">
        <v>0</v>
      </c>
    </row>
    <row r="233" spans="8:11" x14ac:dyDescent="0.2">
      <c r="I233" s="228">
        <v>43593</v>
      </c>
      <c r="J233" s="132">
        <v>0</v>
      </c>
      <c r="K233" s="132">
        <v>0</v>
      </c>
    </row>
    <row r="234" spans="8:11" x14ac:dyDescent="0.2">
      <c r="I234" s="228">
        <v>43596</v>
      </c>
      <c r="J234" s="132">
        <v>9</v>
      </c>
      <c r="K234" s="132">
        <v>3</v>
      </c>
    </row>
    <row r="235" spans="8:11" x14ac:dyDescent="0.2">
      <c r="I235" s="228">
        <v>43596</v>
      </c>
      <c r="J235" s="132">
        <v>0</v>
      </c>
      <c r="K235" s="132">
        <v>0</v>
      </c>
    </row>
    <row r="236" spans="8:11" x14ac:dyDescent="0.2">
      <c r="I236" s="228">
        <v>43598</v>
      </c>
      <c r="J236" s="132">
        <v>0</v>
      </c>
      <c r="K236" s="132">
        <v>0</v>
      </c>
    </row>
    <row r="237" spans="8:11" x14ac:dyDescent="0.2">
      <c r="I237" s="228">
        <v>43598</v>
      </c>
      <c r="J237" s="132">
        <v>0</v>
      </c>
      <c r="K237" s="132">
        <v>0</v>
      </c>
    </row>
    <row r="238" spans="8:11" x14ac:dyDescent="0.2">
      <c r="I238" s="228">
        <v>43600</v>
      </c>
      <c r="J238" s="132">
        <v>0</v>
      </c>
      <c r="K238" s="132">
        <v>0</v>
      </c>
    </row>
    <row r="239" spans="8:11" x14ac:dyDescent="0.2">
      <c r="I239" s="228">
        <v>43600</v>
      </c>
      <c r="J239" s="132">
        <v>0</v>
      </c>
      <c r="K239" s="132">
        <v>0</v>
      </c>
    </row>
    <row r="240" spans="8:11" x14ac:dyDescent="0.2">
      <c r="I240" s="228">
        <v>43602</v>
      </c>
      <c r="J240" s="132">
        <v>0</v>
      </c>
      <c r="K240" s="132">
        <v>0</v>
      </c>
    </row>
    <row r="241" spans="9:11" x14ac:dyDescent="0.2">
      <c r="I241" s="228">
        <v>43603</v>
      </c>
      <c r="J241" s="132">
        <v>0</v>
      </c>
      <c r="K241" s="132">
        <v>0</v>
      </c>
    </row>
    <row r="242" spans="9:11" x14ac:dyDescent="0.2">
      <c r="I242" s="228">
        <v>43604</v>
      </c>
      <c r="J242" s="132">
        <v>0</v>
      </c>
      <c r="K242" s="132">
        <v>0</v>
      </c>
    </row>
    <row r="243" spans="9:11" x14ac:dyDescent="0.2">
      <c r="I243" s="228">
        <v>43604</v>
      </c>
      <c r="J243" s="132">
        <v>0</v>
      </c>
      <c r="K243" s="132">
        <v>0</v>
      </c>
    </row>
    <row r="244" spans="9:11" x14ac:dyDescent="0.2">
      <c r="I244" s="228">
        <v>43606</v>
      </c>
      <c r="J244" s="132">
        <v>0</v>
      </c>
      <c r="K244" s="132">
        <v>0</v>
      </c>
    </row>
    <row r="245" spans="9:11" x14ac:dyDescent="0.2">
      <c r="I245" s="228">
        <v>43606</v>
      </c>
      <c r="J245" s="132">
        <v>0</v>
      </c>
      <c r="K245" s="132">
        <v>0</v>
      </c>
    </row>
    <row r="246" spans="9:11" x14ac:dyDescent="0.2">
      <c r="I246" s="228">
        <v>43608</v>
      </c>
      <c r="J246" s="132">
        <v>0</v>
      </c>
      <c r="K246" s="132">
        <v>0</v>
      </c>
    </row>
    <row r="247" spans="9:11" x14ac:dyDescent="0.2">
      <c r="I247" s="228">
        <v>43608</v>
      </c>
      <c r="J247" s="132">
        <v>0</v>
      </c>
      <c r="K247" s="132">
        <v>0</v>
      </c>
    </row>
    <row r="248" spans="9:11" x14ac:dyDescent="0.2">
      <c r="I248" s="228">
        <v>43610</v>
      </c>
      <c r="J248" s="132">
        <v>0</v>
      </c>
      <c r="K248" s="132">
        <v>0</v>
      </c>
    </row>
    <row r="249" spans="9:11" x14ac:dyDescent="0.2">
      <c r="I249" s="228">
        <v>43610</v>
      </c>
      <c r="J249" s="132">
        <v>0</v>
      </c>
      <c r="K249" s="132">
        <v>0</v>
      </c>
    </row>
    <row r="250" spans="9:11" x14ac:dyDescent="0.2">
      <c r="I250" s="228">
        <v>43612</v>
      </c>
      <c r="J250" s="132">
        <v>0</v>
      </c>
      <c r="K250" s="132">
        <v>0</v>
      </c>
    </row>
    <row r="251" spans="9:11" x14ac:dyDescent="0.2">
      <c r="I251" s="228">
        <v>43613</v>
      </c>
      <c r="J251" s="132">
        <v>0</v>
      </c>
      <c r="K251" s="132">
        <v>0</v>
      </c>
    </row>
    <row r="252" spans="9:11" x14ac:dyDescent="0.2">
      <c r="I252" s="228">
        <v>43614</v>
      </c>
      <c r="J252" s="132">
        <v>0</v>
      </c>
      <c r="K252" s="132">
        <v>0</v>
      </c>
    </row>
    <row r="253" spans="9:11" x14ac:dyDescent="0.2">
      <c r="I253" s="228">
        <v>43615</v>
      </c>
      <c r="J253" s="132">
        <v>0</v>
      </c>
      <c r="K253" s="132">
        <v>0</v>
      </c>
    </row>
    <row r="254" spans="9:11" x14ac:dyDescent="0.2">
      <c r="I254" s="228">
        <v>43616</v>
      </c>
      <c r="J254" s="132">
        <v>0</v>
      </c>
      <c r="K254" s="132">
        <v>0</v>
      </c>
    </row>
    <row r="255" spans="9:11" x14ac:dyDescent="0.2">
      <c r="I255" s="228">
        <v>43617</v>
      </c>
      <c r="J255" s="132">
        <v>0</v>
      </c>
      <c r="K255" s="132">
        <v>0</v>
      </c>
    </row>
    <row r="256" spans="9:11" x14ac:dyDescent="0.2">
      <c r="I256" s="228">
        <v>43619</v>
      </c>
      <c r="J256" s="132">
        <v>0</v>
      </c>
      <c r="K256" s="132">
        <v>0</v>
      </c>
    </row>
    <row r="257" spans="9:11" x14ac:dyDescent="0.2">
      <c r="I257" s="228">
        <v>43620</v>
      </c>
      <c r="J257" s="132">
        <v>0</v>
      </c>
      <c r="K257" s="132">
        <v>0</v>
      </c>
    </row>
    <row r="258" spans="9:11" x14ac:dyDescent="0.2">
      <c r="I258" s="228">
        <v>43621</v>
      </c>
      <c r="J258" s="132">
        <v>0</v>
      </c>
      <c r="K258" s="132">
        <v>0</v>
      </c>
    </row>
    <row r="259" spans="9:11" x14ac:dyDescent="0.2">
      <c r="I259" s="228">
        <v>43621</v>
      </c>
      <c r="J259" s="132">
        <v>0</v>
      </c>
      <c r="K259" s="132">
        <v>0</v>
      </c>
    </row>
    <row r="260" spans="9:11" x14ac:dyDescent="0.2">
      <c r="I260" s="229">
        <v>43623</v>
      </c>
      <c r="J260" s="132">
        <v>0</v>
      </c>
      <c r="K260" s="132">
        <v>0</v>
      </c>
    </row>
    <row r="261" spans="9:11" x14ac:dyDescent="0.2">
      <c r="I261" s="229">
        <v>43624</v>
      </c>
      <c r="J261" s="132">
        <v>0</v>
      </c>
      <c r="K261" s="132">
        <v>0</v>
      </c>
    </row>
    <row r="262" spans="9:11" x14ac:dyDescent="0.2">
      <c r="I262" s="228">
        <v>43625</v>
      </c>
      <c r="J262" s="132">
        <v>10</v>
      </c>
      <c r="K262" s="132">
        <v>8</v>
      </c>
    </row>
    <row r="263" spans="9:11" x14ac:dyDescent="0.2">
      <c r="I263" s="228">
        <v>43625</v>
      </c>
      <c r="J263" s="132">
        <v>0</v>
      </c>
      <c r="K263" s="132">
        <v>0</v>
      </c>
    </row>
    <row r="264" spans="9:11" x14ac:dyDescent="0.2">
      <c r="I264" s="229">
        <v>43627</v>
      </c>
      <c r="J264" s="132">
        <v>0</v>
      </c>
      <c r="K264" s="132">
        <v>0</v>
      </c>
    </row>
    <row r="265" spans="9:11" x14ac:dyDescent="0.2">
      <c r="I265" s="229">
        <v>43628</v>
      </c>
      <c r="J265" s="132">
        <v>10</v>
      </c>
      <c r="K265" s="132">
        <v>1</v>
      </c>
    </row>
    <row r="266" spans="9:11" x14ac:dyDescent="0.2">
      <c r="I266" s="228">
        <v>43629</v>
      </c>
      <c r="J266" s="132">
        <v>0</v>
      </c>
      <c r="K266" s="132">
        <v>0</v>
      </c>
    </row>
    <row r="267" spans="9:11" x14ac:dyDescent="0.2">
      <c r="I267" s="228">
        <v>43629</v>
      </c>
      <c r="J267" s="132">
        <v>0</v>
      </c>
      <c r="K267" s="132">
        <v>0</v>
      </c>
    </row>
    <row r="268" spans="9:11" x14ac:dyDescent="0.2">
      <c r="I268" s="228">
        <v>43635</v>
      </c>
      <c r="J268" s="132">
        <v>0</v>
      </c>
      <c r="K268" s="132">
        <v>0</v>
      </c>
    </row>
    <row r="269" spans="9:11" x14ac:dyDescent="0.2">
      <c r="I269" s="228">
        <v>43636</v>
      </c>
      <c r="J269" s="132">
        <v>0</v>
      </c>
      <c r="K269" s="132">
        <v>0</v>
      </c>
    </row>
    <row r="270" spans="9:11" x14ac:dyDescent="0.2">
      <c r="I270" s="228">
        <v>43637</v>
      </c>
      <c r="J270" s="132">
        <v>21</v>
      </c>
      <c r="K270" s="132">
        <v>8</v>
      </c>
    </row>
    <row r="271" spans="9:11" x14ac:dyDescent="0.2">
      <c r="I271" s="228">
        <v>43637</v>
      </c>
      <c r="J271" s="132">
        <v>0</v>
      </c>
      <c r="K271" s="132">
        <v>0</v>
      </c>
    </row>
    <row r="272" spans="9:11" x14ac:dyDescent="0.2">
      <c r="I272" s="228">
        <v>43640</v>
      </c>
      <c r="J272" s="132">
        <v>0</v>
      </c>
      <c r="K272" s="132">
        <v>0</v>
      </c>
    </row>
    <row r="273" spans="9:11" x14ac:dyDescent="0.2">
      <c r="I273" s="228">
        <v>43641</v>
      </c>
      <c r="J273" s="132">
        <v>0</v>
      </c>
      <c r="K273" s="132">
        <v>0</v>
      </c>
    </row>
    <row r="274" spans="9:11" x14ac:dyDescent="0.2">
      <c r="I274" s="228">
        <v>43642</v>
      </c>
      <c r="J274" s="132">
        <v>1</v>
      </c>
      <c r="K274" s="132">
        <v>1</v>
      </c>
    </row>
    <row r="275" spans="9:11" x14ac:dyDescent="0.2">
      <c r="I275" s="228">
        <v>43642</v>
      </c>
      <c r="J275" s="132">
        <v>0</v>
      </c>
      <c r="K275" s="132">
        <v>0</v>
      </c>
    </row>
    <row r="276" spans="9:11" x14ac:dyDescent="0.2">
      <c r="I276" s="228">
        <v>43644</v>
      </c>
      <c r="J276" s="132">
        <v>0</v>
      </c>
      <c r="K276" s="132">
        <v>0</v>
      </c>
    </row>
    <row r="277" spans="9:11" x14ac:dyDescent="0.2">
      <c r="I277" s="228">
        <v>43644</v>
      </c>
      <c r="J277" s="132">
        <v>0</v>
      </c>
      <c r="K277" s="132">
        <v>0</v>
      </c>
    </row>
    <row r="278" spans="9:11" x14ac:dyDescent="0.2">
      <c r="I278" s="228">
        <v>43647</v>
      </c>
      <c r="J278" s="132">
        <v>0</v>
      </c>
      <c r="K278" s="132">
        <v>0</v>
      </c>
    </row>
    <row r="279" spans="9:11" x14ac:dyDescent="0.2">
      <c r="I279" s="228">
        <v>43647</v>
      </c>
      <c r="J279" s="132">
        <v>0</v>
      </c>
      <c r="K279" s="132">
        <v>0</v>
      </c>
    </row>
    <row r="280" spans="9:11" x14ac:dyDescent="0.2">
      <c r="I280" s="228">
        <v>43649</v>
      </c>
      <c r="J280" s="132">
        <v>0</v>
      </c>
      <c r="K280" s="132">
        <v>0</v>
      </c>
    </row>
    <row r="281" spans="9:11" x14ac:dyDescent="0.2">
      <c r="I281" s="228">
        <v>43650</v>
      </c>
      <c r="J281" s="132">
        <v>0</v>
      </c>
      <c r="K281" s="132">
        <v>0</v>
      </c>
    </row>
    <row r="282" spans="9:11" x14ac:dyDescent="0.2">
      <c r="I282" s="228">
        <v>43651</v>
      </c>
      <c r="J282" s="132">
        <v>0</v>
      </c>
      <c r="K282" s="132">
        <v>0</v>
      </c>
    </row>
    <row r="283" spans="9:11" x14ac:dyDescent="0.2">
      <c r="I283" s="228">
        <v>43651</v>
      </c>
      <c r="J283" s="132">
        <v>0</v>
      </c>
      <c r="K283" s="132">
        <v>0</v>
      </c>
    </row>
    <row r="284" spans="9:11" x14ac:dyDescent="0.2">
      <c r="I284" s="228">
        <v>43654</v>
      </c>
      <c r="J284" s="132">
        <v>0</v>
      </c>
      <c r="K284" s="132">
        <v>0</v>
      </c>
    </row>
    <row r="285" spans="9:11" x14ac:dyDescent="0.2">
      <c r="I285" s="228">
        <v>43655</v>
      </c>
      <c r="J285" s="132">
        <v>0</v>
      </c>
      <c r="K285" s="132">
        <v>0</v>
      </c>
    </row>
    <row r="286" spans="9:11" x14ac:dyDescent="0.2">
      <c r="I286" s="228">
        <v>43656</v>
      </c>
      <c r="J286" s="132">
        <v>0</v>
      </c>
      <c r="K286" s="132">
        <v>0</v>
      </c>
    </row>
    <row r="287" spans="9:11" x14ac:dyDescent="0.2">
      <c r="I287" s="228">
        <v>43656</v>
      </c>
      <c r="J287" s="132">
        <v>0</v>
      </c>
      <c r="K287" s="132">
        <v>0</v>
      </c>
    </row>
    <row r="288" spans="9:11" x14ac:dyDescent="0.2">
      <c r="I288" s="228">
        <v>43658</v>
      </c>
      <c r="J288" s="132">
        <v>0</v>
      </c>
      <c r="K288" s="132">
        <v>0</v>
      </c>
    </row>
    <row r="289" spans="9:11" x14ac:dyDescent="0.2">
      <c r="I289" s="228">
        <v>43658</v>
      </c>
      <c r="J289" s="132">
        <v>0</v>
      </c>
      <c r="K289" s="132">
        <v>0</v>
      </c>
    </row>
    <row r="290" spans="9:11" x14ac:dyDescent="0.2">
      <c r="I290" s="228">
        <v>43661</v>
      </c>
      <c r="J290" s="132">
        <v>0</v>
      </c>
      <c r="K290" s="132">
        <v>0</v>
      </c>
    </row>
    <row r="291" spans="9:11" x14ac:dyDescent="0.2">
      <c r="I291" s="228">
        <v>43662</v>
      </c>
      <c r="J291" s="132">
        <v>0</v>
      </c>
      <c r="K291" s="132">
        <v>0</v>
      </c>
    </row>
    <row r="292" spans="9:11" x14ac:dyDescent="0.2">
      <c r="I292" s="228">
        <v>43663</v>
      </c>
      <c r="J292" s="132">
        <v>0</v>
      </c>
      <c r="K292" s="132">
        <v>0</v>
      </c>
    </row>
    <row r="293" spans="9:11" x14ac:dyDescent="0.2">
      <c r="I293" s="228">
        <v>43664</v>
      </c>
      <c r="J293" s="132">
        <v>0</v>
      </c>
      <c r="K293" s="132">
        <v>0</v>
      </c>
    </row>
    <row r="294" spans="9:11" x14ac:dyDescent="0.2">
      <c r="I294" s="229">
        <v>43665</v>
      </c>
      <c r="J294" s="132">
        <v>0</v>
      </c>
      <c r="K294" s="132">
        <v>0</v>
      </c>
    </row>
    <row r="295" spans="9:11" x14ac:dyDescent="0.2">
      <c r="I295" s="229">
        <v>43665</v>
      </c>
      <c r="J295" s="132">
        <v>0</v>
      </c>
      <c r="K295" s="132">
        <v>0</v>
      </c>
    </row>
    <row r="296" spans="9:11" x14ac:dyDescent="0.2">
      <c r="I296" s="228">
        <v>43668</v>
      </c>
      <c r="J296" s="132">
        <v>26</v>
      </c>
      <c r="K296" s="132">
        <v>13</v>
      </c>
    </row>
    <row r="297" spans="9:11" x14ac:dyDescent="0.2">
      <c r="I297" s="228">
        <v>43668</v>
      </c>
      <c r="J297" s="132">
        <v>0</v>
      </c>
      <c r="K297" s="132">
        <v>0</v>
      </c>
    </row>
    <row r="298" spans="9:11" x14ac:dyDescent="0.2">
      <c r="I298" s="228">
        <v>43669</v>
      </c>
      <c r="J298" s="132">
        <v>0</v>
      </c>
      <c r="K298" s="132">
        <v>0</v>
      </c>
    </row>
    <row r="299" spans="9:11" x14ac:dyDescent="0.2">
      <c r="I299" s="228">
        <v>43669</v>
      </c>
      <c r="J299" s="132">
        <v>0</v>
      </c>
      <c r="K299" s="132">
        <v>0</v>
      </c>
    </row>
    <row r="300" spans="9:11" x14ac:dyDescent="0.2">
      <c r="I300" s="228">
        <v>43672</v>
      </c>
      <c r="J300" s="132">
        <v>0</v>
      </c>
      <c r="K300" s="132">
        <v>0</v>
      </c>
    </row>
    <row r="301" spans="9:11" x14ac:dyDescent="0.2">
      <c r="I301" s="228">
        <v>43673</v>
      </c>
      <c r="J301" s="132">
        <v>0</v>
      </c>
      <c r="K301" s="132">
        <v>0</v>
      </c>
    </row>
    <row r="302" spans="9:11" x14ac:dyDescent="0.2">
      <c r="I302" s="228">
        <v>43675</v>
      </c>
      <c r="J302" s="132">
        <v>0</v>
      </c>
      <c r="K302" s="132">
        <v>0</v>
      </c>
    </row>
    <row r="303" spans="9:11" x14ac:dyDescent="0.2">
      <c r="I303" s="228">
        <v>43675</v>
      </c>
      <c r="J303" s="132">
        <v>0</v>
      </c>
      <c r="K303" s="132">
        <v>0</v>
      </c>
    </row>
    <row r="304" spans="9:11" x14ac:dyDescent="0.2">
      <c r="I304" s="228">
        <v>43677</v>
      </c>
      <c r="J304" s="132">
        <v>0</v>
      </c>
      <c r="K304" s="132">
        <v>0</v>
      </c>
    </row>
    <row r="305" spans="9:11" x14ac:dyDescent="0.2">
      <c r="I305" s="228">
        <v>43678</v>
      </c>
      <c r="J305" s="132">
        <v>0</v>
      </c>
      <c r="K305" s="132">
        <v>0</v>
      </c>
    </row>
    <row r="306" spans="9:11" x14ac:dyDescent="0.2">
      <c r="I306" s="228">
        <v>43679</v>
      </c>
      <c r="J306" s="132">
        <v>0</v>
      </c>
      <c r="K306" s="132">
        <v>0</v>
      </c>
    </row>
    <row r="307" spans="9:11" x14ac:dyDescent="0.2">
      <c r="I307" s="228">
        <v>43679</v>
      </c>
      <c r="J307" s="132">
        <v>0</v>
      </c>
      <c r="K307" s="132">
        <v>0</v>
      </c>
    </row>
    <row r="308" spans="9:11" x14ac:dyDescent="0.2">
      <c r="I308" s="228">
        <v>43682</v>
      </c>
      <c r="J308" s="132">
        <v>2</v>
      </c>
      <c r="K308" s="132">
        <v>0</v>
      </c>
    </row>
    <row r="309" spans="9:11" x14ac:dyDescent="0.2">
      <c r="I309" s="228">
        <v>43682</v>
      </c>
      <c r="J309" s="132">
        <v>0</v>
      </c>
      <c r="K309" s="132">
        <v>0</v>
      </c>
    </row>
    <row r="310" spans="9:11" x14ac:dyDescent="0.2">
      <c r="I310" s="228">
        <v>43684</v>
      </c>
      <c r="J310" s="132">
        <v>0</v>
      </c>
      <c r="K310" s="132">
        <v>0</v>
      </c>
    </row>
    <row r="311" spans="9:11" x14ac:dyDescent="0.2">
      <c r="I311" s="228">
        <v>43685</v>
      </c>
      <c r="J311" s="132">
        <v>0</v>
      </c>
      <c r="K311" s="132">
        <v>0</v>
      </c>
    </row>
    <row r="312" spans="9:11" x14ac:dyDescent="0.2">
      <c r="I312" s="228">
        <v>43686</v>
      </c>
      <c r="J312" s="132">
        <v>0</v>
      </c>
      <c r="K312" s="132">
        <v>0</v>
      </c>
    </row>
    <row r="313" spans="9:11" x14ac:dyDescent="0.2">
      <c r="I313" s="228">
        <v>43687</v>
      </c>
      <c r="J313" s="132">
        <v>0</v>
      </c>
      <c r="K313" s="132">
        <v>0</v>
      </c>
    </row>
    <row r="314" spans="9:11" x14ac:dyDescent="0.2">
      <c r="I314" s="228">
        <v>43689</v>
      </c>
      <c r="J314" s="132">
        <v>0</v>
      </c>
      <c r="K314" s="132">
        <v>0</v>
      </c>
    </row>
    <row r="315" spans="9:11" x14ac:dyDescent="0.2">
      <c r="I315" s="228">
        <v>43690</v>
      </c>
      <c r="J315" s="132">
        <v>0</v>
      </c>
      <c r="K315" s="132">
        <v>0</v>
      </c>
    </row>
    <row r="316" spans="9:11" x14ac:dyDescent="0.2">
      <c r="I316" s="228">
        <v>43691</v>
      </c>
      <c r="J316" s="132">
        <v>0</v>
      </c>
      <c r="K316" s="132">
        <v>0</v>
      </c>
    </row>
    <row r="317" spans="9:11" x14ac:dyDescent="0.2">
      <c r="I317" s="228">
        <v>43692</v>
      </c>
      <c r="J317" s="132">
        <v>6</v>
      </c>
      <c r="K317" s="132">
        <v>0</v>
      </c>
    </row>
    <row r="318" spans="9:11" x14ac:dyDescent="0.2">
      <c r="I318" s="228">
        <v>43693</v>
      </c>
      <c r="J318" s="132">
        <v>0</v>
      </c>
      <c r="K318" s="132">
        <v>0</v>
      </c>
    </row>
    <row r="319" spans="9:11" x14ac:dyDescent="0.2">
      <c r="I319" s="228">
        <v>43694</v>
      </c>
      <c r="J319" s="132">
        <v>0</v>
      </c>
      <c r="K319" s="132">
        <v>0</v>
      </c>
    </row>
    <row r="320" spans="9:11" x14ac:dyDescent="0.2">
      <c r="I320" s="228">
        <v>43696</v>
      </c>
      <c r="J320" s="132">
        <v>0</v>
      </c>
      <c r="K320" s="132">
        <v>0</v>
      </c>
    </row>
    <row r="321" spans="9:11" x14ac:dyDescent="0.2">
      <c r="I321" s="228">
        <v>43697</v>
      </c>
      <c r="J321" s="132">
        <v>9</v>
      </c>
      <c r="K321" s="132">
        <v>1</v>
      </c>
    </row>
    <row r="322" spans="9:11" x14ac:dyDescent="0.2">
      <c r="I322" s="228">
        <v>43698</v>
      </c>
      <c r="J322" s="132">
        <v>0</v>
      </c>
      <c r="K322" s="132">
        <v>0</v>
      </c>
    </row>
    <row r="323" spans="9:11" x14ac:dyDescent="0.2">
      <c r="I323" s="228">
        <v>43698</v>
      </c>
      <c r="J323" s="132">
        <v>0</v>
      </c>
      <c r="K323" s="132">
        <v>0</v>
      </c>
    </row>
    <row r="324" spans="9:11" x14ac:dyDescent="0.2">
      <c r="I324" s="229">
        <v>43700</v>
      </c>
      <c r="J324" s="132">
        <v>5</v>
      </c>
      <c r="K324" s="132">
        <v>0</v>
      </c>
    </row>
    <row r="325" spans="9:11" x14ac:dyDescent="0.2">
      <c r="I325" s="229">
        <v>43700</v>
      </c>
      <c r="J325" s="132">
        <v>12</v>
      </c>
      <c r="K325" s="132">
        <v>0</v>
      </c>
    </row>
    <row r="326" spans="9:11" x14ac:dyDescent="0.2">
      <c r="I326" s="228">
        <v>43703</v>
      </c>
      <c r="J326" s="132">
        <v>0</v>
      </c>
      <c r="K326" s="132">
        <v>0</v>
      </c>
    </row>
    <row r="327" spans="9:11" x14ac:dyDescent="0.2">
      <c r="I327" s="228">
        <v>43704</v>
      </c>
      <c r="J327" s="132">
        <v>1</v>
      </c>
      <c r="K327" s="132">
        <v>0</v>
      </c>
    </row>
    <row r="328" spans="9:11" x14ac:dyDescent="0.2">
      <c r="I328" s="228">
        <v>43705</v>
      </c>
      <c r="J328" s="132">
        <v>0</v>
      </c>
      <c r="K328" s="132">
        <v>0</v>
      </c>
    </row>
    <row r="329" spans="9:11" x14ac:dyDescent="0.2">
      <c r="I329" s="228">
        <v>43706</v>
      </c>
      <c r="J329" s="132">
        <v>0</v>
      </c>
      <c r="K329" s="132">
        <v>0</v>
      </c>
    </row>
    <row r="330" spans="9:11" x14ac:dyDescent="0.2">
      <c r="I330" s="228">
        <v>43707</v>
      </c>
      <c r="J330" s="132">
        <v>0</v>
      </c>
      <c r="K330" s="132">
        <v>0</v>
      </c>
    </row>
    <row r="331" spans="9:11" x14ac:dyDescent="0.2">
      <c r="I331" s="228">
        <v>43707</v>
      </c>
      <c r="J331" s="132">
        <v>7</v>
      </c>
      <c r="K331" s="132">
        <v>0</v>
      </c>
    </row>
    <row r="332" spans="9:11" x14ac:dyDescent="0.2">
      <c r="I332" s="228">
        <v>43709</v>
      </c>
      <c r="J332" s="132">
        <v>0</v>
      </c>
      <c r="K332" s="132">
        <v>0</v>
      </c>
    </row>
    <row r="333" spans="9:11" x14ac:dyDescent="0.2">
      <c r="I333" s="228">
        <v>43709</v>
      </c>
      <c r="J333" s="132">
        <v>0</v>
      </c>
      <c r="K333" s="132">
        <v>0</v>
      </c>
    </row>
    <row r="334" spans="9:11" x14ac:dyDescent="0.2">
      <c r="I334" s="228">
        <v>43712</v>
      </c>
      <c r="J334" s="132">
        <v>0</v>
      </c>
      <c r="K334" s="132">
        <v>0</v>
      </c>
    </row>
    <row r="335" spans="9:11" x14ac:dyDescent="0.2">
      <c r="I335" s="228">
        <v>43713</v>
      </c>
      <c r="J335" s="132">
        <v>0</v>
      </c>
      <c r="K335" s="132">
        <v>0</v>
      </c>
    </row>
    <row r="336" spans="9:11" x14ac:dyDescent="0.2">
      <c r="I336" s="228">
        <v>43714</v>
      </c>
      <c r="J336" s="132">
        <v>0</v>
      </c>
      <c r="K336" s="132">
        <v>0</v>
      </c>
    </row>
    <row r="337" spans="9:11" x14ac:dyDescent="0.2">
      <c r="I337" s="228">
        <v>43715</v>
      </c>
      <c r="J337" s="132">
        <v>0</v>
      </c>
      <c r="K337" s="132">
        <v>0</v>
      </c>
    </row>
    <row r="338" spans="9:11" x14ac:dyDescent="0.2">
      <c r="I338" s="228">
        <v>43716</v>
      </c>
      <c r="J338" s="132">
        <v>0</v>
      </c>
      <c r="K338" s="132">
        <v>0</v>
      </c>
    </row>
    <row r="339" spans="9:11" x14ac:dyDescent="0.2">
      <c r="I339" s="228">
        <v>43716</v>
      </c>
      <c r="J339" s="132">
        <v>0</v>
      </c>
      <c r="K339" s="132">
        <v>0</v>
      </c>
    </row>
    <row r="340" spans="9:11" x14ac:dyDescent="0.2">
      <c r="I340" s="228">
        <v>43718</v>
      </c>
      <c r="J340" s="132">
        <v>0</v>
      </c>
      <c r="K340" s="132">
        <v>0</v>
      </c>
    </row>
    <row r="341" spans="9:11" x14ac:dyDescent="0.2">
      <c r="I341" s="228">
        <v>43719</v>
      </c>
      <c r="J341" s="132">
        <v>0</v>
      </c>
      <c r="K341" s="132">
        <v>0</v>
      </c>
    </row>
    <row r="342" spans="9:11" x14ac:dyDescent="0.2">
      <c r="I342" s="228">
        <v>43720</v>
      </c>
      <c r="J342" s="132">
        <v>0</v>
      </c>
      <c r="K342" s="132">
        <v>0</v>
      </c>
    </row>
    <row r="343" spans="9:11" x14ac:dyDescent="0.2">
      <c r="I343" s="228">
        <v>43721</v>
      </c>
      <c r="J343" s="132">
        <v>0</v>
      </c>
      <c r="K343" s="132">
        <v>0</v>
      </c>
    </row>
    <row r="344" spans="9:11" x14ac:dyDescent="0.2">
      <c r="I344" s="228">
        <v>43722</v>
      </c>
      <c r="J344" s="132">
        <v>0</v>
      </c>
      <c r="K344" s="132">
        <v>0</v>
      </c>
    </row>
    <row r="345" spans="9:11" x14ac:dyDescent="0.2">
      <c r="I345" s="228">
        <v>43723</v>
      </c>
      <c r="J345" s="132">
        <v>0</v>
      </c>
      <c r="K345" s="132">
        <v>0</v>
      </c>
    </row>
    <row r="346" spans="9:11" x14ac:dyDescent="0.2">
      <c r="I346" s="228">
        <v>43752</v>
      </c>
      <c r="J346" s="132">
        <v>0</v>
      </c>
      <c r="K346" s="132">
        <v>0</v>
      </c>
    </row>
    <row r="347" spans="9:11" x14ac:dyDescent="0.2">
      <c r="I347" s="228">
        <v>43752</v>
      </c>
      <c r="J347" s="132">
        <v>0</v>
      </c>
      <c r="K347" s="132">
        <v>0</v>
      </c>
    </row>
    <row r="348" spans="9:11" x14ac:dyDescent="0.2">
      <c r="I348" s="228">
        <v>43755</v>
      </c>
      <c r="J348" s="132">
        <v>0</v>
      </c>
      <c r="K348" s="132">
        <v>0</v>
      </c>
    </row>
    <row r="349" spans="9:11" x14ac:dyDescent="0.2">
      <c r="I349" s="228">
        <v>43756</v>
      </c>
      <c r="J349" s="132">
        <v>0</v>
      </c>
      <c r="K349" s="132">
        <v>0</v>
      </c>
    </row>
    <row r="350" spans="9:11" x14ac:dyDescent="0.2">
      <c r="I350" s="228">
        <v>43757</v>
      </c>
      <c r="J350" s="132">
        <v>0</v>
      </c>
      <c r="K350" s="132">
        <v>0</v>
      </c>
    </row>
    <row r="351" spans="9:11" x14ac:dyDescent="0.2">
      <c r="I351" s="228">
        <v>43758</v>
      </c>
      <c r="J351" s="132">
        <v>0</v>
      </c>
      <c r="K351" s="132">
        <v>0</v>
      </c>
    </row>
    <row r="352" spans="9:11" x14ac:dyDescent="0.2">
      <c r="I352" s="228">
        <v>43767</v>
      </c>
      <c r="J352" s="132">
        <v>0</v>
      </c>
      <c r="K352" s="132">
        <v>0</v>
      </c>
    </row>
    <row r="353" spans="9:11" x14ac:dyDescent="0.2">
      <c r="I353" s="228">
        <v>43768</v>
      </c>
      <c r="J353" s="132">
        <v>17</v>
      </c>
      <c r="K353" s="132">
        <v>0</v>
      </c>
    </row>
    <row r="354" spans="9:11" x14ac:dyDescent="0.2">
      <c r="I354" s="228">
        <v>43770</v>
      </c>
      <c r="J354" s="132">
        <v>0</v>
      </c>
      <c r="K354" s="132">
        <v>0</v>
      </c>
    </row>
    <row r="355" spans="9:11" x14ac:dyDescent="0.2">
      <c r="I355" s="228">
        <v>43771</v>
      </c>
      <c r="J355" s="132">
        <v>0</v>
      </c>
      <c r="K355" s="132">
        <v>0</v>
      </c>
    </row>
    <row r="356" spans="9:11" x14ac:dyDescent="0.2">
      <c r="I356" s="229">
        <v>43773</v>
      </c>
      <c r="J356" s="132">
        <v>0</v>
      </c>
      <c r="K356" s="132">
        <v>0</v>
      </c>
    </row>
    <row r="357" spans="9:11" x14ac:dyDescent="0.2">
      <c r="I357" s="228">
        <v>43774</v>
      </c>
      <c r="J357" s="132">
        <v>0</v>
      </c>
      <c r="K357" s="132">
        <v>0</v>
      </c>
    </row>
    <row r="358" spans="9:11" x14ac:dyDescent="0.2">
      <c r="I358" s="228">
        <v>43775</v>
      </c>
      <c r="J358" s="132">
        <v>0</v>
      </c>
      <c r="K358" s="132">
        <v>0</v>
      </c>
    </row>
    <row r="359" spans="9:11" x14ac:dyDescent="0.2">
      <c r="I359" s="228">
        <v>43776</v>
      </c>
      <c r="J359" s="132">
        <v>0</v>
      </c>
      <c r="K359" s="132">
        <v>0</v>
      </c>
    </row>
    <row r="360" spans="9:11" x14ac:dyDescent="0.2">
      <c r="I360" s="228">
        <v>43777</v>
      </c>
      <c r="J360" s="132">
        <v>0</v>
      </c>
      <c r="K360" s="132">
        <v>0</v>
      </c>
    </row>
    <row r="361" spans="9:11" x14ac:dyDescent="0.2">
      <c r="I361" s="228">
        <v>43777</v>
      </c>
      <c r="J361" s="132">
        <v>0</v>
      </c>
      <c r="K361" s="132">
        <v>0</v>
      </c>
    </row>
    <row r="362" spans="9:11" x14ac:dyDescent="0.2">
      <c r="I362" s="228">
        <v>43781</v>
      </c>
      <c r="J362" s="132">
        <v>0</v>
      </c>
      <c r="K362" s="132">
        <v>0</v>
      </c>
    </row>
    <row r="363" spans="9:11" x14ac:dyDescent="0.2">
      <c r="I363" s="228">
        <v>43782</v>
      </c>
      <c r="J363" s="132">
        <v>15</v>
      </c>
      <c r="K363" s="132">
        <v>1</v>
      </c>
    </row>
    <row r="364" spans="9:11" x14ac:dyDescent="0.2">
      <c r="I364" s="228">
        <v>43783</v>
      </c>
      <c r="J364" s="132">
        <v>0</v>
      </c>
      <c r="K364" s="132">
        <v>0</v>
      </c>
    </row>
    <row r="365" spans="9:11" x14ac:dyDescent="0.2">
      <c r="I365" s="228">
        <v>43784</v>
      </c>
      <c r="J365" s="132">
        <v>0</v>
      </c>
      <c r="K365" s="132">
        <v>0</v>
      </c>
    </row>
    <row r="366" spans="9:11" x14ac:dyDescent="0.2">
      <c r="I366" s="228">
        <v>43785</v>
      </c>
      <c r="J366" s="132">
        <v>0</v>
      </c>
      <c r="K366" s="132">
        <v>0</v>
      </c>
    </row>
    <row r="367" spans="9:11" x14ac:dyDescent="0.2">
      <c r="I367" s="228">
        <v>43786</v>
      </c>
      <c r="J367" s="132">
        <v>0</v>
      </c>
      <c r="K367" s="132">
        <v>0</v>
      </c>
    </row>
    <row r="368" spans="9:11" x14ac:dyDescent="0.2">
      <c r="I368" s="229">
        <v>43787</v>
      </c>
      <c r="J368" s="132">
        <v>8</v>
      </c>
      <c r="K368" s="132">
        <v>5</v>
      </c>
    </row>
    <row r="369" spans="9:11" x14ac:dyDescent="0.2">
      <c r="I369" s="229">
        <v>43787</v>
      </c>
      <c r="J369" s="132">
        <v>0</v>
      </c>
      <c r="K369" s="132">
        <v>0</v>
      </c>
    </row>
    <row r="370" spans="9:11" x14ac:dyDescent="0.2">
      <c r="I370" s="228">
        <v>43790</v>
      </c>
      <c r="J370" s="132">
        <v>0</v>
      </c>
      <c r="K370" s="132">
        <v>0</v>
      </c>
    </row>
    <row r="371" spans="9:11" x14ac:dyDescent="0.2">
      <c r="I371" s="228">
        <v>43790</v>
      </c>
      <c r="J371" s="132">
        <v>0</v>
      </c>
      <c r="K371" s="132">
        <v>0</v>
      </c>
    </row>
    <row r="372" spans="9:11" x14ac:dyDescent="0.2">
      <c r="I372" s="228">
        <v>43792</v>
      </c>
      <c r="J372" s="132">
        <v>4</v>
      </c>
      <c r="K372" s="132">
        <v>3</v>
      </c>
    </row>
    <row r="373" spans="9:11" x14ac:dyDescent="0.2">
      <c r="I373" s="228">
        <v>43793</v>
      </c>
      <c r="J373" s="132">
        <v>1</v>
      </c>
      <c r="K373" s="132">
        <v>0</v>
      </c>
    </row>
    <row r="374" spans="9:11" x14ac:dyDescent="0.2">
      <c r="I374" s="228">
        <v>43794</v>
      </c>
      <c r="J374" s="132">
        <v>0</v>
      </c>
      <c r="K374" s="132">
        <v>0</v>
      </c>
    </row>
    <row r="375" spans="9:11" x14ac:dyDescent="0.2">
      <c r="I375" s="228">
        <v>43795</v>
      </c>
      <c r="J375" s="132">
        <v>0</v>
      </c>
      <c r="K375" s="132">
        <v>0</v>
      </c>
    </row>
    <row r="376" spans="9:11" x14ac:dyDescent="0.2">
      <c r="I376" s="229">
        <v>43797</v>
      </c>
      <c r="J376" s="132">
        <v>0</v>
      </c>
      <c r="K376" s="132">
        <v>0</v>
      </c>
    </row>
    <row r="377" spans="9:11" x14ac:dyDescent="0.2">
      <c r="I377" s="229">
        <v>43798</v>
      </c>
      <c r="J377" s="132">
        <v>1</v>
      </c>
      <c r="K377" s="132">
        <v>0</v>
      </c>
    </row>
    <row r="378" spans="9:11" x14ac:dyDescent="0.2">
      <c r="I378" s="228">
        <v>43800</v>
      </c>
      <c r="J378" s="132">
        <v>43</v>
      </c>
      <c r="K378" s="132">
        <v>5</v>
      </c>
    </row>
    <row r="379" spans="9:11" x14ac:dyDescent="0.2">
      <c r="I379" s="228">
        <v>43801</v>
      </c>
      <c r="J379" s="132">
        <v>0</v>
      </c>
      <c r="K379" s="132">
        <v>0</v>
      </c>
    </row>
    <row r="380" spans="9:11" x14ac:dyDescent="0.2">
      <c r="I380" s="229">
        <v>43802</v>
      </c>
      <c r="J380" s="132">
        <v>0</v>
      </c>
      <c r="K380" s="132">
        <v>0</v>
      </c>
    </row>
    <row r="381" spans="9:11" x14ac:dyDescent="0.2">
      <c r="I381" s="229">
        <v>43803</v>
      </c>
      <c r="J381" s="132">
        <v>0</v>
      </c>
      <c r="K381" s="132">
        <v>0</v>
      </c>
    </row>
    <row r="382" spans="9:11" x14ac:dyDescent="0.2">
      <c r="I382" s="228">
        <v>43804</v>
      </c>
      <c r="J382" s="132">
        <v>0</v>
      </c>
      <c r="K382" s="132">
        <v>0</v>
      </c>
    </row>
    <row r="383" spans="9:11" x14ac:dyDescent="0.2">
      <c r="I383" s="228">
        <v>43805</v>
      </c>
      <c r="J383" s="132">
        <v>0</v>
      </c>
      <c r="K383" s="132">
        <v>0</v>
      </c>
    </row>
    <row r="384" spans="9:11" x14ac:dyDescent="0.2">
      <c r="I384" s="228">
        <v>43806</v>
      </c>
      <c r="J384" s="132">
        <v>0</v>
      </c>
      <c r="K384" s="132">
        <v>0</v>
      </c>
    </row>
    <row r="385" spans="1:11" x14ac:dyDescent="0.2">
      <c r="I385" s="228">
        <v>43807</v>
      </c>
      <c r="J385" s="132">
        <v>24</v>
      </c>
      <c r="K385" s="132">
        <v>5</v>
      </c>
    </row>
    <row r="386" spans="1:11" x14ac:dyDescent="0.2">
      <c r="I386" s="228">
        <v>43808</v>
      </c>
      <c r="J386" s="132">
        <v>0</v>
      </c>
      <c r="K386" s="132">
        <v>0</v>
      </c>
    </row>
    <row r="387" spans="1:11" x14ac:dyDescent="0.2">
      <c r="I387" s="228">
        <v>43808</v>
      </c>
      <c r="J387" s="132">
        <v>0</v>
      </c>
      <c r="K387" s="132">
        <v>0</v>
      </c>
    </row>
    <row r="388" spans="1:11" x14ac:dyDescent="0.2">
      <c r="I388" s="228">
        <v>43810</v>
      </c>
      <c r="J388" s="132">
        <v>0</v>
      </c>
      <c r="K388" s="132">
        <v>0</v>
      </c>
    </row>
    <row r="389" spans="1:11" x14ac:dyDescent="0.2">
      <c r="I389" s="228">
        <v>43811</v>
      </c>
      <c r="J389" s="132">
        <v>0</v>
      </c>
      <c r="K389" s="132">
        <v>0</v>
      </c>
    </row>
    <row r="390" spans="1:11" s="159" customFormat="1" x14ac:dyDescent="0.2">
      <c r="A390" s="24"/>
      <c r="G390" s="6"/>
      <c r="H390" s="80"/>
      <c r="I390" s="228">
        <v>43812</v>
      </c>
      <c r="J390" s="132">
        <v>0</v>
      </c>
      <c r="K390" s="132">
        <v>0</v>
      </c>
    </row>
    <row r="391" spans="1:11" s="159" customFormat="1" x14ac:dyDescent="0.2">
      <c r="A391" s="24"/>
      <c r="G391" s="6"/>
      <c r="H391" s="80"/>
      <c r="I391" s="228">
        <v>43812</v>
      </c>
      <c r="J391" s="132">
        <v>0</v>
      </c>
      <c r="K391" s="132">
        <v>0</v>
      </c>
    </row>
    <row r="392" spans="1:11" x14ac:dyDescent="0.2">
      <c r="I392" s="228">
        <v>43816</v>
      </c>
      <c r="J392" s="132">
        <v>0</v>
      </c>
      <c r="K392" s="132">
        <v>0</v>
      </c>
    </row>
    <row r="393" spans="1:11" x14ac:dyDescent="0.2">
      <c r="I393" s="228">
        <v>43817</v>
      </c>
      <c r="J393" s="132">
        <v>0</v>
      </c>
      <c r="K393" s="132">
        <v>0</v>
      </c>
    </row>
    <row r="394" spans="1:11" x14ac:dyDescent="0.2">
      <c r="I394" s="228">
        <v>43818</v>
      </c>
      <c r="J394" s="132">
        <v>0</v>
      </c>
      <c r="K394" s="132">
        <v>0</v>
      </c>
    </row>
    <row r="395" spans="1:11" x14ac:dyDescent="0.2">
      <c r="I395" s="228">
        <v>43819</v>
      </c>
      <c r="J395" s="132">
        <v>0</v>
      </c>
      <c r="K395" s="132">
        <v>0</v>
      </c>
    </row>
    <row r="396" spans="1:11" x14ac:dyDescent="0.2">
      <c r="I396" s="228">
        <v>43820</v>
      </c>
      <c r="J396" s="132">
        <v>1</v>
      </c>
      <c r="K396" s="132">
        <v>1</v>
      </c>
    </row>
    <row r="397" spans="1:11" x14ac:dyDescent="0.2">
      <c r="I397" s="228">
        <v>43821</v>
      </c>
      <c r="J397" s="132">
        <v>0</v>
      </c>
      <c r="K397" s="132">
        <v>0</v>
      </c>
    </row>
    <row r="398" spans="1:11" x14ac:dyDescent="0.2">
      <c r="I398" s="228">
        <v>43823</v>
      </c>
      <c r="J398" s="132">
        <v>0</v>
      </c>
      <c r="K398" s="132">
        <v>0</v>
      </c>
    </row>
    <row r="399" spans="1:11" x14ac:dyDescent="0.2">
      <c r="I399" s="228">
        <v>43824</v>
      </c>
      <c r="J399" s="132">
        <v>0</v>
      </c>
      <c r="K399" s="132">
        <v>0</v>
      </c>
    </row>
    <row r="400" spans="1:11" x14ac:dyDescent="0.2">
      <c r="I400" s="228">
        <v>43825</v>
      </c>
      <c r="J400" s="132">
        <v>1</v>
      </c>
      <c r="K400" s="132">
        <v>0</v>
      </c>
    </row>
    <row r="401" spans="9:11" x14ac:dyDescent="0.2">
      <c r="I401" s="228">
        <v>43825</v>
      </c>
      <c r="J401" s="132">
        <v>0</v>
      </c>
      <c r="K401" s="132">
        <v>0</v>
      </c>
    </row>
    <row r="402" spans="9:11" x14ac:dyDescent="0.2">
      <c r="I402" s="228">
        <v>43827</v>
      </c>
      <c r="J402" s="132">
        <v>2</v>
      </c>
      <c r="K402" s="132">
        <v>2</v>
      </c>
    </row>
    <row r="403" spans="9:11" x14ac:dyDescent="0.2">
      <c r="I403" s="228">
        <v>43827</v>
      </c>
      <c r="J403" s="132">
        <v>0</v>
      </c>
      <c r="K403" s="132">
        <v>0</v>
      </c>
    </row>
    <row r="405" spans="9:11" x14ac:dyDescent="0.2">
      <c r="I405" s="5" t="s">
        <v>161</v>
      </c>
      <c r="J405" s="140">
        <f>MAX(J142:J403)</f>
        <v>43</v>
      </c>
      <c r="K405" s="140">
        <f>MAX(K142:K403)</f>
        <v>13</v>
      </c>
    </row>
    <row r="406" spans="9:11" x14ac:dyDescent="0.2">
      <c r="I406" s="5" t="s">
        <v>162</v>
      </c>
      <c r="J406" s="140">
        <f>MIN(J142:J403)</f>
        <v>0</v>
      </c>
      <c r="K406" s="140">
        <f>MIN(K142:K403)</f>
        <v>0</v>
      </c>
    </row>
    <row r="407" spans="9:11" x14ac:dyDescent="0.2">
      <c r="I407" s="5" t="s">
        <v>163</v>
      </c>
      <c r="J407" s="111"/>
      <c r="K407" s="111"/>
    </row>
    <row r="408" spans="9:11" x14ac:dyDescent="0.2">
      <c r="I408" s="5" t="s">
        <v>161</v>
      </c>
      <c r="J408" s="140">
        <f>MAX(J3:J141)</f>
        <v>14</v>
      </c>
      <c r="K408" s="140">
        <f>MAX(K3:K141)</f>
        <v>4</v>
      </c>
    </row>
    <row r="409" spans="9:11" x14ac:dyDescent="0.2">
      <c r="I409" s="5" t="s">
        <v>162</v>
      </c>
      <c r="J409" s="140">
        <f>MIN(J3:J141)</f>
        <v>0</v>
      </c>
      <c r="K409" s="140">
        <f>MIN(K3:K141)</f>
        <v>0</v>
      </c>
    </row>
  </sheetData>
  <sheetProtection formatCells="0" formatRows="0" insertRows="0" insertHyperlinks="0" deleteRows="0" sort="0" autoFilter="0" pivotTables="0"/>
  <mergeCells count="31">
    <mergeCell ref="M61:M62"/>
    <mergeCell ref="M63:M64"/>
    <mergeCell ref="M65:M66"/>
    <mergeCell ref="M77:M78"/>
    <mergeCell ref="M79:M80"/>
    <mergeCell ref="M81:M82"/>
    <mergeCell ref="M83:M84"/>
    <mergeCell ref="M67:M68"/>
    <mergeCell ref="M69:M70"/>
    <mergeCell ref="M71:M72"/>
    <mergeCell ref="M73:M74"/>
    <mergeCell ref="M75:M76"/>
    <mergeCell ref="A1:F1"/>
    <mergeCell ref="A2:F2"/>
    <mergeCell ref="A86:B86"/>
    <mergeCell ref="C86:F86"/>
    <mergeCell ref="A87:B87"/>
    <mergeCell ref="C87:D87"/>
    <mergeCell ref="A88:B88"/>
    <mergeCell ref="C88:D88"/>
    <mergeCell ref="A89:B89"/>
    <mergeCell ref="C89:D89"/>
    <mergeCell ref="A90:B90"/>
    <mergeCell ref="C90:D90"/>
    <mergeCell ref="A176:C176"/>
    <mergeCell ref="A171:C171"/>
    <mergeCell ref="A91:B91"/>
    <mergeCell ref="C91:D91"/>
    <mergeCell ref="A92:B92"/>
    <mergeCell ref="C92:D92"/>
    <mergeCell ref="A93:F93"/>
  </mergeCells>
  <conditionalFormatting sqref="J208:J277">
    <cfRule type="expression" dxfId="6730" priority="478">
      <formula>J208&gt;$E$6</formula>
    </cfRule>
    <cfRule type="expression" dxfId="6729" priority="479">
      <formula>AND(J208&gt;$E$5,J208&lt;=$E$6)</formula>
    </cfRule>
    <cfRule type="expression" dxfId="6728" priority="480">
      <formula>J208&lt;=$E$5</formula>
    </cfRule>
  </conditionalFormatting>
  <conditionalFormatting sqref="I208:I209 I346:I355 I370:I379 I382:I389 I392:I403 I358:I367 I226:I259 I316:I321">
    <cfRule type="timePeriod" dxfId="6727" priority="477" timePeriod="today">
      <formula>FLOOR(I208,1)=TODAY()</formula>
    </cfRule>
  </conditionalFormatting>
  <conditionalFormatting sqref="I210:I211">
    <cfRule type="timePeriod" dxfId="6726" priority="476" timePeriod="today">
      <formula>FLOOR(I210,1)=TODAY()</formula>
    </cfRule>
  </conditionalFormatting>
  <conditionalFormatting sqref="I212:I213">
    <cfRule type="timePeriod" dxfId="6725" priority="475" timePeriod="today">
      <formula>FLOOR(I212,1)=TODAY()</formula>
    </cfRule>
  </conditionalFormatting>
  <conditionalFormatting sqref="I214:I215">
    <cfRule type="timePeriod" dxfId="6724" priority="474" timePeriod="today">
      <formula>FLOOR(I214,1)=TODAY()</formula>
    </cfRule>
  </conditionalFormatting>
  <conditionalFormatting sqref="I220:I221">
    <cfRule type="timePeriod" dxfId="6723" priority="473" timePeriod="today">
      <formula>FLOOR(I220,1)=TODAY()</formula>
    </cfRule>
  </conditionalFormatting>
  <conditionalFormatting sqref="I222:I223">
    <cfRule type="timePeriod" dxfId="6722" priority="472" timePeriod="today">
      <formula>FLOOR(I222,1)=TODAY()</formula>
    </cfRule>
  </conditionalFormatting>
  <conditionalFormatting sqref="I224:I225">
    <cfRule type="timePeriod" dxfId="6721" priority="471" timePeriod="today">
      <formula>FLOOR(I224,1)=TODAY()</formula>
    </cfRule>
  </conditionalFormatting>
  <conditionalFormatting sqref="I216:I217">
    <cfRule type="timePeriod" dxfId="6720" priority="470" timePeriod="today">
      <formula>FLOOR(I216,1)=TODAY()</formula>
    </cfRule>
  </conditionalFormatting>
  <conditionalFormatting sqref="I218:I219">
    <cfRule type="timePeriod" dxfId="6719" priority="469" timePeriod="today">
      <formula>FLOOR(I218,1)=TODAY()</formula>
    </cfRule>
  </conditionalFormatting>
  <conditionalFormatting sqref="I266:I277">
    <cfRule type="timePeriod" dxfId="6718" priority="468" timePeriod="today">
      <formula>FLOOR(I266,1)=TODAY()</formula>
    </cfRule>
  </conditionalFormatting>
  <conditionalFormatting sqref="I260:I261">
    <cfRule type="timePeriod" dxfId="6717" priority="467" timePeriod="today">
      <formula>FLOOR(I260,1)=TODAY()</formula>
    </cfRule>
  </conditionalFormatting>
  <conditionalFormatting sqref="I262:I263">
    <cfRule type="timePeriod" dxfId="6716" priority="466" timePeriod="today">
      <formula>FLOOR(I262,1)=TODAY()</formula>
    </cfRule>
  </conditionalFormatting>
  <conditionalFormatting sqref="I264:I265">
    <cfRule type="timePeriod" dxfId="6715" priority="465" timePeriod="today">
      <formula>FLOOR(I264,1)=TODAY()</formula>
    </cfRule>
  </conditionalFormatting>
  <conditionalFormatting sqref="I330:I331">
    <cfRule type="timePeriod" dxfId="6714" priority="464" timePeriod="today">
      <formula>FLOOR(I330,1)=TODAY()</formula>
    </cfRule>
  </conditionalFormatting>
  <conditionalFormatting sqref="I296:I304 I278:I293">
    <cfRule type="timePeriod" dxfId="6713" priority="463" timePeriod="today">
      <formula>FLOOR(I278,1)=TODAY()</formula>
    </cfRule>
  </conditionalFormatting>
  <conditionalFormatting sqref="I294:I295">
    <cfRule type="timePeriod" dxfId="6712" priority="462" timePeriod="today">
      <formula>FLOOR(I294,1)=TODAY()</formula>
    </cfRule>
  </conditionalFormatting>
  <conditionalFormatting sqref="J278:J279">
    <cfRule type="expression" dxfId="6711" priority="459">
      <formula>J278&lt;=$F$5</formula>
    </cfRule>
    <cfRule type="expression" dxfId="6710" priority="460">
      <formula>AND(J278&gt;$F$5,J278&lt;=$F$6)</formula>
    </cfRule>
    <cfRule type="expression" dxfId="6709" priority="461">
      <formula>J278&gt;$F$6</formula>
    </cfRule>
  </conditionalFormatting>
  <conditionalFormatting sqref="J280:J281">
    <cfRule type="expression" dxfId="6708" priority="456">
      <formula>J280&lt;=$F$5</formula>
    </cfRule>
    <cfRule type="expression" dxfId="6707" priority="457">
      <formula>AND(J280&gt;$F$5,J280&lt;=$F$6)</formula>
    </cfRule>
    <cfRule type="expression" dxfId="6706" priority="458">
      <formula>J280&gt;$F$6</formula>
    </cfRule>
  </conditionalFormatting>
  <conditionalFormatting sqref="J282:J283">
    <cfRule type="expression" dxfId="6705" priority="453">
      <formula>J282&lt;=$F$5</formula>
    </cfRule>
    <cfRule type="expression" dxfId="6704" priority="454">
      <formula>AND(J282&gt;$F$5,J282&lt;=$F$6)</formula>
    </cfRule>
    <cfRule type="expression" dxfId="6703" priority="455">
      <formula>J282&gt;$F$6</formula>
    </cfRule>
  </conditionalFormatting>
  <conditionalFormatting sqref="J284:J285">
    <cfRule type="expression" dxfId="6702" priority="450">
      <formula>J284&lt;=$F$5</formula>
    </cfRule>
    <cfRule type="expression" dxfId="6701" priority="451">
      <formula>AND(J284&gt;$F$5,J284&lt;=$F$6)</formula>
    </cfRule>
    <cfRule type="expression" dxfId="6700" priority="452">
      <formula>J284&gt;$F$6</formula>
    </cfRule>
  </conditionalFormatting>
  <conditionalFormatting sqref="J286:J287">
    <cfRule type="expression" dxfId="6699" priority="447">
      <formula>J286&lt;=$F$5</formula>
    </cfRule>
    <cfRule type="expression" dxfId="6698" priority="448">
      <formula>AND(J286&gt;$F$5,J286&lt;=$F$6)</formula>
    </cfRule>
    <cfRule type="expression" dxfId="6697" priority="449">
      <formula>J286&gt;$F$6</formula>
    </cfRule>
  </conditionalFormatting>
  <conditionalFormatting sqref="J288:J289">
    <cfRule type="expression" dxfId="6696" priority="444">
      <formula>J288&lt;=$F$5</formula>
    </cfRule>
    <cfRule type="expression" dxfId="6695" priority="445">
      <formula>AND(J288&gt;$F$5,J288&lt;=$F$6)</formula>
    </cfRule>
    <cfRule type="expression" dxfId="6694" priority="446">
      <formula>J288&gt;$F$6</formula>
    </cfRule>
  </conditionalFormatting>
  <conditionalFormatting sqref="J290:J291">
    <cfRule type="expression" dxfId="6693" priority="441">
      <formula>J290&lt;=$F$5</formula>
    </cfRule>
    <cfRule type="expression" dxfId="6692" priority="442">
      <formula>AND(J290&gt;$F$5,J290&lt;=$F$6)</formula>
    </cfRule>
    <cfRule type="expression" dxfId="6691" priority="443">
      <formula>J290&gt;$F$6</formula>
    </cfRule>
  </conditionalFormatting>
  <conditionalFormatting sqref="J292:J293">
    <cfRule type="expression" dxfId="6690" priority="438">
      <formula>J292&lt;=$F$5</formula>
    </cfRule>
    <cfRule type="expression" dxfId="6689" priority="439">
      <formula>AND(J292&gt;$F$5,J292&lt;=$F$6)</formula>
    </cfRule>
    <cfRule type="expression" dxfId="6688" priority="440">
      <formula>J292&gt;$F$6</formula>
    </cfRule>
  </conditionalFormatting>
  <conditionalFormatting sqref="J296:J297">
    <cfRule type="expression" dxfId="6687" priority="435">
      <formula>J296&lt;=$F$5</formula>
    </cfRule>
    <cfRule type="expression" dxfId="6686" priority="436">
      <formula>AND(J296&gt;$F$5,J296&lt;=$F$6)</formula>
    </cfRule>
    <cfRule type="expression" dxfId="6685" priority="437">
      <formula>J296&gt;$F$6</formula>
    </cfRule>
  </conditionalFormatting>
  <conditionalFormatting sqref="J294:J295">
    <cfRule type="expression" dxfId="6684" priority="432">
      <formula>J294&lt;=$F$5</formula>
    </cfRule>
    <cfRule type="expression" dxfId="6683" priority="433">
      <formula>AND(J294&gt;$F$5,J294&lt;=$F$6)</formula>
    </cfRule>
    <cfRule type="expression" dxfId="6682" priority="434">
      <formula>J294&gt;$F$6</formula>
    </cfRule>
  </conditionalFormatting>
  <conditionalFormatting sqref="J298:J299">
    <cfRule type="expression" dxfId="6681" priority="429">
      <formula>J298&lt;=$F$5</formula>
    </cfRule>
    <cfRule type="expression" dxfId="6680" priority="430">
      <formula>AND(J298&gt;$F$5,J298&lt;=$F$6)</formula>
    </cfRule>
    <cfRule type="expression" dxfId="6679" priority="431">
      <formula>J298&gt;$F$6</formula>
    </cfRule>
  </conditionalFormatting>
  <conditionalFormatting sqref="J300:J301">
    <cfRule type="expression" dxfId="6678" priority="426">
      <formula>J300&lt;=$F$5</formula>
    </cfRule>
    <cfRule type="expression" dxfId="6677" priority="427">
      <formula>AND(J300&gt;$F$5,J300&lt;=$F$6)</formula>
    </cfRule>
    <cfRule type="expression" dxfId="6676" priority="428">
      <formula>J300&gt;$F$6</formula>
    </cfRule>
  </conditionalFormatting>
  <conditionalFormatting sqref="J302:J303">
    <cfRule type="expression" dxfId="6675" priority="423">
      <formula>J302&lt;=$F$5</formula>
    </cfRule>
    <cfRule type="expression" dxfId="6674" priority="424">
      <formula>AND(J302&gt;$F$5,J302&lt;=$F$6)</formula>
    </cfRule>
    <cfRule type="expression" dxfId="6673" priority="425">
      <formula>J302&gt;$F$6</formula>
    </cfRule>
  </conditionalFormatting>
  <conditionalFormatting sqref="J304">
    <cfRule type="expression" dxfId="6672" priority="420">
      <formula>J304&lt;=$F$5</formula>
    </cfRule>
    <cfRule type="expression" dxfId="6671" priority="421">
      <formula>AND(J304&gt;$F$5,J304&lt;=$F$6)</formula>
    </cfRule>
    <cfRule type="expression" dxfId="6670" priority="422">
      <formula>J304&gt;$F$6</formula>
    </cfRule>
  </conditionalFormatting>
  <conditionalFormatting sqref="K278:K279">
    <cfRule type="expression" dxfId="6669" priority="417">
      <formula>K278&lt;=$H$5</formula>
    </cfRule>
    <cfRule type="expression" dxfId="6668" priority="418">
      <formula>AND(K278&gt;$H$5,K278&lt;=$H$6)</formula>
    </cfRule>
    <cfRule type="expression" dxfId="6667" priority="419">
      <formula>K278&gt;$H$6</formula>
    </cfRule>
  </conditionalFormatting>
  <conditionalFormatting sqref="K280:K281">
    <cfRule type="expression" dxfId="6666" priority="414">
      <formula>K280&lt;=$H$5</formula>
    </cfRule>
    <cfRule type="expression" dxfId="6665" priority="415">
      <formula>AND(K280&gt;$H$5,K280&lt;=$H$6)</formula>
    </cfRule>
    <cfRule type="expression" dxfId="6664" priority="416">
      <formula>K280&gt;$H$6</formula>
    </cfRule>
  </conditionalFormatting>
  <conditionalFormatting sqref="K282:K283">
    <cfRule type="expression" dxfId="6663" priority="411">
      <formula>K282&lt;=$H$5</formula>
    </cfRule>
    <cfRule type="expression" dxfId="6662" priority="412">
      <formula>AND(K282&gt;$H$5,K282&lt;=$H$6)</formula>
    </cfRule>
    <cfRule type="expression" dxfId="6661" priority="413">
      <formula>K282&gt;$H$6</formula>
    </cfRule>
  </conditionalFormatting>
  <conditionalFormatting sqref="K284:K285">
    <cfRule type="expression" dxfId="6660" priority="408">
      <formula>K284&lt;=$F$5</formula>
    </cfRule>
    <cfRule type="expression" dxfId="6659" priority="409">
      <formula>AND(K284&gt;$F$5,K284&lt;=$F$6)</formula>
    </cfRule>
    <cfRule type="expression" dxfId="6658" priority="410">
      <formula>K284&gt;$F$6</formula>
    </cfRule>
  </conditionalFormatting>
  <conditionalFormatting sqref="K286:K287">
    <cfRule type="expression" dxfId="6657" priority="405">
      <formula>K286&lt;=$F$5</formula>
    </cfRule>
    <cfRule type="expression" dxfId="6656" priority="406">
      <formula>AND(K286&gt;$F$5,K286&lt;=$F$6)</formula>
    </cfRule>
    <cfRule type="expression" dxfId="6655" priority="407">
      <formula>K286&gt;$F$6</formula>
    </cfRule>
  </conditionalFormatting>
  <conditionalFormatting sqref="K288:K289">
    <cfRule type="expression" dxfId="6654" priority="402">
      <formula>K288&lt;=$H$5</formula>
    </cfRule>
    <cfRule type="expression" dxfId="6653" priority="403">
      <formula>AND(K288&gt;$H$5,K288&lt;=$H$6)</formula>
    </cfRule>
    <cfRule type="expression" dxfId="6652" priority="404">
      <formula>K288&gt;$H$6</formula>
    </cfRule>
  </conditionalFormatting>
  <conditionalFormatting sqref="K290:K291">
    <cfRule type="expression" dxfId="6651" priority="399">
      <formula>K290&lt;=$H$5</formula>
    </cfRule>
    <cfRule type="expression" dxfId="6650" priority="400">
      <formula>AND(K290&gt;$H$5,K290&lt;=$H$6)</formula>
    </cfRule>
    <cfRule type="expression" dxfId="6649" priority="401">
      <formula>K290&gt;$H$6</formula>
    </cfRule>
  </conditionalFormatting>
  <conditionalFormatting sqref="K292:K293">
    <cfRule type="expression" dxfId="6648" priority="396">
      <formula>K292&lt;=$H$5</formula>
    </cfRule>
    <cfRule type="expression" dxfId="6647" priority="397">
      <formula>AND(K292&gt;$H$5,K292&lt;=$H$6)</formula>
    </cfRule>
    <cfRule type="expression" dxfId="6646" priority="398">
      <formula>K292&gt;$H$6</formula>
    </cfRule>
  </conditionalFormatting>
  <conditionalFormatting sqref="K296:K297">
    <cfRule type="expression" dxfId="6645" priority="393">
      <formula>K296&lt;=$H$5</formula>
    </cfRule>
    <cfRule type="expression" dxfId="6644" priority="394">
      <formula>AND(K296&gt;$H$5,K296&lt;=$H$6)</formula>
    </cfRule>
    <cfRule type="expression" dxfId="6643" priority="395">
      <formula>K296&gt;$H$6</formula>
    </cfRule>
  </conditionalFormatting>
  <conditionalFormatting sqref="K294:K295">
    <cfRule type="expression" dxfId="6642" priority="390">
      <formula>K294&lt;=$H$5</formula>
    </cfRule>
    <cfRule type="expression" dxfId="6641" priority="391">
      <formula>AND(K294&gt;$H$5,K294&lt;=$H$6)</formula>
    </cfRule>
    <cfRule type="expression" dxfId="6640" priority="392">
      <formula>K294&gt;$H$6</formula>
    </cfRule>
  </conditionalFormatting>
  <conditionalFormatting sqref="K298:K299">
    <cfRule type="expression" dxfId="6639" priority="387">
      <formula>K298&lt;=$H$5</formula>
    </cfRule>
    <cfRule type="expression" dxfId="6638" priority="388">
      <formula>AND(K298&gt;$H$5,K298&lt;=$H$6)</formula>
    </cfRule>
    <cfRule type="expression" dxfId="6637" priority="389">
      <formula>K298&gt;$H$6</formula>
    </cfRule>
  </conditionalFormatting>
  <conditionalFormatting sqref="K300:K301">
    <cfRule type="expression" dxfId="6636" priority="384">
      <formula>K300&lt;=$H$5</formula>
    </cfRule>
    <cfRule type="expression" dxfId="6635" priority="385">
      <formula>AND(K300&gt;$H$5,K300&lt;=$H$6)</formula>
    </cfRule>
    <cfRule type="expression" dxfId="6634" priority="386">
      <formula>K300&gt;$H$6</formula>
    </cfRule>
  </conditionalFormatting>
  <conditionalFormatting sqref="K302:K303">
    <cfRule type="expression" dxfId="6633" priority="381">
      <formula>K302&lt;=$H$5</formula>
    </cfRule>
    <cfRule type="expression" dxfId="6632" priority="382">
      <formula>AND(K302&gt;$H$5,K302&lt;=$H$6)</formula>
    </cfRule>
    <cfRule type="expression" dxfId="6631" priority="383">
      <formula>K302&gt;$H$6</formula>
    </cfRule>
  </conditionalFormatting>
  <conditionalFormatting sqref="K304">
    <cfRule type="expression" dxfId="6630" priority="378">
      <formula>K304&lt;=$H$5</formula>
    </cfRule>
    <cfRule type="expression" dxfId="6629" priority="379">
      <formula>AND(K304&gt;$H$5,K304&lt;=$H$6)</formula>
    </cfRule>
    <cfRule type="expression" dxfId="6628" priority="380">
      <formula>K304&gt;$H$6</formula>
    </cfRule>
  </conditionalFormatting>
  <conditionalFormatting sqref="I305:I315 I324:I331">
    <cfRule type="timePeriod" dxfId="6627" priority="377" timePeriod="today">
      <formula>FLOOR(I305,1)=TODAY()</formula>
    </cfRule>
  </conditionalFormatting>
  <conditionalFormatting sqref="I324:I325">
    <cfRule type="timePeriod" dxfId="6626" priority="376" timePeriod="today">
      <formula>FLOOR(I324,1)=TODAY()</formula>
    </cfRule>
  </conditionalFormatting>
  <conditionalFormatting sqref="I322:I323">
    <cfRule type="timePeriod" dxfId="6625" priority="375" timePeriod="today">
      <formula>FLOOR(I322,1)=TODAY()</formula>
    </cfRule>
  </conditionalFormatting>
  <conditionalFormatting sqref="J305">
    <cfRule type="expression" dxfId="6624" priority="372">
      <formula>J305&lt;=$F$5</formula>
    </cfRule>
    <cfRule type="expression" dxfId="6623" priority="373">
      <formula>AND(J305&gt;$F$5,J305&lt;=$F$6)</formula>
    </cfRule>
    <cfRule type="expression" dxfId="6622" priority="374">
      <formula>J305&gt;$F$6</formula>
    </cfRule>
  </conditionalFormatting>
  <conditionalFormatting sqref="J306:J307">
    <cfRule type="expression" dxfId="6621" priority="369">
      <formula>J306&lt;=$F$5</formula>
    </cfRule>
    <cfRule type="expression" dxfId="6620" priority="370">
      <formula>AND(J306&gt;$F$5,J306&lt;=$F$6)</formula>
    </cfRule>
    <cfRule type="expression" dxfId="6619" priority="371">
      <formula>J306&gt;$F$6</formula>
    </cfRule>
  </conditionalFormatting>
  <conditionalFormatting sqref="J329 J317 J308 J331 J321 J324:J327">
    <cfRule type="expression" dxfId="6618" priority="366">
      <formula>J308&lt;=$F$5</formula>
    </cfRule>
    <cfRule type="expression" dxfId="6617" priority="367">
      <formula>AND(J308&gt;$F$5,J308&lt;=$F$6)</formula>
    </cfRule>
    <cfRule type="expression" dxfId="6616" priority="368">
      <formula>J308&gt;$F$6</formula>
    </cfRule>
  </conditionalFormatting>
  <conditionalFormatting sqref="J309">
    <cfRule type="expression" dxfId="6615" priority="363">
      <formula>J309&lt;=$F$5</formula>
    </cfRule>
    <cfRule type="expression" dxfId="6614" priority="364">
      <formula>AND(J309&gt;$F$5,J309&lt;=$F$6)</formula>
    </cfRule>
    <cfRule type="expression" dxfId="6613" priority="365">
      <formula>J309&gt;$F$6</formula>
    </cfRule>
  </conditionalFormatting>
  <conditionalFormatting sqref="J310:J311">
    <cfRule type="expression" dxfId="6612" priority="360">
      <formula>J310&lt;=$F$5</formula>
    </cfRule>
    <cfRule type="expression" dxfId="6611" priority="361">
      <formula>AND(J310&gt;$F$5,J310&lt;=$F$6)</formula>
    </cfRule>
    <cfRule type="expression" dxfId="6610" priority="362">
      <formula>J310&gt;$F$6</formula>
    </cfRule>
  </conditionalFormatting>
  <conditionalFormatting sqref="J312:J313">
    <cfRule type="expression" dxfId="6609" priority="357">
      <formula>J312&lt;=$F$5</formula>
    </cfRule>
    <cfRule type="expression" dxfId="6608" priority="358">
      <formula>AND(J312&gt;$F$5,J312&lt;=$F$6)</formula>
    </cfRule>
    <cfRule type="expression" dxfId="6607" priority="359">
      <formula>J312&gt;$F$6</formula>
    </cfRule>
  </conditionalFormatting>
  <conditionalFormatting sqref="J314:J315">
    <cfRule type="expression" dxfId="6606" priority="354">
      <formula>J314&lt;=$F$5</formula>
    </cfRule>
    <cfRule type="expression" dxfId="6605" priority="355">
      <formula>AND(J314&gt;$F$5,J314&lt;=$F$6)</formula>
    </cfRule>
    <cfRule type="expression" dxfId="6604" priority="356">
      <formula>J314&gt;$F$6</formula>
    </cfRule>
  </conditionalFormatting>
  <conditionalFormatting sqref="J318:J319">
    <cfRule type="expression" dxfId="6603" priority="351">
      <formula>J318&lt;=$F$5</formula>
    </cfRule>
    <cfRule type="expression" dxfId="6602" priority="352">
      <formula>AND(J318&gt;$F$5,J318&lt;=$F$6)</formula>
    </cfRule>
    <cfRule type="expression" dxfId="6601" priority="353">
      <formula>J318&gt;$F$6</formula>
    </cfRule>
  </conditionalFormatting>
  <conditionalFormatting sqref="J316">
    <cfRule type="expression" dxfId="6600" priority="348">
      <formula>J316&lt;=$F$5</formula>
    </cfRule>
    <cfRule type="expression" dxfId="6599" priority="349">
      <formula>AND(J316&gt;$F$5,J316&lt;=$F$6)</formula>
    </cfRule>
    <cfRule type="expression" dxfId="6598" priority="350">
      <formula>J316&gt;$F$6</formula>
    </cfRule>
  </conditionalFormatting>
  <conditionalFormatting sqref="J320">
    <cfRule type="expression" dxfId="6597" priority="345">
      <formula>J320&lt;=$F$5</formula>
    </cfRule>
    <cfRule type="expression" dxfId="6596" priority="346">
      <formula>AND(J320&gt;$F$5,J320&lt;=$F$6)</formula>
    </cfRule>
    <cfRule type="expression" dxfId="6595" priority="347">
      <formula>J320&gt;$F$6</formula>
    </cfRule>
  </conditionalFormatting>
  <conditionalFormatting sqref="J326:J327">
    <cfRule type="expression" dxfId="6594" priority="342">
      <formula>J326&lt;=$F$5</formula>
    </cfRule>
    <cfRule type="expression" dxfId="6593" priority="343">
      <formula>AND(J326&gt;$F$5,J326&lt;=$F$6)</formula>
    </cfRule>
    <cfRule type="expression" dxfId="6592" priority="344">
      <formula>J326&gt;$F$6</formula>
    </cfRule>
  </conditionalFormatting>
  <conditionalFormatting sqref="J328">
    <cfRule type="expression" dxfId="6591" priority="339">
      <formula>J328&lt;=$F$5</formula>
    </cfRule>
    <cfRule type="expression" dxfId="6590" priority="340">
      <formula>AND(J328&gt;$F$5,J328&lt;=$F$6)</formula>
    </cfRule>
    <cfRule type="expression" dxfId="6589" priority="341">
      <formula>J328&gt;$F$6</formula>
    </cfRule>
  </conditionalFormatting>
  <conditionalFormatting sqref="J328:J329">
    <cfRule type="expression" dxfId="6588" priority="336">
      <formula>J328&lt;=$F$5</formula>
    </cfRule>
    <cfRule type="expression" dxfId="6587" priority="337">
      <formula>AND(J328&gt;$F$5,J328&lt;=$F$6)</formula>
    </cfRule>
    <cfRule type="expression" dxfId="6586" priority="338">
      <formula>J328&gt;$F$6</formula>
    </cfRule>
  </conditionalFormatting>
  <conditionalFormatting sqref="J330">
    <cfRule type="expression" dxfId="6585" priority="333">
      <formula>J330&lt;=$F$5</formula>
    </cfRule>
    <cfRule type="expression" dxfId="6584" priority="334">
      <formula>AND(J330&gt;$F$5,J330&lt;=$F$6)</formula>
    </cfRule>
    <cfRule type="expression" dxfId="6583" priority="335">
      <formula>J330&gt;$F$6</formula>
    </cfRule>
  </conditionalFormatting>
  <conditionalFormatting sqref="J322:J323">
    <cfRule type="expression" dxfId="6582" priority="330">
      <formula>J322&lt;=$F$5</formula>
    </cfRule>
    <cfRule type="expression" dxfId="6581" priority="331">
      <formula>AND(J322&gt;$F$5,J322&lt;=$F$6)</formula>
    </cfRule>
    <cfRule type="expression" dxfId="6580" priority="332">
      <formula>J322&gt;$F$6</formula>
    </cfRule>
  </conditionalFormatting>
  <conditionalFormatting sqref="K305">
    <cfRule type="expression" dxfId="6579" priority="327">
      <formula>K305&lt;=$H$5</formula>
    </cfRule>
    <cfRule type="expression" dxfId="6578" priority="328">
      <formula>AND(K305&gt;$H$5,K305&lt;=$H$6)</formula>
    </cfRule>
    <cfRule type="expression" dxfId="6577" priority="329">
      <formula>K305&gt;$H$6</formula>
    </cfRule>
  </conditionalFormatting>
  <conditionalFormatting sqref="K306:K307">
    <cfRule type="expression" dxfId="6576" priority="324">
      <formula>K306&lt;=$H$5</formula>
    </cfRule>
    <cfRule type="expression" dxfId="6575" priority="325">
      <formula>AND(K306&gt;$H$5,K306&lt;=$H$6)</formula>
    </cfRule>
    <cfRule type="expression" dxfId="6574" priority="326">
      <formula>K306&gt;$H$6</formula>
    </cfRule>
  </conditionalFormatting>
  <conditionalFormatting sqref="K329 K317 K308 K331 K321 K324:K327">
    <cfRule type="expression" dxfId="6573" priority="321">
      <formula>K308&lt;=$H$5</formula>
    </cfRule>
    <cfRule type="expression" dxfId="6572" priority="322">
      <formula>AND(K308&gt;$H$5,K308&lt;=$H$6)</formula>
    </cfRule>
    <cfRule type="expression" dxfId="6571" priority="323">
      <formula>K308&gt;$H$6</formula>
    </cfRule>
  </conditionalFormatting>
  <conditionalFormatting sqref="K309">
    <cfRule type="expression" dxfId="6570" priority="318">
      <formula>K309&lt;=$H$5</formula>
    </cfRule>
    <cfRule type="expression" dxfId="6569" priority="319">
      <formula>AND(K309&gt;$H$5,K309&lt;=$H$6)</formula>
    </cfRule>
    <cfRule type="expression" dxfId="6568" priority="320">
      <formula>K309&gt;$H$6</formula>
    </cfRule>
  </conditionalFormatting>
  <conditionalFormatting sqref="K310:K311">
    <cfRule type="expression" dxfId="6567" priority="315">
      <formula>K310&lt;=$H$5</formula>
    </cfRule>
    <cfRule type="expression" dxfId="6566" priority="316">
      <formula>AND(K310&gt;$H$5,K310&lt;=$H$6)</formula>
    </cfRule>
    <cfRule type="expression" dxfId="6565" priority="317">
      <formula>K310&gt;$H$6</formula>
    </cfRule>
  </conditionalFormatting>
  <conditionalFormatting sqref="K312:K313">
    <cfRule type="expression" dxfId="6564" priority="312">
      <formula>K312&lt;=$H$5</formula>
    </cfRule>
    <cfRule type="expression" dxfId="6563" priority="313">
      <formula>AND(K312&gt;$H$5,K312&lt;=$H$6)</formula>
    </cfRule>
    <cfRule type="expression" dxfId="6562" priority="314">
      <formula>K312&gt;$H$6</formula>
    </cfRule>
  </conditionalFormatting>
  <conditionalFormatting sqref="K314:K315">
    <cfRule type="expression" dxfId="6561" priority="309">
      <formula>K314&lt;=$H$5</formula>
    </cfRule>
    <cfRule type="expression" dxfId="6560" priority="310">
      <formula>AND(K314&gt;$H$5,K314&lt;=$H$6)</formula>
    </cfRule>
    <cfRule type="expression" dxfId="6559" priority="311">
      <formula>K314&gt;$H$6</formula>
    </cfRule>
  </conditionalFormatting>
  <conditionalFormatting sqref="K318:K319">
    <cfRule type="expression" dxfId="6558" priority="306">
      <formula>K318&lt;=$H$5</formula>
    </cfRule>
    <cfRule type="expression" dxfId="6557" priority="307">
      <formula>AND(K318&gt;$H$5,K318&lt;=$H$6)</formula>
    </cfRule>
    <cfRule type="expression" dxfId="6556" priority="308">
      <formula>K318&gt;$H$6</formula>
    </cfRule>
  </conditionalFormatting>
  <conditionalFormatting sqref="K316">
    <cfRule type="expression" dxfId="6555" priority="303">
      <formula>K316&lt;=$H$5</formula>
    </cfRule>
    <cfRule type="expression" dxfId="6554" priority="304">
      <formula>AND(K316&gt;$H$5,K316&lt;=$H$6)</formula>
    </cfRule>
    <cfRule type="expression" dxfId="6553" priority="305">
      <formula>K316&gt;$H$6</formula>
    </cfRule>
  </conditionalFormatting>
  <conditionalFormatting sqref="K320">
    <cfRule type="expression" dxfId="6552" priority="300">
      <formula>K320&lt;=$H$5</formula>
    </cfRule>
    <cfRule type="expression" dxfId="6551" priority="301">
      <formula>AND(K320&gt;$H$5,K320&lt;=$H$6)</formula>
    </cfRule>
    <cfRule type="expression" dxfId="6550" priority="302">
      <formula>K320&gt;$H$6</formula>
    </cfRule>
  </conditionalFormatting>
  <conditionalFormatting sqref="K326:K327">
    <cfRule type="expression" dxfId="6549" priority="297">
      <formula>K326&lt;=$H$5</formula>
    </cfRule>
    <cfRule type="expression" dxfId="6548" priority="298">
      <formula>AND(K326&gt;$H$5,K326&lt;=$H$6)</formula>
    </cfRule>
    <cfRule type="expression" dxfId="6547" priority="299">
      <formula>K326&gt;$H$6</formula>
    </cfRule>
  </conditionalFormatting>
  <conditionalFormatting sqref="K328">
    <cfRule type="expression" dxfId="6546" priority="294">
      <formula>K328&lt;=$H$5</formula>
    </cfRule>
    <cfRule type="expression" dxfId="6545" priority="295">
      <formula>AND(K328&gt;$H$5,K328&lt;=$H$6)</formula>
    </cfRule>
    <cfRule type="expression" dxfId="6544" priority="296">
      <formula>K328&gt;$H$6</formula>
    </cfRule>
  </conditionalFormatting>
  <conditionalFormatting sqref="K328:K329">
    <cfRule type="expression" dxfId="6543" priority="291">
      <formula>K328&lt;=$H$5</formula>
    </cfRule>
    <cfRule type="expression" dxfId="6542" priority="292">
      <formula>AND(K328&gt;$H$5,K328&lt;=$H$6)</formula>
    </cfRule>
    <cfRule type="expression" dxfId="6541" priority="293">
      <formula>K328&gt;$H$6</formula>
    </cfRule>
  </conditionalFormatting>
  <conditionalFormatting sqref="K330">
    <cfRule type="expression" dxfId="6540" priority="288">
      <formula>K330&lt;=$H$5</formula>
    </cfRule>
    <cfRule type="expression" dxfId="6539" priority="289">
      <formula>AND(K330&gt;$H$5,K330&lt;=$H$6)</formula>
    </cfRule>
    <cfRule type="expression" dxfId="6538" priority="290">
      <formula>K330&gt;$H$6</formula>
    </cfRule>
  </conditionalFormatting>
  <conditionalFormatting sqref="K322:K323">
    <cfRule type="expression" dxfId="6537" priority="285">
      <formula>K322&lt;=$F$5</formula>
    </cfRule>
    <cfRule type="expression" dxfId="6536" priority="286">
      <formula>AND(K322&gt;$F$5,K322&lt;=$F$6)</formula>
    </cfRule>
    <cfRule type="expression" dxfId="6535" priority="287">
      <formula>K322&gt;$F$6</formula>
    </cfRule>
  </conditionalFormatting>
  <conditionalFormatting sqref="I332:I345">
    <cfRule type="timePeriod" dxfId="6534" priority="284" timePeriod="today">
      <formula>FLOOR(I332,1)=TODAY()</formula>
    </cfRule>
  </conditionalFormatting>
  <conditionalFormatting sqref="J332:J333">
    <cfRule type="expression" dxfId="6533" priority="281">
      <formula>J332&lt;=$F$5</formula>
    </cfRule>
    <cfRule type="expression" dxfId="6532" priority="282">
      <formula>AND(J332&gt;$F$5,J332&lt;=$F$6)</formula>
    </cfRule>
    <cfRule type="expression" dxfId="6531" priority="283">
      <formula>J332&gt;$F$6</formula>
    </cfRule>
  </conditionalFormatting>
  <conditionalFormatting sqref="J334:J335">
    <cfRule type="expression" dxfId="6530" priority="278">
      <formula>J334&lt;=$F$5</formula>
    </cfRule>
    <cfRule type="expression" dxfId="6529" priority="279">
      <formula>AND(J334&gt;$F$5,J334&lt;=$F$6)</formula>
    </cfRule>
    <cfRule type="expression" dxfId="6528" priority="280">
      <formula>J334&gt;$F$6</formula>
    </cfRule>
  </conditionalFormatting>
  <conditionalFormatting sqref="J336:J337">
    <cfRule type="expression" dxfId="6527" priority="275">
      <formula>J336&lt;=$F$5</formula>
    </cfRule>
    <cfRule type="expression" dxfId="6526" priority="276">
      <formula>AND(J336&gt;$F$5,J336&lt;=$F$6)</formula>
    </cfRule>
    <cfRule type="expression" dxfId="6525" priority="277">
      <formula>J336&gt;$F$6</formula>
    </cfRule>
  </conditionalFormatting>
  <conditionalFormatting sqref="J338:J339">
    <cfRule type="expression" dxfId="6524" priority="272">
      <formula>J338&lt;=$F$5</formula>
    </cfRule>
    <cfRule type="expression" dxfId="6523" priority="273">
      <formula>AND(J338&gt;$F$5,J338&lt;=$F$6)</formula>
    </cfRule>
    <cfRule type="expression" dxfId="6522" priority="274">
      <formula>J338&gt;$F$6</formula>
    </cfRule>
  </conditionalFormatting>
  <conditionalFormatting sqref="J340:J341">
    <cfRule type="expression" dxfId="6521" priority="269">
      <formula>J340&lt;=$F$5</formula>
    </cfRule>
    <cfRule type="expression" dxfId="6520" priority="270">
      <formula>AND(J340&gt;$F$5,J340&lt;=$F$6)</formula>
    </cfRule>
    <cfRule type="expression" dxfId="6519" priority="271">
      <formula>J340&gt;$F$6</formula>
    </cfRule>
  </conditionalFormatting>
  <conditionalFormatting sqref="J342:J343">
    <cfRule type="expression" dxfId="6518" priority="266">
      <formula>J342&lt;=$F$5</formula>
    </cfRule>
    <cfRule type="expression" dxfId="6517" priority="267">
      <formula>AND(J342&gt;$F$5,J342&lt;=$F$6)</formula>
    </cfRule>
    <cfRule type="expression" dxfId="6516" priority="268">
      <formula>J342&gt;$F$6</formula>
    </cfRule>
  </conditionalFormatting>
  <conditionalFormatting sqref="J344:J345">
    <cfRule type="expression" dxfId="6515" priority="263">
      <formula>J344&lt;=$F$5</formula>
    </cfRule>
    <cfRule type="expression" dxfId="6514" priority="264">
      <formula>AND(J344&gt;$F$5,J344&lt;=$F$6)</formula>
    </cfRule>
    <cfRule type="expression" dxfId="6513" priority="265">
      <formula>J344&gt;$F$6</formula>
    </cfRule>
  </conditionalFormatting>
  <conditionalFormatting sqref="K332:K333">
    <cfRule type="expression" dxfId="6512" priority="260">
      <formula>K332&lt;=$H$5</formula>
    </cfRule>
    <cfRule type="expression" dxfId="6511" priority="261">
      <formula>AND(K332&gt;$H$5,K332&lt;=$H$6)</formula>
    </cfRule>
    <cfRule type="expression" dxfId="6510" priority="262">
      <formula>K332&gt;$H$6</formula>
    </cfRule>
  </conditionalFormatting>
  <conditionalFormatting sqref="K334:K335">
    <cfRule type="expression" dxfId="6509" priority="257">
      <formula>K334&lt;=$H$5</formula>
    </cfRule>
    <cfRule type="expression" dxfId="6508" priority="258">
      <formula>AND(K334&gt;$H$5,K334&lt;=$H$6)</formula>
    </cfRule>
    <cfRule type="expression" dxfId="6507" priority="259">
      <formula>K334&gt;$H$6</formula>
    </cfRule>
  </conditionalFormatting>
  <conditionalFormatting sqref="K336:K337">
    <cfRule type="expression" dxfId="6506" priority="254">
      <formula>K336&lt;=$H$5</formula>
    </cfRule>
    <cfRule type="expression" dxfId="6505" priority="255">
      <formula>AND(K336&gt;$H$5,K336&lt;=$H$6)</formula>
    </cfRule>
    <cfRule type="expression" dxfId="6504" priority="256">
      <formula>K336&gt;$H$6</formula>
    </cfRule>
  </conditionalFormatting>
  <conditionalFormatting sqref="K338:K339">
    <cfRule type="expression" dxfId="6503" priority="251">
      <formula>K338&lt;=$H$5</formula>
    </cfRule>
    <cfRule type="expression" dxfId="6502" priority="252">
      <formula>AND(K338&gt;$H$5,K338&lt;=$H$6)</formula>
    </cfRule>
    <cfRule type="expression" dxfId="6501" priority="253">
      <formula>K338&gt;$H$6</formula>
    </cfRule>
  </conditionalFormatting>
  <conditionalFormatting sqref="K340:K341">
    <cfRule type="expression" dxfId="6500" priority="248">
      <formula>K340&lt;=$H$5</formula>
    </cfRule>
    <cfRule type="expression" dxfId="6499" priority="249">
      <formula>AND(K340&gt;$H$5,K340&lt;=$H$6)</formula>
    </cfRule>
    <cfRule type="expression" dxfId="6498" priority="250">
      <formula>K340&gt;$H$6</formula>
    </cfRule>
  </conditionalFormatting>
  <conditionalFormatting sqref="K342:K343">
    <cfRule type="expression" dxfId="6497" priority="245">
      <formula>K342&lt;=$H$5</formula>
    </cfRule>
    <cfRule type="expression" dxfId="6496" priority="246">
      <formula>AND(K342&gt;$H$5,K342&lt;=$H$6)</formula>
    </cfRule>
    <cfRule type="expression" dxfId="6495" priority="247">
      <formula>K342&gt;$H$6</formula>
    </cfRule>
  </conditionalFormatting>
  <conditionalFormatting sqref="K344:K345">
    <cfRule type="expression" dxfId="6494" priority="242">
      <formula>K344&lt;=$H$5</formula>
    </cfRule>
    <cfRule type="expression" dxfId="6493" priority="243">
      <formula>AND(K344&gt;$H$5,K344&lt;=$H$6)</formula>
    </cfRule>
    <cfRule type="expression" dxfId="6492" priority="244">
      <formula>K344&gt;$H$6</formula>
    </cfRule>
  </conditionalFormatting>
  <conditionalFormatting sqref="J346:J347">
    <cfRule type="expression" dxfId="6491" priority="235">
      <formula>J346&lt;=$F$5</formula>
    </cfRule>
    <cfRule type="expression" dxfId="6490" priority="236">
      <formula>AND(J346&gt;$F$5,J346&lt;=$F$6)</formula>
    </cfRule>
    <cfRule type="expression" dxfId="6489" priority="237">
      <formula>J346&gt;$F$6</formula>
    </cfRule>
  </conditionalFormatting>
  <conditionalFormatting sqref="K346:K347">
    <cfRule type="expression" dxfId="6488" priority="229">
      <formula>K346&lt;=$H$5</formula>
    </cfRule>
    <cfRule type="expression" dxfId="6487" priority="230">
      <formula>AND(K346&gt;$H$5,K346&lt;=$H$6)</formula>
    </cfRule>
    <cfRule type="expression" dxfId="6486" priority="231">
      <formula>K346&gt;$H$6</formula>
    </cfRule>
  </conditionalFormatting>
  <conditionalFormatting sqref="J348:J349">
    <cfRule type="expression" dxfId="6485" priority="226">
      <formula>J348&lt;=$F$5</formula>
    </cfRule>
    <cfRule type="expression" dxfId="6484" priority="227">
      <formula>AND(J348&gt;$F$5,J348&lt;=$F$6)</formula>
    </cfRule>
    <cfRule type="expression" dxfId="6483" priority="228">
      <formula>J348&gt;$F$6</formula>
    </cfRule>
  </conditionalFormatting>
  <conditionalFormatting sqref="K348:K349">
    <cfRule type="expression" dxfId="6482" priority="220">
      <formula>K348&lt;=$H$5</formula>
    </cfRule>
    <cfRule type="expression" dxfId="6481" priority="221">
      <formula>AND(K348&gt;$H$5,K348&lt;=$H$6)</formula>
    </cfRule>
    <cfRule type="expression" dxfId="6480" priority="222">
      <formula>K348&gt;$H$6</formula>
    </cfRule>
  </conditionalFormatting>
  <conditionalFormatting sqref="J350:J351">
    <cfRule type="expression" dxfId="6479" priority="217">
      <formula>J350&lt;=$F$5</formula>
    </cfRule>
    <cfRule type="expression" dxfId="6478" priority="218">
      <formula>AND(J350&gt;$F$5,J350&lt;=$F$6)</formula>
    </cfRule>
    <cfRule type="expression" dxfId="6477" priority="219">
      <formula>J350&gt;$F$6</formula>
    </cfRule>
  </conditionalFormatting>
  <conditionalFormatting sqref="K350:K351">
    <cfRule type="expression" dxfId="6476" priority="211">
      <formula>K350&lt;=$H$5</formula>
    </cfRule>
    <cfRule type="expression" dxfId="6475" priority="212">
      <formula>AND(K350&gt;$H$5,K350&lt;=$H$6)</formula>
    </cfRule>
    <cfRule type="expression" dxfId="6474" priority="213">
      <formula>K350&gt;$H$6</formula>
    </cfRule>
  </conditionalFormatting>
  <conditionalFormatting sqref="J396:J397 J385 J400:J402 J377:J379 J372:J373 J368:J369 J363 J353">
    <cfRule type="expression" dxfId="6473" priority="208">
      <formula>J353&lt;=$F$5</formula>
    </cfRule>
    <cfRule type="expression" dxfId="6472" priority="209">
      <formula>AND(J353&gt;$F$5,J353&lt;=$F$6)</formula>
    </cfRule>
    <cfRule type="expression" dxfId="6471" priority="210">
      <formula>J353&gt;$F$6</formula>
    </cfRule>
  </conditionalFormatting>
  <conditionalFormatting sqref="K396:K397 K385 K400:K402 K377:K379 K372:K373 K368:K369 K363 K353">
    <cfRule type="expression" dxfId="6470" priority="202">
      <formula>K353&lt;=$H$5</formula>
    </cfRule>
    <cfRule type="expression" dxfId="6469" priority="203">
      <formula>AND(K353&gt;$H$5,K353&lt;=$H$6)</formula>
    </cfRule>
    <cfRule type="expression" dxfId="6468" priority="204">
      <formula>K353&gt;$H$6</formula>
    </cfRule>
  </conditionalFormatting>
  <conditionalFormatting sqref="J352">
    <cfRule type="expression" dxfId="6467" priority="199">
      <formula>J352&lt;=$F$5</formula>
    </cfRule>
    <cfRule type="expression" dxfId="6466" priority="200">
      <formula>AND(J352&gt;$F$5,J352&lt;=$F$6)</formula>
    </cfRule>
    <cfRule type="expression" dxfId="6465" priority="201">
      <formula>J352&gt;$F$6</formula>
    </cfRule>
  </conditionalFormatting>
  <conditionalFormatting sqref="K352">
    <cfRule type="expression" dxfId="6464" priority="193">
      <formula>K352&lt;=$H$5</formula>
    </cfRule>
    <cfRule type="expression" dxfId="6463" priority="194">
      <formula>AND(K352&gt;$H$5,K352&lt;=$H$6)</formula>
    </cfRule>
    <cfRule type="expression" dxfId="6462" priority="195">
      <formula>K352&gt;$H$6</formula>
    </cfRule>
  </conditionalFormatting>
  <conditionalFormatting sqref="J354:J355">
    <cfRule type="expression" dxfId="6461" priority="190">
      <formula>J354&lt;=$F$5</formula>
    </cfRule>
    <cfRule type="expression" dxfId="6460" priority="191">
      <formula>AND(J354&gt;$F$5,J354&lt;=$F$6)</formula>
    </cfRule>
    <cfRule type="expression" dxfId="6459" priority="192">
      <formula>J354&gt;$F$6</formula>
    </cfRule>
  </conditionalFormatting>
  <conditionalFormatting sqref="K354:K355">
    <cfRule type="expression" dxfId="6458" priority="184">
      <formula>K354&lt;=$H$5</formula>
    </cfRule>
    <cfRule type="expression" dxfId="6457" priority="185">
      <formula>AND(K354&gt;$H$5,K354&lt;=$H$6)</formula>
    </cfRule>
    <cfRule type="expression" dxfId="6456" priority="186">
      <formula>K354&gt;$H$6</formula>
    </cfRule>
  </conditionalFormatting>
  <conditionalFormatting sqref="J358:J359">
    <cfRule type="expression" dxfId="6455" priority="181">
      <formula>J358&lt;=$F$5</formula>
    </cfRule>
    <cfRule type="expression" dxfId="6454" priority="182">
      <formula>AND(J358&gt;$F$5,J358&lt;=$F$6)</formula>
    </cfRule>
    <cfRule type="expression" dxfId="6453" priority="183">
      <formula>J358&gt;$F$6</formula>
    </cfRule>
  </conditionalFormatting>
  <conditionalFormatting sqref="K358:K359">
    <cfRule type="expression" dxfId="6452" priority="175">
      <formula>K358&lt;=$H$5</formula>
    </cfRule>
    <cfRule type="expression" dxfId="6451" priority="176">
      <formula>AND(K358&gt;$H$5,K358&lt;=$H$6)</formula>
    </cfRule>
    <cfRule type="expression" dxfId="6450" priority="177">
      <formula>K358&gt;$H$6</formula>
    </cfRule>
  </conditionalFormatting>
  <conditionalFormatting sqref="J360:J361">
    <cfRule type="expression" dxfId="6449" priority="172">
      <formula>J360&lt;=$F$5</formula>
    </cfRule>
    <cfRule type="expression" dxfId="6448" priority="173">
      <formula>AND(J360&gt;$F$5,J360&lt;=$F$6)</formula>
    </cfRule>
    <cfRule type="expression" dxfId="6447" priority="174">
      <formula>J360&gt;$F$6</formula>
    </cfRule>
  </conditionalFormatting>
  <conditionalFormatting sqref="K360:K361">
    <cfRule type="expression" dxfId="6446" priority="166">
      <formula>K360&lt;=$H$5</formula>
    </cfRule>
    <cfRule type="expression" dxfId="6445" priority="167">
      <formula>AND(K360&gt;$H$5,K360&lt;=$H$6)</formula>
    </cfRule>
    <cfRule type="expression" dxfId="6444" priority="168">
      <formula>K360&gt;$H$6</formula>
    </cfRule>
  </conditionalFormatting>
  <conditionalFormatting sqref="I357">
    <cfRule type="timePeriod" dxfId="6443" priority="165" timePeriod="today">
      <formula>FLOOR(I357,1)=TODAY()</formula>
    </cfRule>
  </conditionalFormatting>
  <conditionalFormatting sqref="I356">
    <cfRule type="timePeriod" dxfId="6442" priority="164" timePeriod="today">
      <formula>FLOOR(I356,1)=TODAY()</formula>
    </cfRule>
  </conditionalFormatting>
  <conditionalFormatting sqref="J356:J357">
    <cfRule type="expression" dxfId="6441" priority="161">
      <formula>J356&gt;$E$6</formula>
    </cfRule>
    <cfRule type="expression" dxfId="6440" priority="162">
      <formula>AND(J356&gt;$E$5,J356&lt;=$E$6)</formula>
    </cfRule>
    <cfRule type="expression" dxfId="6439" priority="163">
      <formula>J356&lt;=$E$5</formula>
    </cfRule>
  </conditionalFormatting>
  <conditionalFormatting sqref="K356:K357">
    <cfRule type="expression" dxfId="6438" priority="155">
      <formula>K356&lt;=$G$5</formula>
    </cfRule>
    <cfRule type="expression" dxfId="6437" priority="156">
      <formula>AND(K356&gt;$G$5,K356&lt;=$G$6)</formula>
    </cfRule>
    <cfRule type="expression" dxfId="6436" priority="157">
      <formula>K356&gt;$G$6</formula>
    </cfRule>
  </conditionalFormatting>
  <conditionalFormatting sqref="J362">
    <cfRule type="expression" dxfId="6435" priority="152">
      <formula>J362&gt;$E$6</formula>
    </cfRule>
    <cfRule type="expression" dxfId="6434" priority="153">
      <formula>AND(J362&gt;$E$5,J362&lt;=$E$6)</formula>
    </cfRule>
    <cfRule type="expression" dxfId="6433" priority="154">
      <formula>J362&lt;=$E$5</formula>
    </cfRule>
  </conditionalFormatting>
  <conditionalFormatting sqref="K362">
    <cfRule type="expression" dxfId="6432" priority="146">
      <formula>K362&lt;=$G$5</formula>
    </cfRule>
    <cfRule type="expression" dxfId="6431" priority="147">
      <formula>AND(K362&gt;$G$5,K362&lt;=$G$6)</formula>
    </cfRule>
    <cfRule type="expression" dxfId="6430" priority="148">
      <formula>K362&gt;$G$6</formula>
    </cfRule>
  </conditionalFormatting>
  <conditionalFormatting sqref="J364:J365">
    <cfRule type="expression" dxfId="6429" priority="134">
      <formula>J364&lt;=$F$5</formula>
    </cfRule>
    <cfRule type="expression" dxfId="6428" priority="135">
      <formula>AND(J364&gt;$F$5,J364&lt;=$F$6)</formula>
    </cfRule>
    <cfRule type="expression" dxfId="6427" priority="136">
      <formula>J364&gt;$F$6</formula>
    </cfRule>
  </conditionalFormatting>
  <conditionalFormatting sqref="K364:K365">
    <cfRule type="expression" dxfId="6426" priority="128">
      <formula>K364&lt;=$H$5</formula>
    </cfRule>
    <cfRule type="expression" dxfId="6425" priority="129">
      <formula>AND(K364&gt;$H$5,K364&lt;=$H$6)</formula>
    </cfRule>
    <cfRule type="expression" dxfId="6424" priority="130">
      <formula>K364&gt;$H$6</formula>
    </cfRule>
  </conditionalFormatting>
  <conditionalFormatting sqref="J366:J367">
    <cfRule type="expression" dxfId="6423" priority="125">
      <formula>J366&lt;=$F$5</formula>
    </cfRule>
    <cfRule type="expression" dxfId="6422" priority="126">
      <formula>AND(J366&gt;$F$5,J366&lt;=$F$6)</formula>
    </cfRule>
    <cfRule type="expression" dxfId="6421" priority="127">
      <formula>J366&gt;$F$6</formula>
    </cfRule>
  </conditionalFormatting>
  <conditionalFormatting sqref="K366:K367">
    <cfRule type="expression" dxfId="6420" priority="119">
      <formula>K366&lt;=$H$5</formula>
    </cfRule>
    <cfRule type="expression" dxfId="6419" priority="120">
      <formula>AND(K366&gt;$H$5,K366&lt;=$H$6)</formula>
    </cfRule>
    <cfRule type="expression" dxfId="6418" priority="121">
      <formula>K366&gt;$H$6</formula>
    </cfRule>
  </conditionalFormatting>
  <conditionalFormatting sqref="I368:I369">
    <cfRule type="timePeriod" dxfId="6417" priority="118" timePeriod="today">
      <formula>FLOOR(I368,1)=TODAY()</formula>
    </cfRule>
  </conditionalFormatting>
  <conditionalFormatting sqref="J370:J371">
    <cfRule type="expression" dxfId="6416" priority="115">
      <formula>J370&lt;=$F$5</formula>
    </cfRule>
    <cfRule type="expression" dxfId="6415" priority="116">
      <formula>AND(J370&gt;$F$5,J370&lt;=$F$6)</formula>
    </cfRule>
    <cfRule type="expression" dxfId="6414" priority="117">
      <formula>J370&gt;$F$6</formula>
    </cfRule>
  </conditionalFormatting>
  <conditionalFormatting sqref="K370:K371">
    <cfRule type="expression" dxfId="6413" priority="109">
      <formula>K370&lt;=$H$5</formula>
    </cfRule>
    <cfRule type="expression" dxfId="6412" priority="110">
      <formula>AND(K370&gt;$H$5,K370&lt;=$H$6)</formula>
    </cfRule>
    <cfRule type="expression" dxfId="6411" priority="111">
      <formula>K370&gt;$H$6</formula>
    </cfRule>
  </conditionalFormatting>
  <conditionalFormatting sqref="I376:I377">
    <cfRule type="timePeriod" dxfId="6410" priority="108" timePeriod="today">
      <formula>FLOOR(I376,1)=TODAY()</formula>
    </cfRule>
  </conditionalFormatting>
  <conditionalFormatting sqref="J376">
    <cfRule type="expression" dxfId="6409" priority="105">
      <formula>J376&lt;=$F$5</formula>
    </cfRule>
    <cfRule type="expression" dxfId="6408" priority="106">
      <formula>AND(J376&gt;$F$5,J376&lt;=$F$6)</formula>
    </cfRule>
    <cfRule type="expression" dxfId="6407" priority="107">
      <formula>J376&gt;$F$6</formula>
    </cfRule>
  </conditionalFormatting>
  <conditionalFormatting sqref="K376">
    <cfRule type="expression" dxfId="6406" priority="99">
      <formula>K376&lt;=$H$5</formula>
    </cfRule>
    <cfRule type="expression" dxfId="6405" priority="100">
      <formula>AND(K376&gt;$H$5,K376&lt;=$H$6)</formula>
    </cfRule>
    <cfRule type="expression" dxfId="6404" priority="101">
      <formula>K376&gt;$H$6</formula>
    </cfRule>
  </conditionalFormatting>
  <conditionalFormatting sqref="I380:I381">
    <cfRule type="timePeriod" dxfId="6403" priority="98" timePeriod="today">
      <formula>FLOOR(I380,1)=TODAY()</formula>
    </cfRule>
  </conditionalFormatting>
  <conditionalFormatting sqref="J380:J381">
    <cfRule type="expression" dxfId="6402" priority="95">
      <formula>J380&lt;=$F$5</formula>
    </cfRule>
    <cfRule type="expression" dxfId="6401" priority="96">
      <formula>AND(J380&gt;$F$5,J380&lt;=$F$6)</formula>
    </cfRule>
    <cfRule type="expression" dxfId="6400" priority="97">
      <formula>J380&gt;$F$6</formula>
    </cfRule>
  </conditionalFormatting>
  <conditionalFormatting sqref="K380:K381">
    <cfRule type="expression" dxfId="6399" priority="89">
      <formula>K380&lt;=$H$5</formula>
    </cfRule>
    <cfRule type="expression" dxfId="6398" priority="90">
      <formula>AND(K380&gt;$H$5,K380&lt;=$H$6)</formula>
    </cfRule>
    <cfRule type="expression" dxfId="6397" priority="91">
      <formula>K380&gt;$H$6</formula>
    </cfRule>
  </conditionalFormatting>
  <conditionalFormatting sqref="J392:J393">
    <cfRule type="expression" dxfId="6396" priority="86">
      <formula>J392&lt;=$F$5</formula>
    </cfRule>
    <cfRule type="expression" dxfId="6395" priority="87">
      <formula>AND(J392&gt;$F$5,J392&lt;=$F$6)</formula>
    </cfRule>
    <cfRule type="expression" dxfId="6394" priority="88">
      <formula>J392&gt;$F$6</formula>
    </cfRule>
  </conditionalFormatting>
  <conditionalFormatting sqref="K392:K393">
    <cfRule type="expression" dxfId="6393" priority="80">
      <formula>K392&lt;=$H$5</formula>
    </cfRule>
    <cfRule type="expression" dxfId="6392" priority="81">
      <formula>AND(K392&gt;$H$5,K392&lt;=$H$6)</formula>
    </cfRule>
    <cfRule type="expression" dxfId="6391" priority="82">
      <formula>K392&gt;$H$6</formula>
    </cfRule>
  </conditionalFormatting>
  <conditionalFormatting sqref="J403">
    <cfRule type="expression" dxfId="6390" priority="77">
      <formula>J403&lt;=$F$5</formula>
    </cfRule>
    <cfRule type="expression" dxfId="6389" priority="78">
      <formula>AND(J403&gt;$F$5,J403&lt;=$F$6)</formula>
    </cfRule>
    <cfRule type="expression" dxfId="6388" priority="79">
      <formula>J403&gt;$F$6</formula>
    </cfRule>
  </conditionalFormatting>
  <conditionalFormatting sqref="K403">
    <cfRule type="expression" dxfId="6387" priority="71">
      <formula>K403&lt;=$H$5</formula>
    </cfRule>
    <cfRule type="expression" dxfId="6386" priority="72">
      <formula>AND(K403&gt;$H$5,K403&lt;=$H$6)</formula>
    </cfRule>
    <cfRule type="expression" dxfId="6385" priority="73">
      <formula>K403&gt;$H$6</formula>
    </cfRule>
  </conditionalFormatting>
  <conditionalFormatting sqref="J382:J383">
    <cfRule type="expression" dxfId="6384" priority="68">
      <formula>J382&lt;=$F$5</formula>
    </cfRule>
    <cfRule type="expression" dxfId="6383" priority="69">
      <formula>AND(J382&gt;$F$5,J382&lt;=$F$6)</formula>
    </cfRule>
    <cfRule type="expression" dxfId="6382" priority="70">
      <formula>J382&gt;$F$6</formula>
    </cfRule>
  </conditionalFormatting>
  <conditionalFormatting sqref="K382:K383">
    <cfRule type="expression" dxfId="6381" priority="62">
      <formula>K382&lt;=$H$5</formula>
    </cfRule>
    <cfRule type="expression" dxfId="6380" priority="63">
      <formula>AND(K382&gt;$H$5,K382&lt;=$H$6)</formula>
    </cfRule>
    <cfRule type="expression" dxfId="6379" priority="64">
      <formula>K382&gt;$H$6</formula>
    </cfRule>
  </conditionalFormatting>
  <conditionalFormatting sqref="J374:J375">
    <cfRule type="expression" dxfId="6378" priority="59">
      <formula>J374&lt;=$F$5</formula>
    </cfRule>
    <cfRule type="expression" dxfId="6377" priority="60">
      <formula>AND(J374&gt;$F$5,J374&lt;=$F$6)</formula>
    </cfRule>
    <cfRule type="expression" dxfId="6376" priority="61">
      <formula>J374&gt;$F$6</formula>
    </cfRule>
  </conditionalFormatting>
  <conditionalFormatting sqref="K374:K375">
    <cfRule type="expression" dxfId="6375" priority="53">
      <formula>K374&lt;=$H$5</formula>
    </cfRule>
    <cfRule type="expression" dxfId="6374" priority="54">
      <formula>AND(K374&gt;$H$5,K374&lt;=$H$6)</formula>
    </cfRule>
    <cfRule type="expression" dxfId="6373" priority="55">
      <formula>K374&gt;$H$6</formula>
    </cfRule>
  </conditionalFormatting>
  <conditionalFormatting sqref="J384">
    <cfRule type="expression" dxfId="6372" priority="50">
      <formula>J384&lt;=$F$5</formula>
    </cfRule>
    <cfRule type="expression" dxfId="6371" priority="51">
      <formula>AND(J384&gt;$F$5,J384&lt;=$F$6)</formula>
    </cfRule>
    <cfRule type="expression" dxfId="6370" priority="52">
      <formula>J384&gt;$F$6</formula>
    </cfRule>
  </conditionalFormatting>
  <conditionalFormatting sqref="K384">
    <cfRule type="expression" dxfId="6369" priority="44">
      <formula>K384&lt;=$H$5</formula>
    </cfRule>
    <cfRule type="expression" dxfId="6368" priority="45">
      <formula>AND(K384&gt;$H$5,K384&lt;=$H$6)</formula>
    </cfRule>
    <cfRule type="expression" dxfId="6367" priority="46">
      <formula>K384&gt;$H$6</formula>
    </cfRule>
  </conditionalFormatting>
  <conditionalFormatting sqref="J388:J389">
    <cfRule type="expression" dxfId="6366" priority="41">
      <formula>J388&lt;=$F$5</formula>
    </cfRule>
    <cfRule type="expression" dxfId="6365" priority="42">
      <formula>AND(J388&gt;$F$5,J388&lt;=$F$6)</formula>
    </cfRule>
    <cfRule type="expression" dxfId="6364" priority="43">
      <formula>J388&gt;$F$6</formula>
    </cfRule>
  </conditionalFormatting>
  <conditionalFormatting sqref="K388:K389">
    <cfRule type="expression" dxfId="6363" priority="35">
      <formula>K388&lt;=$H$5</formula>
    </cfRule>
    <cfRule type="expression" dxfId="6362" priority="36">
      <formula>AND(K388&gt;$H$5,K388&lt;=$H$6)</formula>
    </cfRule>
    <cfRule type="expression" dxfId="6361" priority="37">
      <formula>K388&gt;$H$6</formula>
    </cfRule>
  </conditionalFormatting>
  <conditionalFormatting sqref="J394:J395">
    <cfRule type="expression" dxfId="6360" priority="32">
      <formula>J394&lt;=$F$5</formula>
    </cfRule>
    <cfRule type="expression" dxfId="6359" priority="33">
      <formula>AND(J394&gt;$F$5,J394&lt;=$F$6)</formula>
    </cfRule>
    <cfRule type="expression" dxfId="6358" priority="34">
      <formula>J394&gt;$F$6</formula>
    </cfRule>
  </conditionalFormatting>
  <conditionalFormatting sqref="K394:K395">
    <cfRule type="expression" dxfId="6357" priority="26">
      <formula>K394&lt;=$H$5</formula>
    </cfRule>
    <cfRule type="expression" dxfId="6356" priority="27">
      <formula>AND(K394&gt;$H$5,K394&lt;=$H$6)</formula>
    </cfRule>
    <cfRule type="expression" dxfId="6355" priority="28">
      <formula>K394&gt;$H$6</formula>
    </cfRule>
  </conditionalFormatting>
  <conditionalFormatting sqref="J398:J399">
    <cfRule type="expression" dxfId="6354" priority="23">
      <formula>J398&lt;=$F$5</formula>
    </cfRule>
    <cfRule type="expression" dxfId="6353" priority="24">
      <formula>AND(J398&gt;$F$5,J398&lt;=$F$6)</formula>
    </cfRule>
    <cfRule type="expression" dxfId="6352" priority="25">
      <formula>J398&gt;$F$6</formula>
    </cfRule>
  </conditionalFormatting>
  <conditionalFormatting sqref="K398:K399">
    <cfRule type="expression" dxfId="6351" priority="17">
      <formula>K398&lt;=$H$5</formula>
    </cfRule>
    <cfRule type="expression" dxfId="6350" priority="18">
      <formula>AND(K398&gt;$H$5,K398&lt;=$H$6)</formula>
    </cfRule>
    <cfRule type="expression" dxfId="6349" priority="19">
      <formula>K398&gt;$H$6</formula>
    </cfRule>
  </conditionalFormatting>
  <conditionalFormatting sqref="J386:J387">
    <cfRule type="expression" dxfId="6348" priority="14">
      <formula>J386&lt;=$F$5</formula>
    </cfRule>
    <cfRule type="expression" dxfId="6347" priority="15">
      <formula>AND(J386&gt;$F$5,J386&lt;=$F$6)</formula>
    </cfRule>
    <cfRule type="expression" dxfId="6346" priority="16">
      <formula>J386&gt;$F$6</formula>
    </cfRule>
  </conditionalFormatting>
  <conditionalFormatting sqref="K386:K387">
    <cfRule type="expression" dxfId="6345" priority="8">
      <formula>K386&lt;=$H$5</formula>
    </cfRule>
    <cfRule type="expression" dxfId="6344" priority="9">
      <formula>AND(K386&gt;$H$5,K386&lt;=$H$6)</formula>
    </cfRule>
    <cfRule type="expression" dxfId="6343" priority="10">
      <formula>K386&gt;$H$6</formula>
    </cfRule>
  </conditionalFormatting>
  <conditionalFormatting sqref="I390:I391">
    <cfRule type="timePeriod" dxfId="6342" priority="7" timePeriod="today">
      <formula>FLOOR(I390,1)=TODAY()</formula>
    </cfRule>
  </conditionalFormatting>
  <conditionalFormatting sqref="J390:J391">
    <cfRule type="expression" dxfId="6341" priority="4">
      <formula>J390&lt;=$F$5</formula>
    </cfRule>
    <cfRule type="expression" dxfId="6340" priority="5">
      <formula>AND(J390&gt;$F$5,J390&lt;=$F$6)</formula>
    </cfRule>
    <cfRule type="expression" dxfId="6339" priority="6">
      <formula>J390&gt;$F$6</formula>
    </cfRule>
  </conditionalFormatting>
  <conditionalFormatting sqref="K390:K391">
    <cfRule type="expression" dxfId="6338" priority="1">
      <formula>K390&lt;=$H$5</formula>
    </cfRule>
    <cfRule type="expression" dxfId="6337" priority="2">
      <formula>AND(K390&gt;$H$5,K390&lt;=$H$6)</formula>
    </cfRule>
    <cfRule type="expression" dxfId="6336" priority="3">
      <formula>K390&gt;$H$6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0" max="5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09"/>
  <sheetViews>
    <sheetView view="pageBreakPreview" topLeftCell="F1" zoomScale="85" zoomScaleNormal="100" zoomScaleSheetLayoutView="85" workbookViewId="0">
      <selection activeCell="K4" sqref="K4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8.5703125" style="5" customWidth="1"/>
    <col min="4" max="4" width="18" style="5" customWidth="1"/>
    <col min="5" max="5" width="19.85546875" style="5" customWidth="1"/>
    <col min="6" max="6" width="21" style="5" customWidth="1"/>
    <col min="7" max="7" width="21" style="159" customWidth="1"/>
    <col min="8" max="8" width="2.7109375" style="6" customWidth="1"/>
    <col min="9" max="9" width="10.28515625" style="24" customWidth="1"/>
    <col min="10" max="16384" width="9.140625" style="5"/>
  </cols>
  <sheetData>
    <row r="1" spans="1:14" s="1" customFormat="1" ht="33.75" customHeight="1" x14ac:dyDescent="0.2">
      <c r="A1" s="253" t="s">
        <v>0</v>
      </c>
      <c r="B1" s="253"/>
      <c r="C1" s="253"/>
      <c r="D1" s="253"/>
      <c r="E1" s="253"/>
      <c r="F1" s="253"/>
      <c r="G1" s="62"/>
      <c r="H1" s="10"/>
      <c r="I1" s="129"/>
      <c r="J1" s="129">
        <v>0.5</v>
      </c>
      <c r="K1" s="129">
        <v>5</v>
      </c>
    </row>
    <row r="2" spans="1:14" s="1" customFormat="1" ht="30.75" customHeight="1" x14ac:dyDescent="0.2">
      <c r="A2" s="254" t="s">
        <v>88</v>
      </c>
      <c r="B2" s="254"/>
      <c r="C2" s="254"/>
      <c r="D2" s="254"/>
      <c r="E2" s="254"/>
      <c r="F2" s="254"/>
      <c r="G2" s="63"/>
      <c r="H2" s="9"/>
      <c r="I2" s="131" t="s">
        <v>155</v>
      </c>
      <c r="J2" s="131" t="s">
        <v>55</v>
      </c>
      <c r="K2" s="94" t="s">
        <v>55</v>
      </c>
      <c r="L2" s="5"/>
      <c r="M2" s="5"/>
    </row>
    <row r="3" spans="1:14" s="157" customFormat="1" ht="30.75" customHeight="1" x14ac:dyDescent="0.2">
      <c r="A3" s="63"/>
      <c r="B3" s="63"/>
      <c r="C3" s="63"/>
      <c r="D3" s="63"/>
      <c r="E3" s="63"/>
      <c r="F3" s="154"/>
      <c r="G3" s="63"/>
      <c r="H3" s="161"/>
      <c r="I3" s="199">
        <v>43103</v>
      </c>
      <c r="J3" s="126">
        <v>66</v>
      </c>
      <c r="K3" s="126">
        <v>1</v>
      </c>
      <c r="L3" s="159"/>
      <c r="M3" s="257"/>
      <c r="N3" s="167"/>
    </row>
    <row r="4" spans="1:14" s="157" customFormat="1" ht="30.75" customHeight="1" x14ac:dyDescent="0.2">
      <c r="A4" s="63"/>
      <c r="B4" s="63"/>
      <c r="C4" s="63"/>
      <c r="D4" s="63"/>
      <c r="E4" s="63"/>
      <c r="F4" s="154"/>
      <c r="G4" s="63"/>
      <c r="H4" s="161"/>
      <c r="I4" s="199">
        <v>43103</v>
      </c>
      <c r="J4" s="126">
        <v>0</v>
      </c>
      <c r="K4" s="126">
        <v>0</v>
      </c>
      <c r="L4" s="159"/>
      <c r="M4" s="257"/>
      <c r="N4" s="167"/>
    </row>
    <row r="5" spans="1:14" s="157" customFormat="1" ht="30.75" customHeight="1" x14ac:dyDescent="0.2">
      <c r="A5" s="63"/>
      <c r="B5" s="63"/>
      <c r="C5" s="63"/>
      <c r="D5" s="63"/>
      <c r="E5" s="63"/>
      <c r="F5" s="154"/>
      <c r="G5" s="63"/>
      <c r="H5" s="161"/>
      <c r="I5" s="199">
        <v>43118</v>
      </c>
      <c r="J5" s="126">
        <v>0</v>
      </c>
      <c r="K5" s="126">
        <v>0</v>
      </c>
      <c r="L5" s="159"/>
      <c r="M5" s="258"/>
      <c r="N5" s="167"/>
    </row>
    <row r="6" spans="1:14" s="157" customFormat="1" ht="30.75" customHeight="1" x14ac:dyDescent="0.2">
      <c r="A6" s="63"/>
      <c r="B6" s="63"/>
      <c r="C6" s="63"/>
      <c r="D6" s="63"/>
      <c r="E6" s="63"/>
      <c r="F6" s="154"/>
      <c r="G6" s="63"/>
      <c r="H6" s="161"/>
      <c r="I6" s="199">
        <v>43118</v>
      </c>
      <c r="J6" s="126">
        <v>0</v>
      </c>
      <c r="K6" s="126">
        <v>0</v>
      </c>
      <c r="L6" s="159"/>
      <c r="M6" s="258"/>
      <c r="N6" s="167"/>
    </row>
    <row r="7" spans="1:14" s="157" customFormat="1" ht="30.75" customHeight="1" x14ac:dyDescent="0.2">
      <c r="A7" s="63"/>
      <c r="B7" s="63"/>
      <c r="C7" s="63"/>
      <c r="D7" s="63"/>
      <c r="E7" s="63"/>
      <c r="F7" s="154"/>
      <c r="G7" s="63"/>
      <c r="H7" s="161"/>
      <c r="I7" s="199">
        <v>43126</v>
      </c>
      <c r="J7" s="126">
        <v>0</v>
      </c>
      <c r="K7" s="126">
        <v>0</v>
      </c>
      <c r="L7" s="159"/>
      <c r="M7" s="258"/>
      <c r="N7" s="167"/>
    </row>
    <row r="8" spans="1:14" s="157" customFormat="1" ht="30.75" customHeight="1" x14ac:dyDescent="0.2">
      <c r="A8" s="63"/>
      <c r="B8" s="63"/>
      <c r="C8" s="63"/>
      <c r="D8" s="63"/>
      <c r="E8" s="63"/>
      <c r="F8" s="154"/>
      <c r="G8" s="63"/>
      <c r="H8" s="161"/>
      <c r="I8" s="199">
        <v>43126</v>
      </c>
      <c r="J8" s="126">
        <v>0</v>
      </c>
      <c r="K8" s="126">
        <v>0</v>
      </c>
      <c r="L8" s="159"/>
      <c r="M8" s="258"/>
      <c r="N8" s="167"/>
    </row>
    <row r="9" spans="1:14" s="157" customFormat="1" ht="30.75" customHeight="1" x14ac:dyDescent="0.2">
      <c r="A9" s="63"/>
      <c r="B9" s="63"/>
      <c r="C9" s="63"/>
      <c r="D9" s="63"/>
      <c r="E9" s="63"/>
      <c r="F9" s="154"/>
      <c r="G9" s="63"/>
      <c r="H9" s="161"/>
      <c r="I9" s="199">
        <v>43130</v>
      </c>
      <c r="J9" s="126">
        <v>0</v>
      </c>
      <c r="K9" s="126">
        <v>0</v>
      </c>
      <c r="L9" s="159"/>
      <c r="M9" s="258"/>
      <c r="N9" s="167"/>
    </row>
    <row r="10" spans="1:14" s="157" customFormat="1" ht="30.75" customHeight="1" x14ac:dyDescent="0.2">
      <c r="A10" s="63"/>
      <c r="B10" s="63"/>
      <c r="C10" s="63"/>
      <c r="D10" s="63"/>
      <c r="E10" s="63"/>
      <c r="F10" s="154"/>
      <c r="G10" s="63"/>
      <c r="H10" s="161"/>
      <c r="I10" s="199">
        <v>43130</v>
      </c>
      <c r="J10" s="126">
        <v>0</v>
      </c>
      <c r="K10" s="126">
        <v>0</v>
      </c>
      <c r="L10" s="159"/>
      <c r="M10" s="258"/>
      <c r="N10" s="167"/>
    </row>
    <row r="11" spans="1:14" s="157" customFormat="1" ht="30.75" customHeight="1" x14ac:dyDescent="0.2">
      <c r="A11" s="63"/>
      <c r="B11" s="63"/>
      <c r="C11" s="63"/>
      <c r="D11" s="63"/>
      <c r="E11" s="63"/>
      <c r="F11" s="154"/>
      <c r="G11" s="63"/>
      <c r="H11" s="161"/>
      <c r="I11" s="199">
        <v>43154</v>
      </c>
      <c r="J11" s="126">
        <v>0</v>
      </c>
      <c r="K11" s="126">
        <v>0</v>
      </c>
      <c r="L11" s="159"/>
      <c r="M11" s="258"/>
      <c r="N11" s="167"/>
    </row>
    <row r="12" spans="1:14" s="157" customFormat="1" ht="30.75" customHeight="1" x14ac:dyDescent="0.2">
      <c r="A12" s="63"/>
      <c r="B12" s="63"/>
      <c r="C12" s="63"/>
      <c r="D12" s="63"/>
      <c r="E12" s="63"/>
      <c r="F12" s="154"/>
      <c r="G12" s="63"/>
      <c r="H12" s="161"/>
      <c r="I12" s="199">
        <v>43154</v>
      </c>
      <c r="J12" s="126">
        <v>0</v>
      </c>
      <c r="K12" s="126">
        <v>0</v>
      </c>
      <c r="L12" s="159"/>
      <c r="M12" s="258"/>
      <c r="N12" s="167"/>
    </row>
    <row r="13" spans="1:14" s="157" customFormat="1" ht="30.75" customHeight="1" x14ac:dyDescent="0.2">
      <c r="A13" s="63"/>
      <c r="B13" s="63"/>
      <c r="C13" s="63"/>
      <c r="D13" s="63"/>
      <c r="E13" s="63"/>
      <c r="F13" s="154"/>
      <c r="G13" s="63"/>
      <c r="H13" s="161"/>
      <c r="I13" s="199">
        <v>43167</v>
      </c>
      <c r="J13" s="126">
        <v>0</v>
      </c>
      <c r="K13" s="126">
        <v>0</v>
      </c>
      <c r="L13" s="159"/>
      <c r="M13" s="258"/>
      <c r="N13" s="167"/>
    </row>
    <row r="14" spans="1:14" s="157" customFormat="1" ht="30.75" customHeight="1" x14ac:dyDescent="0.2">
      <c r="A14" s="63"/>
      <c r="B14" s="63"/>
      <c r="C14" s="63"/>
      <c r="D14" s="63"/>
      <c r="E14" s="63"/>
      <c r="F14" s="154"/>
      <c r="G14" s="63"/>
      <c r="H14" s="161"/>
      <c r="I14" s="199">
        <v>43167</v>
      </c>
      <c r="J14" s="126">
        <v>12</v>
      </c>
      <c r="K14" s="126">
        <v>0</v>
      </c>
      <c r="L14" s="159"/>
      <c r="M14" s="258"/>
      <c r="N14" s="167"/>
    </row>
    <row r="15" spans="1:14" s="157" customFormat="1" ht="30.75" customHeight="1" x14ac:dyDescent="0.2">
      <c r="A15" s="63"/>
      <c r="B15" s="63"/>
      <c r="C15" s="63"/>
      <c r="D15" s="63"/>
      <c r="E15" s="63"/>
      <c r="F15" s="154"/>
      <c r="G15" s="63"/>
      <c r="H15" s="161"/>
      <c r="I15" s="199">
        <v>43169</v>
      </c>
      <c r="J15" s="126">
        <v>0</v>
      </c>
      <c r="K15" s="126">
        <v>0</v>
      </c>
      <c r="L15" s="159"/>
      <c r="M15" s="258"/>
      <c r="N15" s="167"/>
    </row>
    <row r="16" spans="1:14" s="157" customFormat="1" ht="30.75" customHeight="1" x14ac:dyDescent="0.2">
      <c r="A16" s="63"/>
      <c r="B16" s="63"/>
      <c r="C16" s="63"/>
      <c r="D16" s="63"/>
      <c r="E16" s="63"/>
      <c r="F16" s="154"/>
      <c r="G16" s="63"/>
      <c r="H16" s="161"/>
      <c r="I16" s="199">
        <v>43169</v>
      </c>
      <c r="J16" s="126">
        <v>0</v>
      </c>
      <c r="K16" s="126">
        <v>0</v>
      </c>
      <c r="L16" s="159"/>
      <c r="M16" s="258"/>
      <c r="N16" s="167"/>
    </row>
    <row r="17" spans="1:14" s="157" customFormat="1" ht="30.75" customHeight="1" x14ac:dyDescent="0.2">
      <c r="A17" s="63"/>
      <c r="B17" s="63"/>
      <c r="C17" s="63"/>
      <c r="D17" s="63"/>
      <c r="E17" s="63"/>
      <c r="F17" s="154"/>
      <c r="G17" s="63"/>
      <c r="H17" s="161"/>
      <c r="I17" s="199">
        <v>43171</v>
      </c>
      <c r="J17" s="126">
        <v>0</v>
      </c>
      <c r="K17" s="126">
        <v>0</v>
      </c>
      <c r="L17" s="159"/>
      <c r="M17" s="258"/>
      <c r="N17" s="167"/>
    </row>
    <row r="18" spans="1:14" s="157" customFormat="1" ht="30.75" customHeight="1" x14ac:dyDescent="0.2">
      <c r="A18" s="63"/>
      <c r="B18" s="63"/>
      <c r="C18" s="63"/>
      <c r="D18" s="63"/>
      <c r="E18" s="63"/>
      <c r="F18" s="154"/>
      <c r="G18" s="63"/>
      <c r="H18" s="161"/>
      <c r="I18" s="199">
        <v>43171</v>
      </c>
      <c r="J18" s="126">
        <v>0</v>
      </c>
      <c r="K18" s="126">
        <v>0</v>
      </c>
      <c r="L18" s="159"/>
      <c r="M18" s="258"/>
      <c r="N18" s="167"/>
    </row>
    <row r="19" spans="1:14" s="157" customFormat="1" ht="30.75" customHeight="1" x14ac:dyDescent="0.2">
      <c r="A19" s="63"/>
      <c r="B19" s="63"/>
      <c r="C19" s="63"/>
      <c r="D19" s="63"/>
      <c r="E19" s="63"/>
      <c r="F19" s="154"/>
      <c r="G19" s="63"/>
      <c r="H19" s="161"/>
      <c r="I19" s="199">
        <v>43173</v>
      </c>
      <c r="J19" s="126">
        <v>0</v>
      </c>
      <c r="K19" s="126">
        <v>0</v>
      </c>
      <c r="L19" s="159"/>
      <c r="M19" s="258"/>
      <c r="N19" s="167"/>
    </row>
    <row r="20" spans="1:14" s="157" customFormat="1" ht="30.75" customHeight="1" x14ac:dyDescent="0.2">
      <c r="A20" s="63"/>
      <c r="B20" s="63"/>
      <c r="C20" s="63"/>
      <c r="D20" s="63"/>
      <c r="E20" s="63"/>
      <c r="F20" s="154"/>
      <c r="G20" s="63"/>
      <c r="H20" s="161"/>
      <c r="I20" s="199">
        <v>43173</v>
      </c>
      <c r="J20" s="126">
        <v>1</v>
      </c>
      <c r="K20" s="126">
        <v>1</v>
      </c>
      <c r="L20" s="159"/>
      <c r="M20" s="258"/>
      <c r="N20" s="167"/>
    </row>
    <row r="21" spans="1:14" s="157" customFormat="1" ht="30.75" customHeight="1" x14ac:dyDescent="0.2">
      <c r="A21" s="63"/>
      <c r="B21" s="63"/>
      <c r="C21" s="63"/>
      <c r="D21" s="63"/>
      <c r="E21" s="63"/>
      <c r="F21" s="154"/>
      <c r="G21" s="63"/>
      <c r="H21" s="161"/>
      <c r="I21" s="199">
        <v>43175</v>
      </c>
      <c r="J21" s="126">
        <v>0</v>
      </c>
      <c r="K21" s="126">
        <v>0</v>
      </c>
      <c r="L21" s="159"/>
      <c r="M21" s="258"/>
      <c r="N21" s="167"/>
    </row>
    <row r="22" spans="1:14" s="157" customFormat="1" ht="30.75" customHeight="1" x14ac:dyDescent="0.2">
      <c r="A22" s="63"/>
      <c r="B22" s="63"/>
      <c r="C22" s="63"/>
      <c r="D22" s="63"/>
      <c r="E22" s="63"/>
      <c r="F22" s="154"/>
      <c r="G22" s="63"/>
      <c r="H22" s="161"/>
      <c r="I22" s="199">
        <v>43175</v>
      </c>
      <c r="J22" s="126">
        <v>0</v>
      </c>
      <c r="K22" s="126">
        <v>0</v>
      </c>
      <c r="L22" s="159"/>
      <c r="M22" s="258"/>
      <c r="N22" s="167"/>
    </row>
    <row r="23" spans="1:14" s="157" customFormat="1" ht="30.75" customHeight="1" x14ac:dyDescent="0.2">
      <c r="A23" s="63"/>
      <c r="B23" s="63"/>
      <c r="C23" s="63"/>
      <c r="D23" s="63"/>
      <c r="E23" s="63"/>
      <c r="F23" s="154"/>
      <c r="G23" s="63"/>
      <c r="H23" s="161"/>
      <c r="I23" s="199">
        <v>43179</v>
      </c>
      <c r="J23" s="126">
        <v>0</v>
      </c>
      <c r="K23" s="126">
        <v>0</v>
      </c>
      <c r="L23" s="159"/>
      <c r="M23" s="258"/>
      <c r="N23" s="167"/>
    </row>
    <row r="24" spans="1:14" s="157" customFormat="1" ht="30.75" customHeight="1" x14ac:dyDescent="0.2">
      <c r="A24" s="63"/>
      <c r="B24" s="63"/>
      <c r="C24" s="63"/>
      <c r="D24" s="63"/>
      <c r="E24" s="63"/>
      <c r="F24" s="154"/>
      <c r="G24" s="63"/>
      <c r="H24" s="161"/>
      <c r="I24" s="199">
        <v>43179</v>
      </c>
      <c r="J24" s="126">
        <v>0</v>
      </c>
      <c r="K24" s="126">
        <v>0</v>
      </c>
      <c r="L24" s="159"/>
      <c r="M24" s="258"/>
      <c r="N24" s="167"/>
    </row>
    <row r="25" spans="1:14" s="157" customFormat="1" ht="30.75" customHeight="1" x14ac:dyDescent="0.2">
      <c r="A25" s="63"/>
      <c r="B25" s="63"/>
      <c r="C25" s="63"/>
      <c r="D25" s="63"/>
      <c r="E25" s="63"/>
      <c r="F25" s="154"/>
      <c r="G25" s="63"/>
      <c r="H25" s="161"/>
      <c r="I25" s="199">
        <v>43181</v>
      </c>
      <c r="J25" s="126">
        <v>0</v>
      </c>
      <c r="K25" s="126">
        <v>0</v>
      </c>
      <c r="L25" s="159"/>
      <c r="M25" s="258"/>
      <c r="N25" s="167"/>
    </row>
    <row r="26" spans="1:14" s="157" customFormat="1" ht="30.75" customHeight="1" x14ac:dyDescent="0.2">
      <c r="A26" s="63"/>
      <c r="B26" s="63"/>
      <c r="C26" s="63"/>
      <c r="D26" s="63"/>
      <c r="E26" s="63"/>
      <c r="F26" s="154"/>
      <c r="G26" s="63"/>
      <c r="H26" s="161"/>
      <c r="I26" s="199">
        <v>43181</v>
      </c>
      <c r="J26" s="126">
        <v>0</v>
      </c>
      <c r="K26" s="126">
        <v>0</v>
      </c>
      <c r="L26" s="159"/>
      <c r="M26" s="258"/>
      <c r="N26" s="167"/>
    </row>
    <row r="27" spans="1:14" s="157" customFormat="1" ht="30.75" customHeight="1" x14ac:dyDescent="0.2">
      <c r="A27" s="63"/>
      <c r="B27" s="63"/>
      <c r="C27" s="63"/>
      <c r="D27" s="63"/>
      <c r="E27" s="63"/>
      <c r="F27" s="154"/>
      <c r="G27" s="63"/>
      <c r="H27" s="161"/>
      <c r="I27" s="199">
        <v>43188</v>
      </c>
      <c r="J27" s="126">
        <v>0</v>
      </c>
      <c r="K27" s="126">
        <v>0</v>
      </c>
      <c r="L27" s="159"/>
      <c r="M27" s="258"/>
      <c r="N27" s="167"/>
    </row>
    <row r="28" spans="1:14" s="157" customFormat="1" ht="30.75" customHeight="1" x14ac:dyDescent="0.2">
      <c r="A28" s="63"/>
      <c r="B28" s="63"/>
      <c r="C28" s="63"/>
      <c r="D28" s="63"/>
      <c r="E28" s="63"/>
      <c r="F28" s="154"/>
      <c r="G28" s="63"/>
      <c r="H28" s="161"/>
      <c r="I28" s="199">
        <v>43188</v>
      </c>
      <c r="J28" s="126">
        <v>0</v>
      </c>
      <c r="K28" s="126">
        <v>0</v>
      </c>
      <c r="L28" s="159"/>
      <c r="M28" s="258"/>
      <c r="N28" s="167"/>
    </row>
    <row r="29" spans="1:14" s="157" customFormat="1" ht="30.75" customHeight="1" x14ac:dyDescent="0.2">
      <c r="A29" s="63"/>
      <c r="B29" s="63"/>
      <c r="C29" s="63"/>
      <c r="D29" s="63"/>
      <c r="E29" s="63"/>
      <c r="F29" s="154"/>
      <c r="G29" s="63"/>
      <c r="H29" s="161"/>
      <c r="I29" s="199">
        <v>43209</v>
      </c>
      <c r="J29" s="126">
        <v>0</v>
      </c>
      <c r="K29" s="126">
        <v>0</v>
      </c>
      <c r="L29" s="159"/>
      <c r="M29" s="258"/>
      <c r="N29" s="167"/>
    </row>
    <row r="30" spans="1:14" s="157" customFormat="1" ht="30.75" customHeight="1" x14ac:dyDescent="0.2">
      <c r="A30" s="63"/>
      <c r="B30" s="63"/>
      <c r="C30" s="63"/>
      <c r="D30" s="63"/>
      <c r="E30" s="63"/>
      <c r="F30" s="154"/>
      <c r="G30" s="63"/>
      <c r="H30" s="161"/>
      <c r="I30" s="199">
        <v>43209</v>
      </c>
      <c r="J30" s="126">
        <v>0</v>
      </c>
      <c r="K30" s="126">
        <v>0</v>
      </c>
      <c r="L30" s="159"/>
      <c r="M30" s="258"/>
      <c r="N30" s="167"/>
    </row>
    <row r="31" spans="1:14" s="157" customFormat="1" ht="30.75" customHeight="1" x14ac:dyDescent="0.2">
      <c r="A31" s="63"/>
      <c r="B31" s="63"/>
      <c r="C31" s="63"/>
      <c r="D31" s="63"/>
      <c r="E31" s="63"/>
      <c r="F31" s="154"/>
      <c r="G31" s="63"/>
      <c r="H31" s="161"/>
      <c r="I31" s="199">
        <v>43214</v>
      </c>
      <c r="J31" s="126">
        <v>0</v>
      </c>
      <c r="K31" s="126">
        <v>0</v>
      </c>
      <c r="L31" s="159"/>
      <c r="M31" s="258"/>
      <c r="N31" s="167"/>
    </row>
    <row r="32" spans="1:14" s="157" customFormat="1" ht="30.75" customHeight="1" x14ac:dyDescent="0.2">
      <c r="A32" s="63"/>
      <c r="B32" s="63"/>
      <c r="C32" s="63"/>
      <c r="D32" s="63"/>
      <c r="E32" s="63"/>
      <c r="F32" s="154"/>
      <c r="G32" s="63"/>
      <c r="H32" s="161"/>
      <c r="I32" s="199">
        <v>43214</v>
      </c>
      <c r="J32" s="126">
        <v>0</v>
      </c>
      <c r="K32" s="126">
        <v>0</v>
      </c>
      <c r="L32" s="159"/>
      <c r="M32" s="258"/>
      <c r="N32" s="167"/>
    </row>
    <row r="33" spans="1:14" s="157" customFormat="1" ht="30.75" customHeight="1" x14ac:dyDescent="0.2">
      <c r="A33" s="63"/>
      <c r="B33" s="63"/>
      <c r="C33" s="63"/>
      <c r="D33" s="63"/>
      <c r="E33" s="63"/>
      <c r="F33" s="154"/>
      <c r="G33" s="63"/>
      <c r="H33" s="161"/>
      <c r="I33" s="199">
        <v>43217</v>
      </c>
      <c r="J33" s="126">
        <v>0</v>
      </c>
      <c r="K33" s="126">
        <v>0</v>
      </c>
      <c r="L33" s="159"/>
      <c r="M33" s="258"/>
      <c r="N33" s="167"/>
    </row>
    <row r="34" spans="1:14" s="157" customFormat="1" ht="30.75" customHeight="1" x14ac:dyDescent="0.2">
      <c r="A34" s="63"/>
      <c r="B34" s="63"/>
      <c r="C34" s="63"/>
      <c r="D34" s="63"/>
      <c r="E34" s="63"/>
      <c r="F34" s="154"/>
      <c r="G34" s="63"/>
      <c r="H34" s="161"/>
      <c r="I34" s="199">
        <v>43217</v>
      </c>
      <c r="J34" s="126">
        <v>1</v>
      </c>
      <c r="K34" s="126">
        <v>1</v>
      </c>
      <c r="L34" s="159"/>
      <c r="M34" s="258"/>
      <c r="N34" s="167"/>
    </row>
    <row r="35" spans="1:14" s="157" customFormat="1" ht="30.75" customHeight="1" x14ac:dyDescent="0.2">
      <c r="A35" s="63"/>
      <c r="B35" s="63"/>
      <c r="C35" s="63"/>
      <c r="D35" s="63"/>
      <c r="E35" s="63"/>
      <c r="F35" s="154"/>
      <c r="G35" s="63"/>
      <c r="H35" s="161"/>
      <c r="I35" s="199">
        <v>43237</v>
      </c>
      <c r="J35" s="126">
        <v>0</v>
      </c>
      <c r="K35" s="126">
        <v>0</v>
      </c>
      <c r="L35" s="159"/>
      <c r="M35" s="258"/>
      <c r="N35" s="167"/>
    </row>
    <row r="36" spans="1:14" s="157" customFormat="1" ht="30.75" customHeight="1" x14ac:dyDescent="0.2">
      <c r="A36" s="63"/>
      <c r="B36" s="63"/>
      <c r="C36" s="63"/>
      <c r="D36" s="63"/>
      <c r="E36" s="63"/>
      <c r="F36" s="154"/>
      <c r="G36" s="63"/>
      <c r="H36" s="161"/>
      <c r="I36" s="199">
        <v>43237</v>
      </c>
      <c r="J36" s="126">
        <v>0</v>
      </c>
      <c r="K36" s="126">
        <v>0</v>
      </c>
      <c r="L36" s="159"/>
      <c r="M36" s="258"/>
      <c r="N36" s="167"/>
    </row>
    <row r="37" spans="1:14" s="157" customFormat="1" ht="30.75" customHeight="1" x14ac:dyDescent="0.2">
      <c r="A37" s="63"/>
      <c r="B37" s="63"/>
      <c r="C37" s="63"/>
      <c r="D37" s="63"/>
      <c r="E37" s="63"/>
      <c r="F37" s="154"/>
      <c r="G37" s="63"/>
      <c r="H37" s="161"/>
      <c r="I37" s="199">
        <v>43239</v>
      </c>
      <c r="J37" s="126">
        <v>0</v>
      </c>
      <c r="K37" s="126">
        <v>0</v>
      </c>
      <c r="L37" s="159"/>
      <c r="M37" s="258"/>
      <c r="N37" s="167"/>
    </row>
    <row r="38" spans="1:14" s="157" customFormat="1" ht="30.75" customHeight="1" x14ac:dyDescent="0.2">
      <c r="A38" s="63"/>
      <c r="B38" s="63"/>
      <c r="C38" s="63"/>
      <c r="D38" s="63"/>
      <c r="E38" s="63"/>
      <c r="F38" s="154"/>
      <c r="G38" s="63"/>
      <c r="H38" s="161"/>
      <c r="I38" s="199">
        <v>43239</v>
      </c>
      <c r="J38" s="126">
        <v>0</v>
      </c>
      <c r="K38" s="126">
        <v>0</v>
      </c>
      <c r="L38" s="159"/>
      <c r="M38" s="258"/>
      <c r="N38" s="167"/>
    </row>
    <row r="39" spans="1:14" s="157" customFormat="1" ht="30.75" customHeight="1" x14ac:dyDescent="0.2">
      <c r="A39" s="63"/>
      <c r="B39" s="63"/>
      <c r="C39" s="63"/>
      <c r="D39" s="63"/>
      <c r="E39" s="63"/>
      <c r="F39" s="154"/>
      <c r="G39" s="63"/>
      <c r="H39" s="161"/>
      <c r="I39" s="199">
        <v>43242</v>
      </c>
      <c r="J39" s="126">
        <v>0</v>
      </c>
      <c r="K39" s="126">
        <v>0</v>
      </c>
      <c r="L39" s="159"/>
      <c r="M39" s="258"/>
      <c r="N39" s="167"/>
    </row>
    <row r="40" spans="1:14" s="157" customFormat="1" ht="30.75" customHeight="1" x14ac:dyDescent="0.2">
      <c r="A40" s="63"/>
      <c r="B40" s="63"/>
      <c r="C40" s="63"/>
      <c r="D40" s="63"/>
      <c r="E40" s="63"/>
      <c r="F40" s="154"/>
      <c r="G40" s="63"/>
      <c r="H40" s="161"/>
      <c r="I40" s="199">
        <v>43242</v>
      </c>
      <c r="J40" s="126">
        <v>0</v>
      </c>
      <c r="K40" s="126">
        <v>0</v>
      </c>
      <c r="L40" s="159"/>
      <c r="M40" s="258"/>
      <c r="N40" s="167"/>
    </row>
    <row r="41" spans="1:14" s="157" customFormat="1" ht="30.75" customHeight="1" x14ac:dyDescent="0.2">
      <c r="A41" s="63"/>
      <c r="B41" s="63"/>
      <c r="C41" s="63"/>
      <c r="D41" s="63"/>
      <c r="E41" s="63"/>
      <c r="F41" s="154"/>
      <c r="G41" s="63"/>
      <c r="H41" s="161"/>
      <c r="I41" s="199">
        <v>43244</v>
      </c>
      <c r="J41" s="126">
        <v>2</v>
      </c>
      <c r="K41" s="126">
        <v>0</v>
      </c>
      <c r="L41" s="159"/>
      <c r="M41" s="258"/>
      <c r="N41" s="167"/>
    </row>
    <row r="42" spans="1:14" s="157" customFormat="1" ht="30.75" customHeight="1" x14ac:dyDescent="0.2">
      <c r="A42" s="63"/>
      <c r="B42" s="63"/>
      <c r="C42" s="63"/>
      <c r="D42" s="63"/>
      <c r="E42" s="63"/>
      <c r="F42" s="154"/>
      <c r="G42" s="63"/>
      <c r="H42" s="161"/>
      <c r="I42" s="199">
        <v>43244</v>
      </c>
      <c r="J42" s="126">
        <v>0</v>
      </c>
      <c r="K42" s="126">
        <v>0</v>
      </c>
      <c r="L42" s="159"/>
      <c r="M42" s="258"/>
      <c r="N42" s="167"/>
    </row>
    <row r="43" spans="1:14" s="157" customFormat="1" ht="30.75" customHeight="1" x14ac:dyDescent="0.2">
      <c r="A43" s="63"/>
      <c r="B43" s="63"/>
      <c r="C43" s="63"/>
      <c r="D43" s="63"/>
      <c r="E43" s="63"/>
      <c r="F43" s="154"/>
      <c r="G43" s="63"/>
      <c r="H43" s="161"/>
      <c r="I43" s="199">
        <v>43256</v>
      </c>
      <c r="J43" s="126">
        <v>0</v>
      </c>
      <c r="K43" s="126">
        <v>0</v>
      </c>
      <c r="L43" s="159"/>
      <c r="M43" s="258"/>
      <c r="N43" s="167"/>
    </row>
    <row r="44" spans="1:14" s="157" customFormat="1" ht="30.75" customHeight="1" x14ac:dyDescent="0.2">
      <c r="A44" s="63"/>
      <c r="B44" s="63"/>
      <c r="C44" s="63"/>
      <c r="D44" s="63"/>
      <c r="E44" s="63"/>
      <c r="F44" s="154"/>
      <c r="G44" s="63"/>
      <c r="H44" s="161"/>
      <c r="I44" s="199">
        <v>43256</v>
      </c>
      <c r="J44" s="126">
        <v>0</v>
      </c>
      <c r="K44" s="126">
        <v>0</v>
      </c>
      <c r="L44" s="159"/>
      <c r="M44" s="258"/>
      <c r="N44" s="167"/>
    </row>
    <row r="45" spans="1:14" s="157" customFormat="1" ht="30.75" customHeight="1" x14ac:dyDescent="0.2">
      <c r="A45" s="63"/>
      <c r="B45" s="63"/>
      <c r="C45" s="63"/>
      <c r="D45" s="63"/>
      <c r="E45" s="63"/>
      <c r="F45" s="154"/>
      <c r="G45" s="63"/>
      <c r="H45" s="161"/>
      <c r="I45" s="199">
        <v>43258</v>
      </c>
      <c r="J45" s="126">
        <v>0</v>
      </c>
      <c r="K45" s="126">
        <v>0</v>
      </c>
      <c r="L45" s="159"/>
      <c r="M45" s="258"/>
      <c r="N45" s="167"/>
    </row>
    <row r="46" spans="1:14" s="157" customFormat="1" ht="30.75" customHeight="1" x14ac:dyDescent="0.2">
      <c r="A46" s="63"/>
      <c r="B46" s="63"/>
      <c r="C46" s="63"/>
      <c r="D46" s="63"/>
      <c r="E46" s="63"/>
      <c r="F46" s="154"/>
      <c r="G46" s="63"/>
      <c r="H46" s="161"/>
      <c r="I46" s="199">
        <v>43258</v>
      </c>
      <c r="J46" s="126">
        <v>0</v>
      </c>
      <c r="K46" s="126">
        <v>0</v>
      </c>
      <c r="L46" s="159"/>
      <c r="M46" s="258"/>
      <c r="N46" s="167"/>
    </row>
    <row r="47" spans="1:14" s="157" customFormat="1" ht="30.75" customHeight="1" x14ac:dyDescent="0.2">
      <c r="A47" s="63"/>
      <c r="B47" s="63"/>
      <c r="C47" s="63"/>
      <c r="D47" s="63"/>
      <c r="E47" s="63"/>
      <c r="F47" s="154"/>
      <c r="G47" s="63"/>
      <c r="H47" s="161"/>
      <c r="I47" s="199">
        <v>43263</v>
      </c>
      <c r="J47" s="126">
        <v>0</v>
      </c>
      <c r="K47" s="126">
        <v>0</v>
      </c>
      <c r="L47" s="159"/>
      <c r="M47" s="258"/>
      <c r="N47" s="167"/>
    </row>
    <row r="48" spans="1:14" s="157" customFormat="1" ht="30.75" customHeight="1" x14ac:dyDescent="0.2">
      <c r="A48" s="63"/>
      <c r="B48" s="63"/>
      <c r="C48" s="63"/>
      <c r="D48" s="63"/>
      <c r="E48" s="63"/>
      <c r="F48" s="154"/>
      <c r="G48" s="63"/>
      <c r="H48" s="161"/>
      <c r="I48" s="199">
        <v>43263</v>
      </c>
      <c r="J48" s="126">
        <v>0</v>
      </c>
      <c r="K48" s="126">
        <v>0</v>
      </c>
      <c r="L48" s="159"/>
      <c r="M48" s="258"/>
      <c r="N48" s="167"/>
    </row>
    <row r="49" spans="1:14" s="157" customFormat="1" ht="30.75" customHeight="1" x14ac:dyDescent="0.2">
      <c r="A49" s="63"/>
      <c r="B49" s="63"/>
      <c r="C49" s="63"/>
      <c r="D49" s="63"/>
      <c r="E49" s="63"/>
      <c r="F49" s="154"/>
      <c r="G49" s="63"/>
      <c r="H49" s="161"/>
      <c r="I49" s="199">
        <v>43265</v>
      </c>
      <c r="J49" s="126">
        <v>0</v>
      </c>
      <c r="K49" s="126">
        <v>0</v>
      </c>
      <c r="L49" s="159"/>
      <c r="M49" s="258"/>
      <c r="N49" s="167"/>
    </row>
    <row r="50" spans="1:14" s="157" customFormat="1" ht="30.75" customHeight="1" x14ac:dyDescent="0.2">
      <c r="A50" s="63"/>
      <c r="B50" s="63"/>
      <c r="C50" s="63"/>
      <c r="D50" s="63"/>
      <c r="E50" s="63"/>
      <c r="F50" s="154"/>
      <c r="G50" s="63"/>
      <c r="H50" s="161"/>
      <c r="I50" s="199">
        <v>43265</v>
      </c>
      <c r="J50" s="126">
        <v>0</v>
      </c>
      <c r="K50" s="126">
        <v>0</v>
      </c>
      <c r="L50" s="159"/>
      <c r="M50" s="258"/>
      <c r="N50" s="167"/>
    </row>
    <row r="51" spans="1:14" s="157" customFormat="1" ht="30.75" customHeight="1" x14ac:dyDescent="0.2">
      <c r="A51" s="63"/>
      <c r="B51" s="63"/>
      <c r="C51" s="63"/>
      <c r="D51" s="63"/>
      <c r="E51" s="63"/>
      <c r="F51" s="154"/>
      <c r="G51" s="63"/>
      <c r="H51" s="161"/>
      <c r="I51" s="199">
        <v>43276</v>
      </c>
      <c r="J51" s="126">
        <v>0</v>
      </c>
      <c r="K51" s="126">
        <v>0</v>
      </c>
      <c r="L51" s="159"/>
      <c r="M51" s="258"/>
      <c r="N51" s="167"/>
    </row>
    <row r="52" spans="1:14" s="157" customFormat="1" ht="30.75" customHeight="1" x14ac:dyDescent="0.2">
      <c r="A52" s="63"/>
      <c r="B52" s="63"/>
      <c r="C52" s="63"/>
      <c r="D52" s="63"/>
      <c r="E52" s="63"/>
      <c r="F52" s="154"/>
      <c r="G52" s="63"/>
      <c r="H52" s="161"/>
      <c r="I52" s="199">
        <v>43276</v>
      </c>
      <c r="J52" s="126">
        <v>0</v>
      </c>
      <c r="K52" s="126">
        <v>0</v>
      </c>
      <c r="L52" s="159"/>
      <c r="M52" s="258"/>
      <c r="N52" s="167"/>
    </row>
    <row r="53" spans="1:14" s="157" customFormat="1" ht="30.75" customHeight="1" x14ac:dyDescent="0.2">
      <c r="A53" s="63"/>
      <c r="B53" s="63"/>
      <c r="C53" s="63"/>
      <c r="D53" s="63"/>
      <c r="E53" s="63"/>
      <c r="F53" s="154"/>
      <c r="G53" s="63"/>
      <c r="H53" s="161"/>
      <c r="I53" s="199">
        <v>43278</v>
      </c>
      <c r="J53" s="126">
        <v>0</v>
      </c>
      <c r="K53" s="126">
        <v>0</v>
      </c>
      <c r="L53" s="159"/>
      <c r="M53" s="258"/>
      <c r="N53" s="167"/>
    </row>
    <row r="54" spans="1:14" s="157" customFormat="1" ht="30.75" customHeight="1" x14ac:dyDescent="0.2">
      <c r="A54" s="63"/>
      <c r="B54" s="63"/>
      <c r="C54" s="63"/>
      <c r="D54" s="63"/>
      <c r="E54" s="63"/>
      <c r="F54" s="154"/>
      <c r="G54" s="63"/>
      <c r="H54" s="161"/>
      <c r="I54" s="199">
        <v>43278</v>
      </c>
      <c r="J54" s="126">
        <v>0</v>
      </c>
      <c r="K54" s="126">
        <v>0</v>
      </c>
      <c r="L54" s="159"/>
      <c r="M54" s="258"/>
      <c r="N54" s="167"/>
    </row>
    <row r="55" spans="1:14" s="157" customFormat="1" ht="30.75" customHeight="1" x14ac:dyDescent="0.2">
      <c r="A55" s="63"/>
      <c r="B55" s="63"/>
      <c r="C55" s="63"/>
      <c r="D55" s="63"/>
      <c r="E55" s="63"/>
      <c r="F55" s="154"/>
      <c r="G55" s="63"/>
      <c r="H55" s="161"/>
      <c r="I55" s="199">
        <v>43280</v>
      </c>
      <c r="J55" s="126">
        <v>2</v>
      </c>
      <c r="K55" s="126">
        <v>2</v>
      </c>
      <c r="L55" s="159"/>
      <c r="M55" s="258"/>
      <c r="N55" s="167"/>
    </row>
    <row r="56" spans="1:14" s="157" customFormat="1" ht="30.75" customHeight="1" x14ac:dyDescent="0.2">
      <c r="A56" s="63"/>
      <c r="B56" s="63"/>
      <c r="C56" s="63"/>
      <c r="D56" s="63"/>
      <c r="E56" s="63"/>
      <c r="F56" s="154"/>
      <c r="G56" s="63"/>
      <c r="H56" s="161"/>
      <c r="I56" s="199">
        <v>43280</v>
      </c>
      <c r="J56" s="126">
        <v>0</v>
      </c>
      <c r="K56" s="126">
        <v>0</v>
      </c>
      <c r="L56" s="159"/>
      <c r="M56" s="258"/>
      <c r="N56" s="167"/>
    </row>
    <row r="57" spans="1:14" s="157" customFormat="1" ht="30.75" customHeight="1" x14ac:dyDescent="0.2">
      <c r="A57" s="63"/>
      <c r="B57" s="63"/>
      <c r="C57" s="63"/>
      <c r="D57" s="63"/>
      <c r="E57" s="63"/>
      <c r="F57" s="154"/>
      <c r="G57" s="63"/>
      <c r="H57" s="161"/>
      <c r="I57" s="199">
        <v>43283</v>
      </c>
      <c r="J57" s="126">
        <v>0</v>
      </c>
      <c r="K57" s="126">
        <v>0</v>
      </c>
      <c r="L57" s="159"/>
      <c r="M57" s="258"/>
      <c r="N57" s="167"/>
    </row>
    <row r="58" spans="1:14" s="157" customFormat="1" ht="30.75" customHeight="1" x14ac:dyDescent="0.2">
      <c r="A58" s="63"/>
      <c r="B58" s="63"/>
      <c r="C58" s="63"/>
      <c r="D58" s="63"/>
      <c r="E58" s="63"/>
      <c r="F58" s="154"/>
      <c r="G58" s="63"/>
      <c r="H58" s="161"/>
      <c r="I58" s="199">
        <v>43283</v>
      </c>
      <c r="J58" s="126">
        <v>0</v>
      </c>
      <c r="K58" s="126">
        <v>0</v>
      </c>
      <c r="L58" s="159"/>
      <c r="M58" s="258"/>
      <c r="N58" s="167"/>
    </row>
    <row r="59" spans="1:14" s="157" customFormat="1" ht="30.75" customHeight="1" x14ac:dyDescent="0.2">
      <c r="A59" s="63"/>
      <c r="B59" s="63"/>
      <c r="C59" s="63"/>
      <c r="D59" s="63"/>
      <c r="E59" s="63"/>
      <c r="F59" s="154"/>
      <c r="G59" s="63"/>
      <c r="H59" s="161"/>
      <c r="I59" s="199">
        <v>43285</v>
      </c>
      <c r="J59" s="126">
        <v>0</v>
      </c>
      <c r="K59" s="126">
        <v>0</v>
      </c>
      <c r="L59" s="159"/>
      <c r="M59" s="168"/>
      <c r="N59" s="167"/>
    </row>
    <row r="60" spans="1:14" s="157" customFormat="1" ht="30.75" customHeight="1" x14ac:dyDescent="0.2">
      <c r="A60" s="63"/>
      <c r="B60" s="63"/>
      <c r="C60" s="63"/>
      <c r="D60" s="63"/>
      <c r="E60" s="63"/>
      <c r="F60" s="154"/>
      <c r="G60" s="63"/>
      <c r="H60" s="161"/>
      <c r="I60" s="199">
        <v>43285</v>
      </c>
      <c r="J60" s="126">
        <v>0</v>
      </c>
      <c r="K60" s="126">
        <v>0</v>
      </c>
      <c r="L60" s="159"/>
      <c r="M60" s="168"/>
      <c r="N60" s="167"/>
    </row>
    <row r="61" spans="1:14" s="157" customFormat="1" ht="30.75" customHeight="1" x14ac:dyDescent="0.2">
      <c r="A61" s="63"/>
      <c r="B61" s="63"/>
      <c r="C61" s="63"/>
      <c r="D61" s="63"/>
      <c r="E61" s="63"/>
      <c r="F61" s="154"/>
      <c r="G61" s="63"/>
      <c r="H61" s="161"/>
      <c r="I61" s="199">
        <v>43287</v>
      </c>
      <c r="J61" s="126">
        <v>0</v>
      </c>
      <c r="K61" s="126">
        <v>0</v>
      </c>
      <c r="L61" s="159"/>
      <c r="M61" s="258"/>
      <c r="N61" s="167"/>
    </row>
    <row r="62" spans="1:14" s="157" customFormat="1" ht="30.75" customHeight="1" x14ac:dyDescent="0.2">
      <c r="A62" s="63"/>
      <c r="B62" s="63"/>
      <c r="C62" s="63"/>
      <c r="D62" s="63"/>
      <c r="E62" s="63"/>
      <c r="F62" s="154"/>
      <c r="G62" s="63"/>
      <c r="H62" s="161"/>
      <c r="I62" s="199">
        <v>43287</v>
      </c>
      <c r="J62" s="126">
        <v>0</v>
      </c>
      <c r="K62" s="126">
        <v>0</v>
      </c>
      <c r="L62" s="159"/>
      <c r="M62" s="258"/>
      <c r="N62" s="167"/>
    </row>
    <row r="63" spans="1:14" s="157" customFormat="1" ht="30.75" customHeight="1" x14ac:dyDescent="0.2">
      <c r="A63" s="63"/>
      <c r="B63" s="63"/>
      <c r="C63" s="63"/>
      <c r="D63" s="63"/>
      <c r="E63" s="63"/>
      <c r="F63" s="154"/>
      <c r="G63" s="63"/>
      <c r="H63" s="161"/>
      <c r="I63" s="199">
        <v>43293</v>
      </c>
      <c r="J63" s="126">
        <v>0</v>
      </c>
      <c r="K63" s="126">
        <v>0</v>
      </c>
      <c r="L63" s="159"/>
      <c r="M63" s="258"/>
      <c r="N63" s="167"/>
    </row>
    <row r="64" spans="1:14" s="157" customFormat="1" ht="30.75" customHeight="1" x14ac:dyDescent="0.2">
      <c r="A64" s="63"/>
      <c r="B64" s="63"/>
      <c r="C64" s="63"/>
      <c r="D64" s="63"/>
      <c r="E64" s="63"/>
      <c r="F64" s="154"/>
      <c r="G64" s="63"/>
      <c r="H64" s="161"/>
      <c r="I64" s="199">
        <v>43293</v>
      </c>
      <c r="J64" s="126">
        <v>0</v>
      </c>
      <c r="K64" s="126">
        <v>0</v>
      </c>
      <c r="L64" s="159"/>
      <c r="M64" s="258"/>
      <c r="N64" s="167"/>
    </row>
    <row r="65" spans="1:14" s="157" customFormat="1" ht="30.75" customHeight="1" x14ac:dyDescent="0.2">
      <c r="A65" s="63"/>
      <c r="B65" s="63"/>
      <c r="C65" s="63"/>
      <c r="D65" s="63"/>
      <c r="E65" s="63"/>
      <c r="F65" s="154"/>
      <c r="G65" s="63"/>
      <c r="H65" s="161"/>
      <c r="I65" s="199">
        <v>43298</v>
      </c>
      <c r="J65" s="126">
        <v>0</v>
      </c>
      <c r="K65" s="126">
        <v>0</v>
      </c>
      <c r="L65" s="159"/>
      <c r="M65" s="258"/>
      <c r="N65" s="167"/>
    </row>
    <row r="66" spans="1:14" s="157" customFormat="1" ht="30.75" customHeight="1" x14ac:dyDescent="0.2">
      <c r="A66" s="63"/>
      <c r="B66" s="63"/>
      <c r="C66" s="63"/>
      <c r="D66" s="63"/>
      <c r="E66" s="63"/>
      <c r="F66" s="154"/>
      <c r="G66" s="63"/>
      <c r="H66" s="161"/>
      <c r="I66" s="199">
        <v>43298</v>
      </c>
      <c r="J66" s="126">
        <v>0</v>
      </c>
      <c r="K66" s="126">
        <v>0</v>
      </c>
      <c r="L66" s="159"/>
      <c r="M66" s="258"/>
      <c r="N66" s="167"/>
    </row>
    <row r="67" spans="1:14" s="157" customFormat="1" ht="30.75" customHeight="1" x14ac:dyDescent="0.2">
      <c r="A67" s="63"/>
      <c r="B67" s="63"/>
      <c r="C67" s="63"/>
      <c r="D67" s="63"/>
      <c r="E67" s="63"/>
      <c r="F67" s="154"/>
      <c r="G67" s="63"/>
      <c r="H67" s="161"/>
      <c r="I67" s="199">
        <v>43300</v>
      </c>
      <c r="J67" s="126">
        <v>0</v>
      </c>
      <c r="K67" s="126">
        <v>0</v>
      </c>
      <c r="L67" s="159"/>
      <c r="M67" s="258"/>
      <c r="N67" s="167"/>
    </row>
    <row r="68" spans="1:14" s="157" customFormat="1" ht="30.75" customHeight="1" x14ac:dyDescent="0.2">
      <c r="A68" s="63"/>
      <c r="B68" s="63"/>
      <c r="C68" s="63"/>
      <c r="D68" s="63"/>
      <c r="E68" s="63"/>
      <c r="F68" s="154"/>
      <c r="G68" s="63"/>
      <c r="H68" s="161"/>
      <c r="I68" s="199">
        <v>43300</v>
      </c>
      <c r="J68" s="126">
        <v>0</v>
      </c>
      <c r="K68" s="126">
        <v>0</v>
      </c>
      <c r="L68" s="159"/>
      <c r="M68" s="258"/>
      <c r="N68" s="167"/>
    </row>
    <row r="69" spans="1:14" s="157" customFormat="1" ht="30.75" customHeight="1" x14ac:dyDescent="0.2">
      <c r="A69" s="63"/>
      <c r="B69" s="63"/>
      <c r="C69" s="63"/>
      <c r="D69" s="63"/>
      <c r="E69" s="63"/>
      <c r="F69" s="154"/>
      <c r="G69" s="63"/>
      <c r="H69" s="161"/>
      <c r="I69" s="199">
        <v>43305</v>
      </c>
      <c r="J69" s="126">
        <v>0</v>
      </c>
      <c r="K69" s="126">
        <v>0</v>
      </c>
      <c r="L69" s="159"/>
      <c r="M69" s="258"/>
      <c r="N69" s="167"/>
    </row>
    <row r="70" spans="1:14" s="157" customFormat="1" ht="30.75" customHeight="1" x14ac:dyDescent="0.2">
      <c r="A70" s="63"/>
      <c r="B70" s="63"/>
      <c r="C70" s="63"/>
      <c r="D70" s="63"/>
      <c r="E70" s="63"/>
      <c r="F70" s="154"/>
      <c r="G70" s="63"/>
      <c r="H70" s="161"/>
      <c r="I70" s="199">
        <v>43305</v>
      </c>
      <c r="J70" s="126">
        <v>0</v>
      </c>
      <c r="K70" s="126">
        <v>0</v>
      </c>
      <c r="L70" s="159"/>
      <c r="M70" s="258"/>
      <c r="N70" s="167"/>
    </row>
    <row r="71" spans="1:14" s="157" customFormat="1" ht="30.75" customHeight="1" x14ac:dyDescent="0.2">
      <c r="A71" s="63"/>
      <c r="B71" s="63"/>
      <c r="C71" s="63"/>
      <c r="D71" s="63"/>
      <c r="E71" s="63"/>
      <c r="F71" s="154"/>
      <c r="G71" s="63"/>
      <c r="H71" s="161"/>
      <c r="I71" s="199">
        <v>43321</v>
      </c>
      <c r="J71" s="126">
        <v>0</v>
      </c>
      <c r="K71" s="126">
        <v>0</v>
      </c>
      <c r="L71" s="159"/>
      <c r="M71" s="258"/>
      <c r="N71" s="167"/>
    </row>
    <row r="72" spans="1:14" s="157" customFormat="1" ht="30.75" customHeight="1" x14ac:dyDescent="0.2">
      <c r="A72" s="63"/>
      <c r="B72" s="63"/>
      <c r="C72" s="63"/>
      <c r="D72" s="63"/>
      <c r="E72" s="63"/>
      <c r="F72" s="154"/>
      <c r="G72" s="63"/>
      <c r="H72" s="161"/>
      <c r="I72" s="199">
        <v>43321</v>
      </c>
      <c r="J72" s="126">
        <v>0</v>
      </c>
      <c r="K72" s="126">
        <v>0</v>
      </c>
      <c r="L72" s="159"/>
      <c r="M72" s="258"/>
      <c r="N72" s="167"/>
    </row>
    <row r="73" spans="1:14" s="157" customFormat="1" ht="30.75" customHeight="1" x14ac:dyDescent="0.2">
      <c r="A73" s="63"/>
      <c r="B73" s="63"/>
      <c r="C73" s="63"/>
      <c r="D73" s="63"/>
      <c r="E73" s="63"/>
      <c r="F73" s="154"/>
      <c r="G73" s="63"/>
      <c r="H73" s="161"/>
      <c r="I73" s="199">
        <v>43325</v>
      </c>
      <c r="J73" s="126">
        <v>0</v>
      </c>
      <c r="K73" s="126">
        <v>0</v>
      </c>
      <c r="L73" s="159"/>
      <c r="M73" s="258"/>
      <c r="N73" s="167"/>
    </row>
    <row r="74" spans="1:14" s="157" customFormat="1" ht="30.75" customHeight="1" x14ac:dyDescent="0.2">
      <c r="A74" s="63"/>
      <c r="B74" s="63"/>
      <c r="C74" s="63"/>
      <c r="D74" s="63"/>
      <c r="E74" s="63"/>
      <c r="F74" s="154"/>
      <c r="G74" s="63"/>
      <c r="H74" s="161"/>
      <c r="I74" s="199">
        <v>43325</v>
      </c>
      <c r="J74" s="126">
        <v>1</v>
      </c>
      <c r="K74" s="126">
        <v>0</v>
      </c>
      <c r="L74" s="159"/>
      <c r="M74" s="258"/>
      <c r="N74" s="167"/>
    </row>
    <row r="75" spans="1:14" s="157" customFormat="1" ht="30.75" customHeight="1" x14ac:dyDescent="0.2">
      <c r="A75" s="63"/>
      <c r="B75" s="63"/>
      <c r="C75" s="63"/>
      <c r="D75" s="63"/>
      <c r="E75" s="63"/>
      <c r="F75" s="154"/>
      <c r="G75" s="63"/>
      <c r="H75" s="161"/>
      <c r="I75" s="199">
        <v>43329</v>
      </c>
      <c r="J75" s="126">
        <v>0</v>
      </c>
      <c r="K75" s="126">
        <v>0</v>
      </c>
      <c r="L75" s="159"/>
      <c r="M75" s="258"/>
      <c r="N75" s="167"/>
    </row>
    <row r="76" spans="1:14" s="157" customFormat="1" ht="30.75" customHeight="1" x14ac:dyDescent="0.2">
      <c r="A76" s="63"/>
      <c r="B76" s="63"/>
      <c r="C76" s="63"/>
      <c r="D76" s="63"/>
      <c r="E76" s="63"/>
      <c r="F76" s="154"/>
      <c r="G76" s="63"/>
      <c r="H76" s="161"/>
      <c r="I76" s="199">
        <v>43329</v>
      </c>
      <c r="J76" s="126">
        <v>10</v>
      </c>
      <c r="K76" s="126">
        <v>2</v>
      </c>
      <c r="L76" s="159"/>
      <c r="M76" s="258"/>
      <c r="N76" s="167"/>
    </row>
    <row r="77" spans="1:14" s="157" customFormat="1" ht="30.75" customHeight="1" x14ac:dyDescent="0.2">
      <c r="A77" s="63"/>
      <c r="B77" s="63"/>
      <c r="C77" s="63"/>
      <c r="D77" s="63"/>
      <c r="E77" s="63"/>
      <c r="F77" s="154"/>
      <c r="G77" s="63"/>
      <c r="H77" s="161"/>
      <c r="I77" s="199">
        <v>43333</v>
      </c>
      <c r="J77" s="126">
        <v>0</v>
      </c>
      <c r="K77" s="126">
        <v>0</v>
      </c>
      <c r="L77" s="159"/>
      <c r="M77" s="258"/>
      <c r="N77" s="167"/>
    </row>
    <row r="78" spans="1:14" s="157" customFormat="1" ht="30.75" customHeight="1" x14ac:dyDescent="0.2">
      <c r="A78" s="63"/>
      <c r="B78" s="63"/>
      <c r="C78" s="63"/>
      <c r="D78" s="63"/>
      <c r="E78" s="63"/>
      <c r="F78" s="154"/>
      <c r="G78" s="63"/>
      <c r="H78" s="161"/>
      <c r="I78" s="199">
        <v>43333</v>
      </c>
      <c r="J78" s="126">
        <v>0</v>
      </c>
      <c r="K78" s="126">
        <v>0</v>
      </c>
      <c r="L78" s="159"/>
      <c r="M78" s="258"/>
      <c r="N78" s="167"/>
    </row>
    <row r="79" spans="1:14" s="157" customFormat="1" ht="30.75" customHeight="1" x14ac:dyDescent="0.2">
      <c r="A79" s="63"/>
      <c r="B79" s="63"/>
      <c r="C79" s="63"/>
      <c r="D79" s="63"/>
      <c r="E79" s="63"/>
      <c r="F79" s="154"/>
      <c r="G79" s="63"/>
      <c r="H79" s="161"/>
      <c r="I79" s="199">
        <v>43335</v>
      </c>
      <c r="J79" s="126">
        <v>0</v>
      </c>
      <c r="K79" s="126">
        <v>0</v>
      </c>
      <c r="L79" s="159"/>
      <c r="M79" s="258"/>
      <c r="N79" s="167"/>
    </row>
    <row r="80" spans="1:14" s="157" customFormat="1" ht="30.75" customHeight="1" x14ac:dyDescent="0.2">
      <c r="A80" s="63"/>
      <c r="B80" s="63"/>
      <c r="C80" s="63"/>
      <c r="D80" s="63"/>
      <c r="E80" s="63"/>
      <c r="F80" s="154"/>
      <c r="G80" s="63"/>
      <c r="H80" s="161"/>
      <c r="I80" s="199">
        <v>43335</v>
      </c>
      <c r="J80" s="126">
        <v>0</v>
      </c>
      <c r="K80" s="126">
        <v>0</v>
      </c>
      <c r="L80" s="159"/>
      <c r="M80" s="258"/>
      <c r="N80" s="167"/>
    </row>
    <row r="81" spans="1:24" s="157" customFormat="1" ht="30.75" customHeight="1" x14ac:dyDescent="0.2">
      <c r="A81" s="63"/>
      <c r="B81" s="63"/>
      <c r="C81" s="63"/>
      <c r="D81" s="63"/>
      <c r="E81" s="63"/>
      <c r="F81" s="154"/>
      <c r="G81" s="63"/>
      <c r="H81" s="161"/>
      <c r="I81" s="199">
        <v>43341</v>
      </c>
      <c r="J81" s="126">
        <v>0</v>
      </c>
      <c r="K81" s="126">
        <v>0</v>
      </c>
      <c r="L81" s="159"/>
      <c r="M81" s="258"/>
      <c r="N81" s="167"/>
    </row>
    <row r="82" spans="1:24" s="157" customFormat="1" ht="30.75" customHeight="1" x14ac:dyDescent="0.2">
      <c r="A82" s="63"/>
      <c r="B82" s="63"/>
      <c r="C82" s="63"/>
      <c r="D82" s="63"/>
      <c r="E82" s="63"/>
      <c r="F82" s="154"/>
      <c r="G82" s="63"/>
      <c r="H82" s="161"/>
      <c r="I82" s="199">
        <v>43341</v>
      </c>
      <c r="J82" s="126">
        <v>0</v>
      </c>
      <c r="K82" s="126">
        <v>0</v>
      </c>
      <c r="L82" s="159"/>
      <c r="M82" s="258"/>
      <c r="N82" s="167"/>
    </row>
    <row r="83" spans="1:24" s="157" customFormat="1" ht="30.75" customHeight="1" x14ac:dyDescent="0.2">
      <c r="A83" s="63"/>
      <c r="B83" s="63"/>
      <c r="C83" s="63"/>
      <c r="D83" s="63"/>
      <c r="E83" s="63"/>
      <c r="F83" s="154"/>
      <c r="G83" s="63"/>
      <c r="H83" s="161"/>
      <c r="I83" s="199">
        <v>43343</v>
      </c>
      <c r="J83" s="126">
        <v>0</v>
      </c>
      <c r="K83" s="126">
        <v>0</v>
      </c>
      <c r="L83" s="159"/>
      <c r="M83" s="258"/>
      <c r="N83" s="167"/>
    </row>
    <row r="84" spans="1:24" s="157" customFormat="1" ht="30.75" customHeight="1" x14ac:dyDescent="0.2">
      <c r="A84" s="63"/>
      <c r="B84" s="63"/>
      <c r="C84" s="63"/>
      <c r="D84" s="63"/>
      <c r="E84" s="63"/>
      <c r="F84" s="154"/>
      <c r="G84" s="63"/>
      <c r="H84" s="161"/>
      <c r="I84" s="199">
        <v>43343</v>
      </c>
      <c r="J84" s="126">
        <v>3</v>
      </c>
      <c r="K84" s="126">
        <v>0</v>
      </c>
      <c r="L84" s="159"/>
      <c r="M84" s="258"/>
      <c r="N84" s="167"/>
    </row>
    <row r="85" spans="1:24" s="1" customFormat="1" ht="12.75" customHeight="1" x14ac:dyDescent="0.2">
      <c r="A85" s="11"/>
      <c r="B85" s="11"/>
      <c r="C85" s="11"/>
      <c r="D85" s="11"/>
      <c r="E85" s="11"/>
      <c r="F85" s="12"/>
      <c r="G85" s="162"/>
      <c r="H85" s="9"/>
      <c r="I85" s="149">
        <v>43375</v>
      </c>
      <c r="J85" s="152">
        <v>11</v>
      </c>
      <c r="K85" s="150">
        <v>1</v>
      </c>
    </row>
    <row r="86" spans="1:24" s="1" customFormat="1" ht="27" customHeight="1" x14ac:dyDescent="0.2">
      <c r="A86" s="249" t="s">
        <v>22</v>
      </c>
      <c r="B86" s="250"/>
      <c r="C86" s="255" t="s">
        <v>104</v>
      </c>
      <c r="D86" s="255"/>
      <c r="E86" s="255"/>
      <c r="F86" s="255"/>
      <c r="G86" s="64"/>
      <c r="H86" s="13"/>
      <c r="I86" s="149">
        <v>43375</v>
      </c>
      <c r="J86" s="152">
        <v>5</v>
      </c>
      <c r="K86" s="150">
        <v>0</v>
      </c>
      <c r="L86" s="5"/>
      <c r="M86" s="5"/>
    </row>
    <row r="87" spans="1:24" s="1" customFormat="1" ht="27" customHeight="1" x14ac:dyDescent="0.2">
      <c r="A87" s="249" t="s">
        <v>4</v>
      </c>
      <c r="B87" s="250"/>
      <c r="C87" s="248" t="s">
        <v>28</v>
      </c>
      <c r="D87" s="248"/>
      <c r="E87" s="16" t="s">
        <v>1</v>
      </c>
      <c r="F87" s="14" t="str">
        <f>'ORABS 3 (21173)'!F87</f>
        <v>01/01/18-31/03/18</v>
      </c>
      <c r="G87" s="65"/>
      <c r="H87" s="15"/>
      <c r="I87" s="149">
        <v>43377</v>
      </c>
      <c r="J87" s="152">
        <v>5</v>
      </c>
      <c r="K87" s="150">
        <v>0</v>
      </c>
      <c r="L87" s="5"/>
      <c r="M87" s="5"/>
    </row>
    <row r="88" spans="1:24" s="1" customFormat="1" ht="27" customHeight="1" x14ac:dyDescent="0.2">
      <c r="A88" s="249" t="s">
        <v>103</v>
      </c>
      <c r="B88" s="250"/>
      <c r="C88" s="248" t="s">
        <v>30</v>
      </c>
      <c r="D88" s="248"/>
      <c r="E88" s="16" t="s">
        <v>6</v>
      </c>
      <c r="F88" s="16">
        <v>21166</v>
      </c>
      <c r="G88" s="66"/>
      <c r="H88" s="2"/>
      <c r="I88" s="149">
        <v>43377</v>
      </c>
      <c r="J88" s="152">
        <v>8</v>
      </c>
      <c r="K88" s="150">
        <v>0</v>
      </c>
      <c r="L88" s="5"/>
      <c r="M88" s="5"/>
    </row>
    <row r="89" spans="1:24" s="1" customFormat="1" ht="56.25" customHeight="1" x14ac:dyDescent="0.2">
      <c r="A89" s="249" t="s">
        <v>5</v>
      </c>
      <c r="B89" s="250"/>
      <c r="C89" s="248" t="s">
        <v>27</v>
      </c>
      <c r="D89" s="248"/>
      <c r="E89" s="16" t="s">
        <v>7</v>
      </c>
      <c r="F89" s="16" t="s">
        <v>58</v>
      </c>
      <c r="G89" s="66"/>
      <c r="H89" s="2"/>
      <c r="I89" s="149">
        <v>43379</v>
      </c>
      <c r="J89" s="152">
        <v>7</v>
      </c>
      <c r="K89" s="150">
        <v>0</v>
      </c>
      <c r="L89" s="5"/>
      <c r="M89" s="5"/>
    </row>
    <row r="90" spans="1:24" s="1" customFormat="1" ht="27" customHeight="1" x14ac:dyDescent="0.2">
      <c r="A90" s="249" t="s">
        <v>13</v>
      </c>
      <c r="B90" s="250"/>
      <c r="C90" s="248" t="s">
        <v>26</v>
      </c>
      <c r="D90" s="248"/>
      <c r="E90" s="16" t="s">
        <v>16</v>
      </c>
      <c r="F90" s="16">
        <v>1</v>
      </c>
      <c r="G90" s="66"/>
      <c r="H90" s="2"/>
      <c r="I90" s="149">
        <v>43377</v>
      </c>
      <c r="J90" s="152">
        <v>13</v>
      </c>
      <c r="K90" s="150">
        <v>0</v>
      </c>
      <c r="L90" s="5"/>
      <c r="M90" s="5"/>
    </row>
    <row r="91" spans="1:24" s="1" customFormat="1" ht="27" customHeight="1" x14ac:dyDescent="0.2">
      <c r="A91" s="246" t="s">
        <v>14</v>
      </c>
      <c r="B91" s="247"/>
      <c r="C91" s="248" t="s">
        <v>15</v>
      </c>
      <c r="D91" s="248"/>
      <c r="E91" s="16" t="s">
        <v>14</v>
      </c>
      <c r="F91" s="16" t="s">
        <v>17</v>
      </c>
      <c r="G91" s="66"/>
      <c r="H91" s="2"/>
      <c r="I91" s="149">
        <v>43382</v>
      </c>
      <c r="J91" s="152">
        <v>0</v>
      </c>
      <c r="K91" s="150">
        <v>0</v>
      </c>
      <c r="L91" s="5"/>
      <c r="M91" s="5"/>
    </row>
    <row r="92" spans="1:24" s="1" customFormat="1" ht="27" customHeight="1" x14ac:dyDescent="0.2">
      <c r="A92" s="249" t="s">
        <v>23</v>
      </c>
      <c r="B92" s="250"/>
      <c r="C92" s="251">
        <v>3520</v>
      </c>
      <c r="D92" s="251"/>
      <c r="E92" s="16" t="s">
        <v>23</v>
      </c>
      <c r="F92" s="49">
        <v>20</v>
      </c>
      <c r="G92" s="67"/>
      <c r="H92" s="17"/>
      <c r="I92" s="149">
        <v>43382</v>
      </c>
      <c r="J92" s="152">
        <v>0</v>
      </c>
      <c r="K92" s="150">
        <v>0</v>
      </c>
      <c r="L92" s="5"/>
      <c r="M92" s="5"/>
    </row>
    <row r="93" spans="1:24" s="1" customFormat="1" ht="11.25" customHeight="1" x14ac:dyDescent="0.2">
      <c r="A93" s="252"/>
      <c r="B93" s="252"/>
      <c r="C93" s="252"/>
      <c r="D93" s="252"/>
      <c r="E93" s="252"/>
      <c r="F93" s="252"/>
      <c r="G93" s="242"/>
      <c r="H93" s="2"/>
      <c r="I93" s="149">
        <v>43384</v>
      </c>
      <c r="J93" s="152">
        <v>0</v>
      </c>
      <c r="K93" s="150">
        <v>0</v>
      </c>
      <c r="L93" s="5"/>
      <c r="M93" s="5"/>
    </row>
    <row r="94" spans="1:24" s="1" customFormat="1" ht="25.5" customHeight="1" x14ac:dyDescent="0.2">
      <c r="A94" s="33"/>
      <c r="B94" s="33"/>
      <c r="C94" s="34" t="s">
        <v>18</v>
      </c>
      <c r="D94" s="35" t="s">
        <v>25</v>
      </c>
      <c r="G94" s="157"/>
      <c r="H94" s="2"/>
      <c r="I94" s="149">
        <v>43384</v>
      </c>
      <c r="J94" s="152">
        <v>3</v>
      </c>
      <c r="K94" s="150">
        <v>0</v>
      </c>
      <c r="L94" s="5"/>
      <c r="M94" s="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</row>
    <row r="95" spans="1:24" s="4" customFormat="1" ht="15.75" customHeight="1" x14ac:dyDescent="0.2">
      <c r="A95" s="2"/>
      <c r="B95" s="33"/>
      <c r="C95" s="36" t="s">
        <v>55</v>
      </c>
      <c r="D95" s="3" t="s">
        <v>55</v>
      </c>
      <c r="F95" s="1"/>
      <c r="G95" s="157"/>
      <c r="H95" s="13"/>
      <c r="I95" s="149">
        <v>43388</v>
      </c>
      <c r="J95" s="152">
        <v>0</v>
      </c>
      <c r="K95" s="150">
        <v>0</v>
      </c>
      <c r="L95" s="5"/>
      <c r="M95" s="5"/>
      <c r="N95" s="7"/>
      <c r="O95" s="7"/>
      <c r="P95" s="7"/>
      <c r="Q95" s="7"/>
      <c r="R95" s="7"/>
      <c r="S95" s="7"/>
      <c r="T95" s="7"/>
      <c r="U95" s="2"/>
      <c r="V95" s="2"/>
      <c r="W95" s="2"/>
      <c r="X95" s="2"/>
    </row>
    <row r="96" spans="1:24" ht="25.5" customHeight="1" x14ac:dyDescent="0.2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57"/>
      <c r="H96" s="18"/>
      <c r="I96" s="149">
        <v>43388</v>
      </c>
      <c r="J96" s="152">
        <v>1</v>
      </c>
      <c r="K96" s="150">
        <v>1</v>
      </c>
      <c r="N96" s="7"/>
      <c r="O96" s="89"/>
      <c r="P96" s="7"/>
      <c r="Q96" s="7"/>
      <c r="R96" s="7"/>
      <c r="S96" s="7"/>
      <c r="T96" s="7"/>
      <c r="U96" s="7"/>
      <c r="V96" s="7"/>
      <c r="W96" s="7"/>
      <c r="X96" s="7"/>
    </row>
    <row r="97" spans="1:24" ht="15" customHeight="1" x14ac:dyDescent="0.2">
      <c r="A97" s="8">
        <v>1</v>
      </c>
      <c r="B97" s="128">
        <v>43209</v>
      </c>
      <c r="C97" s="126">
        <v>0</v>
      </c>
      <c r="D97" s="126">
        <v>0</v>
      </c>
      <c r="F97" s="1"/>
      <c r="G97" s="157"/>
      <c r="H97" s="19"/>
      <c r="I97" s="149">
        <v>43390</v>
      </c>
      <c r="J97" s="152">
        <v>0</v>
      </c>
      <c r="K97" s="150">
        <v>0</v>
      </c>
      <c r="N97" s="7"/>
      <c r="O97" s="89"/>
      <c r="P97" s="7"/>
      <c r="Q97" s="7"/>
      <c r="R97" s="89"/>
      <c r="S97" s="89"/>
      <c r="T97" s="89"/>
      <c r="U97" s="7"/>
      <c r="V97" s="7"/>
      <c r="W97" s="7"/>
      <c r="X97" s="7"/>
    </row>
    <row r="98" spans="1:24" ht="15" customHeight="1" x14ac:dyDescent="0.2">
      <c r="A98" s="8">
        <v>2</v>
      </c>
      <c r="B98" s="128">
        <v>43209</v>
      </c>
      <c r="C98" s="126">
        <v>0</v>
      </c>
      <c r="D98" s="126">
        <v>0</v>
      </c>
      <c r="F98" s="1"/>
      <c r="G98" s="157"/>
      <c r="H98" s="19"/>
      <c r="I98" s="149">
        <v>43390</v>
      </c>
      <c r="J98" s="152">
        <v>0</v>
      </c>
      <c r="K98" s="150">
        <v>0</v>
      </c>
      <c r="N98" s="7"/>
      <c r="O98" s="89"/>
      <c r="P98" s="7"/>
      <c r="Q98" s="7"/>
      <c r="R98" s="89"/>
      <c r="S98" s="89"/>
      <c r="T98" s="89"/>
      <c r="U98" s="7"/>
      <c r="V98" s="7"/>
      <c r="W98" s="7"/>
      <c r="X98" s="7"/>
    </row>
    <row r="99" spans="1:24" ht="15" customHeight="1" x14ac:dyDescent="0.2">
      <c r="A99" s="8">
        <v>3</v>
      </c>
      <c r="B99" s="128">
        <v>43214</v>
      </c>
      <c r="C99" s="126">
        <v>0</v>
      </c>
      <c r="D99" s="126">
        <v>0</v>
      </c>
      <c r="F99" s="1"/>
      <c r="G99" s="157"/>
      <c r="H99" s="19"/>
      <c r="I99" s="149">
        <v>43392</v>
      </c>
      <c r="J99" s="152">
        <v>0</v>
      </c>
      <c r="K99" s="150">
        <v>0</v>
      </c>
      <c r="N99" s="7"/>
      <c r="O99" s="90"/>
      <c r="P99" s="7"/>
      <c r="Q99" s="7"/>
      <c r="R99" s="90"/>
      <c r="S99" s="90"/>
      <c r="T99" s="90"/>
      <c r="U99" s="7"/>
      <c r="V99" s="7"/>
      <c r="W99" s="7"/>
      <c r="X99" s="7"/>
    </row>
    <row r="100" spans="1:24" ht="15" customHeight="1" x14ac:dyDescent="0.2">
      <c r="A100" s="8">
        <v>4</v>
      </c>
      <c r="B100" s="128">
        <v>43214</v>
      </c>
      <c r="C100" s="126">
        <v>0</v>
      </c>
      <c r="D100" s="126">
        <v>0</v>
      </c>
      <c r="F100" s="1"/>
      <c r="G100" s="157"/>
      <c r="H100" s="19"/>
      <c r="I100" s="149">
        <v>43392</v>
      </c>
      <c r="J100" s="152">
        <v>4</v>
      </c>
      <c r="K100" s="150">
        <v>1</v>
      </c>
      <c r="N100" s="7"/>
      <c r="O100" s="44"/>
      <c r="P100" s="7"/>
      <c r="Q100" s="7"/>
      <c r="R100" s="44"/>
      <c r="S100" s="44"/>
      <c r="T100" s="44"/>
      <c r="U100" s="7"/>
      <c r="V100" s="7"/>
      <c r="W100" s="7"/>
      <c r="X100" s="7"/>
    </row>
    <row r="101" spans="1:24" ht="15" customHeight="1" x14ac:dyDescent="0.2">
      <c r="A101" s="8">
        <v>5</v>
      </c>
      <c r="B101" s="128">
        <v>43217</v>
      </c>
      <c r="C101" s="126">
        <v>0</v>
      </c>
      <c r="D101" s="126">
        <v>0</v>
      </c>
      <c r="F101" s="1"/>
      <c r="G101" s="157"/>
      <c r="H101" s="19"/>
      <c r="I101" s="149">
        <v>43395</v>
      </c>
      <c r="J101" s="152">
        <v>0</v>
      </c>
      <c r="K101" s="150">
        <v>0</v>
      </c>
      <c r="N101" s="7"/>
      <c r="O101" s="44"/>
      <c r="P101" s="7"/>
      <c r="Q101" s="7"/>
      <c r="R101" s="44"/>
      <c r="S101" s="44"/>
      <c r="T101" s="44"/>
      <c r="U101" s="7"/>
      <c r="V101" s="7"/>
      <c r="W101" s="7"/>
      <c r="X101" s="7"/>
    </row>
    <row r="102" spans="1:24" ht="15" customHeight="1" x14ac:dyDescent="0.2">
      <c r="A102" s="8">
        <v>6</v>
      </c>
      <c r="B102" s="128">
        <v>43217</v>
      </c>
      <c r="C102" s="126">
        <v>1</v>
      </c>
      <c r="D102" s="126">
        <v>1</v>
      </c>
      <c r="F102" s="1"/>
      <c r="G102" s="157"/>
      <c r="H102" s="19"/>
      <c r="I102" s="149">
        <v>43395</v>
      </c>
      <c r="J102" s="152">
        <v>0</v>
      </c>
      <c r="K102" s="150">
        <v>0</v>
      </c>
      <c r="N102" s="7"/>
      <c r="O102" s="44"/>
      <c r="P102" s="7"/>
      <c r="Q102" s="7"/>
      <c r="R102" s="44"/>
      <c r="S102" s="44"/>
      <c r="T102" s="44"/>
      <c r="U102" s="7"/>
      <c r="V102" s="7"/>
      <c r="W102" s="7"/>
      <c r="X102" s="7"/>
    </row>
    <row r="103" spans="1:24" ht="15" customHeight="1" x14ac:dyDescent="0.2">
      <c r="A103" s="8">
        <v>7</v>
      </c>
      <c r="B103" s="128">
        <v>43237</v>
      </c>
      <c r="C103" s="126">
        <v>0</v>
      </c>
      <c r="D103" s="126">
        <v>0</v>
      </c>
      <c r="F103" s="1"/>
      <c r="G103" s="157"/>
      <c r="H103" s="19"/>
      <c r="I103" s="149">
        <v>43397</v>
      </c>
      <c r="J103" s="152">
        <v>0</v>
      </c>
      <c r="K103" s="150">
        <v>0</v>
      </c>
      <c r="N103" s="7"/>
      <c r="O103" s="44"/>
      <c r="P103" s="7"/>
      <c r="Q103" s="7"/>
      <c r="R103" s="44"/>
      <c r="S103" s="44"/>
      <c r="T103" s="44"/>
      <c r="U103" s="7"/>
      <c r="V103" s="7"/>
      <c r="W103" s="7"/>
      <c r="X103" s="7"/>
    </row>
    <row r="104" spans="1:24" ht="15" customHeight="1" x14ac:dyDescent="0.2">
      <c r="A104" s="8">
        <v>8</v>
      </c>
      <c r="B104" s="128">
        <v>43237</v>
      </c>
      <c r="C104" s="126">
        <v>0</v>
      </c>
      <c r="D104" s="126">
        <v>0</v>
      </c>
      <c r="F104" s="1"/>
      <c r="G104" s="157"/>
      <c r="H104" s="19"/>
      <c r="I104" s="149">
        <v>43397</v>
      </c>
      <c r="J104" s="152">
        <v>5</v>
      </c>
      <c r="K104" s="150">
        <v>1</v>
      </c>
      <c r="N104" s="7"/>
      <c r="O104" s="44"/>
      <c r="P104" s="7"/>
      <c r="Q104" s="7"/>
      <c r="R104" s="44"/>
      <c r="S104" s="44"/>
      <c r="T104" s="44"/>
      <c r="U104" s="7"/>
      <c r="V104" s="7"/>
      <c r="W104" s="7"/>
      <c r="X104" s="7"/>
    </row>
    <row r="105" spans="1:24" ht="15" customHeight="1" x14ac:dyDescent="0.2">
      <c r="A105" s="8">
        <v>9</v>
      </c>
      <c r="B105" s="128">
        <v>43239</v>
      </c>
      <c r="C105" s="126">
        <v>0</v>
      </c>
      <c r="D105" s="126">
        <v>0</v>
      </c>
      <c r="F105" s="1"/>
      <c r="G105" s="157"/>
      <c r="H105" s="19"/>
      <c r="I105" s="149">
        <v>43399</v>
      </c>
      <c r="J105" s="152">
        <v>0</v>
      </c>
      <c r="K105" s="150">
        <v>0</v>
      </c>
      <c r="N105" s="7"/>
      <c r="O105" s="44"/>
      <c r="P105" s="7"/>
      <c r="Q105" s="7"/>
      <c r="R105" s="44"/>
      <c r="S105" s="44"/>
      <c r="T105" s="44"/>
      <c r="U105" s="7"/>
      <c r="V105" s="7"/>
      <c r="W105" s="7"/>
      <c r="X105" s="7"/>
    </row>
    <row r="106" spans="1:24" ht="15" customHeight="1" x14ac:dyDescent="0.2">
      <c r="A106" s="8">
        <v>10</v>
      </c>
      <c r="B106" s="128">
        <v>43239</v>
      </c>
      <c r="C106" s="126">
        <v>0</v>
      </c>
      <c r="D106" s="126">
        <v>0</v>
      </c>
      <c r="F106" s="1"/>
      <c r="G106" s="157"/>
      <c r="H106" s="19"/>
      <c r="I106" s="149">
        <v>43406</v>
      </c>
      <c r="J106" s="153">
        <v>0</v>
      </c>
      <c r="K106" s="151">
        <v>0</v>
      </c>
      <c r="N106" s="7"/>
      <c r="O106" s="44"/>
      <c r="P106" s="7"/>
      <c r="Q106" s="7"/>
      <c r="R106" s="44"/>
      <c r="S106" s="44"/>
      <c r="T106" s="44"/>
      <c r="U106" s="7"/>
      <c r="V106" s="7"/>
      <c r="W106" s="7"/>
      <c r="X106" s="7"/>
    </row>
    <row r="107" spans="1:24" ht="15" customHeight="1" x14ac:dyDescent="0.2">
      <c r="A107" s="8">
        <v>11</v>
      </c>
      <c r="B107" s="128">
        <v>43242</v>
      </c>
      <c r="C107" s="126">
        <v>0</v>
      </c>
      <c r="D107" s="126">
        <v>0</v>
      </c>
      <c r="F107" s="1"/>
      <c r="G107" s="157"/>
      <c r="H107" s="19"/>
      <c r="I107" s="149">
        <v>43407</v>
      </c>
      <c r="J107" s="153">
        <v>0</v>
      </c>
      <c r="K107" s="151">
        <v>0</v>
      </c>
      <c r="N107" s="7"/>
      <c r="O107" s="44"/>
      <c r="P107" s="7"/>
      <c r="Q107" s="7"/>
      <c r="R107" s="44"/>
      <c r="S107" s="44"/>
      <c r="T107" s="44"/>
      <c r="U107" s="7"/>
      <c r="V107" s="7"/>
      <c r="W107" s="7"/>
      <c r="X107" s="7"/>
    </row>
    <row r="108" spans="1:24" ht="15" customHeight="1" x14ac:dyDescent="0.2">
      <c r="A108" s="8">
        <v>12</v>
      </c>
      <c r="B108" s="128">
        <v>43242</v>
      </c>
      <c r="C108" s="126">
        <v>0</v>
      </c>
      <c r="D108" s="126">
        <v>0</v>
      </c>
      <c r="F108" s="1"/>
      <c r="G108" s="157"/>
      <c r="H108" s="19"/>
      <c r="I108" s="149">
        <v>43410</v>
      </c>
      <c r="J108" s="153">
        <v>1</v>
      </c>
      <c r="K108" s="151">
        <v>0</v>
      </c>
      <c r="N108" s="7"/>
      <c r="O108" s="44"/>
      <c r="P108" s="7"/>
      <c r="Q108" s="7"/>
      <c r="R108" s="44"/>
      <c r="S108" s="44"/>
      <c r="T108" s="44"/>
      <c r="U108" s="7"/>
      <c r="V108" s="7"/>
      <c r="W108" s="7"/>
      <c r="X108" s="7"/>
    </row>
    <row r="109" spans="1:24" ht="15" customHeight="1" x14ac:dyDescent="0.2">
      <c r="A109" s="8">
        <v>13</v>
      </c>
      <c r="B109" s="128">
        <v>43244</v>
      </c>
      <c r="C109" s="126">
        <v>2</v>
      </c>
      <c r="D109" s="126">
        <v>0</v>
      </c>
      <c r="F109" s="1"/>
      <c r="G109" s="157"/>
      <c r="H109" s="19"/>
      <c r="I109" s="149">
        <v>43410</v>
      </c>
      <c r="J109" s="153">
        <v>0</v>
      </c>
      <c r="K109" s="151">
        <v>0</v>
      </c>
      <c r="N109" s="7"/>
      <c r="O109" s="44"/>
      <c r="P109" s="7"/>
      <c r="Q109" s="7"/>
      <c r="R109" s="44"/>
      <c r="S109" s="44"/>
      <c r="T109" s="44"/>
      <c r="U109" s="7"/>
      <c r="V109" s="7"/>
      <c r="W109" s="7"/>
      <c r="X109" s="7"/>
    </row>
    <row r="110" spans="1:24" ht="15" customHeight="1" x14ac:dyDescent="0.2">
      <c r="A110" s="8">
        <v>14</v>
      </c>
      <c r="B110" s="128">
        <v>43244</v>
      </c>
      <c r="C110" s="126">
        <v>0</v>
      </c>
      <c r="D110" s="126">
        <v>0</v>
      </c>
      <c r="F110" s="1"/>
      <c r="G110" s="157"/>
      <c r="H110" s="19"/>
      <c r="I110" s="149">
        <v>43413</v>
      </c>
      <c r="J110" s="153">
        <v>0</v>
      </c>
      <c r="K110" s="151">
        <v>0</v>
      </c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spans="1:24" ht="15" customHeight="1" x14ac:dyDescent="0.2">
      <c r="A111" s="8">
        <v>15</v>
      </c>
      <c r="B111" s="128">
        <v>43256</v>
      </c>
      <c r="C111" s="126">
        <v>0</v>
      </c>
      <c r="D111" s="126">
        <v>0</v>
      </c>
      <c r="F111" s="1"/>
      <c r="G111" s="157"/>
      <c r="H111" s="19"/>
      <c r="I111" s="149">
        <v>43413</v>
      </c>
      <c r="J111" s="153">
        <v>0</v>
      </c>
      <c r="K111" s="151">
        <v>0</v>
      </c>
      <c r="N111" s="7"/>
      <c r="O111" s="89"/>
      <c r="P111" s="7"/>
      <c r="Q111" s="7"/>
      <c r="R111" s="7"/>
      <c r="S111" s="7"/>
      <c r="T111" s="7"/>
      <c r="U111" s="7"/>
      <c r="V111" s="7"/>
      <c r="W111" s="7"/>
      <c r="X111" s="7"/>
    </row>
    <row r="112" spans="1:24" ht="15" customHeight="1" x14ac:dyDescent="0.2">
      <c r="A112" s="8">
        <v>16</v>
      </c>
      <c r="B112" s="128">
        <v>43256</v>
      </c>
      <c r="C112" s="126">
        <v>0</v>
      </c>
      <c r="D112" s="126">
        <v>0</v>
      </c>
      <c r="F112" s="1"/>
      <c r="G112" s="157"/>
      <c r="H112" s="19"/>
      <c r="I112" s="149">
        <v>43416</v>
      </c>
      <c r="J112" s="153">
        <v>0</v>
      </c>
      <c r="K112" s="151">
        <v>0</v>
      </c>
      <c r="N112" s="7"/>
      <c r="O112" s="89"/>
      <c r="P112" s="7"/>
      <c r="Q112" s="7"/>
      <c r="R112" s="7"/>
      <c r="S112" s="7"/>
      <c r="T112" s="7"/>
      <c r="U112" s="7"/>
      <c r="V112" s="7"/>
      <c r="W112" s="7"/>
      <c r="X112" s="7"/>
    </row>
    <row r="113" spans="1:24" ht="15" customHeight="1" x14ac:dyDescent="0.2">
      <c r="A113" s="8">
        <v>17</v>
      </c>
      <c r="B113" s="128">
        <v>43258</v>
      </c>
      <c r="C113" s="126">
        <v>0</v>
      </c>
      <c r="D113" s="126">
        <v>0</v>
      </c>
      <c r="F113" s="1"/>
      <c r="G113" s="157"/>
      <c r="H113" s="19"/>
      <c r="I113" s="149">
        <v>43416</v>
      </c>
      <c r="J113" s="153">
        <v>0</v>
      </c>
      <c r="K113" s="151">
        <v>0</v>
      </c>
      <c r="N113" s="7"/>
      <c r="O113" s="91"/>
      <c r="P113" s="7"/>
      <c r="Q113" s="7"/>
      <c r="R113" s="7"/>
      <c r="S113" s="7"/>
      <c r="T113" s="7"/>
      <c r="U113" s="7"/>
      <c r="V113" s="7"/>
      <c r="W113" s="7"/>
      <c r="X113" s="7"/>
    </row>
    <row r="114" spans="1:24" ht="15" customHeight="1" x14ac:dyDescent="0.2">
      <c r="A114" s="8">
        <v>18</v>
      </c>
      <c r="B114" s="128">
        <v>43258</v>
      </c>
      <c r="C114" s="126">
        <v>0</v>
      </c>
      <c r="D114" s="126">
        <v>0</v>
      </c>
      <c r="F114" s="1"/>
      <c r="G114" s="157"/>
      <c r="H114" s="19"/>
      <c r="I114" s="149">
        <v>43418</v>
      </c>
      <c r="J114" s="153">
        <v>1</v>
      </c>
      <c r="K114" s="151">
        <v>0</v>
      </c>
      <c r="N114" s="7"/>
      <c r="O114" s="44"/>
      <c r="P114" s="7"/>
      <c r="Q114" s="7"/>
      <c r="R114" s="7"/>
      <c r="S114" s="7"/>
      <c r="T114" s="7"/>
      <c r="U114" s="7"/>
      <c r="V114" s="7"/>
      <c r="W114" s="7"/>
      <c r="X114" s="7"/>
    </row>
    <row r="115" spans="1:24" ht="15" customHeight="1" x14ac:dyDescent="0.2">
      <c r="A115" s="8">
        <v>19</v>
      </c>
      <c r="B115" s="128">
        <v>43263</v>
      </c>
      <c r="C115" s="126">
        <v>0</v>
      </c>
      <c r="D115" s="126">
        <v>0</v>
      </c>
      <c r="F115" s="1"/>
      <c r="G115" s="157"/>
      <c r="H115" s="19"/>
      <c r="I115" s="149">
        <v>43418</v>
      </c>
      <c r="J115" s="153">
        <v>0</v>
      </c>
      <c r="K115" s="151">
        <v>0</v>
      </c>
      <c r="O115" s="44"/>
    </row>
    <row r="116" spans="1:24" ht="15" customHeight="1" x14ac:dyDescent="0.2">
      <c r="A116" s="8">
        <v>20</v>
      </c>
      <c r="B116" s="128">
        <v>43263</v>
      </c>
      <c r="C116" s="126">
        <v>0</v>
      </c>
      <c r="D116" s="126">
        <v>0</v>
      </c>
      <c r="F116" s="1"/>
      <c r="G116" s="157"/>
      <c r="H116" s="19"/>
      <c r="I116" s="149">
        <v>43420</v>
      </c>
      <c r="J116" s="153">
        <v>0</v>
      </c>
      <c r="K116" s="151">
        <v>0</v>
      </c>
      <c r="O116" s="44"/>
    </row>
    <row r="117" spans="1:24" ht="15" customHeight="1" x14ac:dyDescent="0.2">
      <c r="A117" s="8">
        <v>21</v>
      </c>
      <c r="B117" s="128">
        <v>43265</v>
      </c>
      <c r="C117" s="126">
        <v>0</v>
      </c>
      <c r="D117" s="126">
        <v>0</v>
      </c>
      <c r="F117" s="1"/>
      <c r="G117" s="157"/>
      <c r="H117" s="19"/>
      <c r="I117" s="149">
        <v>43420</v>
      </c>
      <c r="J117" s="153">
        <v>0</v>
      </c>
      <c r="K117" s="151">
        <v>0</v>
      </c>
      <c r="O117" s="44"/>
    </row>
    <row r="118" spans="1:24" ht="15" customHeight="1" x14ac:dyDescent="0.2">
      <c r="A118" s="8">
        <v>22</v>
      </c>
      <c r="B118" s="128">
        <v>43265</v>
      </c>
      <c r="C118" s="126">
        <v>0</v>
      </c>
      <c r="D118" s="126">
        <v>0</v>
      </c>
      <c r="F118" s="1"/>
      <c r="G118" s="157"/>
      <c r="H118" s="19"/>
      <c r="I118" s="149">
        <v>43423</v>
      </c>
      <c r="J118" s="153">
        <v>0</v>
      </c>
      <c r="K118" s="151">
        <v>0</v>
      </c>
      <c r="O118" s="44"/>
    </row>
    <row r="119" spans="1:24" ht="15" customHeight="1" x14ac:dyDescent="0.2">
      <c r="A119" s="8">
        <v>23</v>
      </c>
      <c r="B119" s="128">
        <v>43276</v>
      </c>
      <c r="C119" s="126">
        <v>0</v>
      </c>
      <c r="D119" s="126">
        <v>0</v>
      </c>
      <c r="F119" s="1"/>
      <c r="G119" s="157"/>
      <c r="H119" s="19"/>
      <c r="I119" s="149">
        <v>43423</v>
      </c>
      <c r="J119" s="153">
        <v>0</v>
      </c>
      <c r="K119" s="151">
        <v>0</v>
      </c>
      <c r="O119" s="44"/>
    </row>
    <row r="120" spans="1:24" ht="15" customHeight="1" x14ac:dyDescent="0.2">
      <c r="A120" s="8">
        <v>24</v>
      </c>
      <c r="B120" s="128">
        <v>43276</v>
      </c>
      <c r="C120" s="126">
        <v>0</v>
      </c>
      <c r="D120" s="126">
        <v>0</v>
      </c>
      <c r="F120" s="1"/>
      <c r="G120" s="157"/>
      <c r="H120" s="19"/>
      <c r="I120" s="149">
        <v>43425</v>
      </c>
      <c r="J120" s="153">
        <v>0</v>
      </c>
      <c r="K120" s="151">
        <v>0</v>
      </c>
      <c r="O120" s="44"/>
    </row>
    <row r="121" spans="1:24" ht="15" customHeight="1" x14ac:dyDescent="0.2">
      <c r="A121" s="8">
        <v>25</v>
      </c>
      <c r="B121" s="128">
        <v>43278</v>
      </c>
      <c r="C121" s="126">
        <v>0</v>
      </c>
      <c r="D121" s="126">
        <v>0</v>
      </c>
      <c r="F121" s="1"/>
      <c r="G121" s="157"/>
      <c r="H121" s="19"/>
      <c r="I121" s="149">
        <v>43425</v>
      </c>
      <c r="J121" s="153">
        <v>0</v>
      </c>
      <c r="K121" s="151">
        <v>0</v>
      </c>
      <c r="O121" s="44"/>
    </row>
    <row r="122" spans="1:24" ht="15" customHeight="1" x14ac:dyDescent="0.2">
      <c r="A122" s="8">
        <v>26</v>
      </c>
      <c r="B122" s="128">
        <v>43278</v>
      </c>
      <c r="C122" s="126">
        <v>0</v>
      </c>
      <c r="D122" s="126">
        <v>0</v>
      </c>
      <c r="F122" s="1"/>
      <c r="G122" s="157"/>
      <c r="H122" s="19"/>
      <c r="I122" s="149">
        <v>43439</v>
      </c>
      <c r="J122" s="153">
        <v>1</v>
      </c>
      <c r="K122" s="151">
        <v>1</v>
      </c>
      <c r="O122" s="44"/>
    </row>
    <row r="123" spans="1:24" ht="15" customHeight="1" x14ac:dyDescent="0.2">
      <c r="A123" s="8">
        <v>27</v>
      </c>
      <c r="B123" s="128">
        <v>43280</v>
      </c>
      <c r="C123" s="126">
        <v>2</v>
      </c>
      <c r="D123" s="126">
        <v>2</v>
      </c>
      <c r="F123" s="1"/>
      <c r="G123" s="157"/>
      <c r="H123" s="38"/>
      <c r="I123" s="149">
        <v>43439</v>
      </c>
      <c r="J123" s="153">
        <v>0</v>
      </c>
      <c r="K123" s="151">
        <v>0</v>
      </c>
    </row>
    <row r="124" spans="1:24" ht="15" customHeight="1" x14ac:dyDescent="0.2">
      <c r="A124" s="8">
        <v>28</v>
      </c>
      <c r="B124" s="128">
        <v>43280</v>
      </c>
      <c r="C124" s="126">
        <v>0</v>
      </c>
      <c r="D124" s="126">
        <v>0</v>
      </c>
      <c r="F124" s="1"/>
      <c r="G124" s="157"/>
      <c r="H124" s="38"/>
      <c r="I124" s="149">
        <v>43441</v>
      </c>
      <c r="J124" s="153">
        <v>0</v>
      </c>
      <c r="K124" s="151">
        <v>0</v>
      </c>
    </row>
    <row r="125" spans="1:24" ht="15" customHeight="1" x14ac:dyDescent="0.2">
      <c r="A125" s="8" t="s">
        <v>8</v>
      </c>
      <c r="B125" s="20"/>
      <c r="C125" s="32">
        <f>ROUNDUP(AVERAGE(C97:C124), 0)</f>
        <v>1</v>
      </c>
      <c r="D125" s="8">
        <f>ROUNDUP(AVERAGE(D97:D124), 0)</f>
        <v>1</v>
      </c>
      <c r="F125" s="1"/>
      <c r="G125" s="157"/>
      <c r="H125" s="38"/>
      <c r="I125" s="149">
        <v>43441</v>
      </c>
      <c r="J125" s="153">
        <v>50</v>
      </c>
      <c r="K125" s="151">
        <v>0</v>
      </c>
    </row>
    <row r="126" spans="1:24" ht="15" customHeight="1" x14ac:dyDescent="0.2">
      <c r="A126" s="8" t="s">
        <v>9</v>
      </c>
      <c r="B126" s="21"/>
      <c r="C126" s="32">
        <f>MIN(C97:C124)</f>
        <v>0</v>
      </c>
      <c r="D126" s="8">
        <f>MIN(D97:D124)</f>
        <v>0</v>
      </c>
      <c r="F126" s="1"/>
      <c r="G126" s="157"/>
      <c r="H126" s="23"/>
      <c r="I126" s="149">
        <v>43431</v>
      </c>
      <c r="J126" s="153">
        <v>0</v>
      </c>
      <c r="K126" s="151">
        <v>0</v>
      </c>
    </row>
    <row r="127" spans="1:24" ht="15" customHeight="1" x14ac:dyDescent="0.2">
      <c r="A127" s="8" t="s">
        <v>10</v>
      </c>
      <c r="B127" s="21"/>
      <c r="C127" s="32">
        <f>MAX(C97:C124)</f>
        <v>2</v>
      </c>
      <c r="D127" s="8">
        <f>MAX(D97:D124)</f>
        <v>2</v>
      </c>
      <c r="F127" s="1"/>
      <c r="G127" s="157"/>
      <c r="H127" s="23"/>
      <c r="I127" s="149">
        <v>43431</v>
      </c>
      <c r="J127" s="153">
        <v>0</v>
      </c>
      <c r="K127" s="151">
        <v>0</v>
      </c>
    </row>
    <row r="128" spans="1:24" ht="15.95" customHeight="1" x14ac:dyDescent="0.2">
      <c r="A128" s="8" t="s">
        <v>11</v>
      </c>
      <c r="B128" s="21"/>
      <c r="C128" s="31">
        <f>STDEV(C97:C124)</f>
        <v>0.54796400453364658</v>
      </c>
      <c r="D128" s="22">
        <f>STDEV(D97:D124)</f>
        <v>0.41626965212518591</v>
      </c>
      <c r="I128" s="149">
        <v>43446</v>
      </c>
      <c r="J128" s="153">
        <v>0</v>
      </c>
      <c r="K128" s="151">
        <v>0</v>
      </c>
    </row>
    <row r="129" spans="1:14" ht="15.95" customHeight="1" x14ac:dyDescent="0.2">
      <c r="A129" s="8" t="s">
        <v>12</v>
      </c>
      <c r="B129" s="21"/>
      <c r="C129" s="31">
        <f>IF(C125=0, "NA", C128*100/C125)</f>
        <v>54.796400453364654</v>
      </c>
      <c r="D129" s="22">
        <f>IF(D125=0, "NA", D128*100/D125)</f>
        <v>41.626965212518591</v>
      </c>
      <c r="I129" s="149">
        <v>43446</v>
      </c>
      <c r="J129" s="153">
        <v>0</v>
      </c>
      <c r="K129" s="151">
        <v>0</v>
      </c>
    </row>
    <row r="130" spans="1:14" ht="15.95" customHeight="1" x14ac:dyDescent="0.2">
      <c r="I130" s="149">
        <v>43448</v>
      </c>
      <c r="J130" s="153">
        <v>0</v>
      </c>
      <c r="K130" s="151">
        <v>0</v>
      </c>
    </row>
    <row r="131" spans="1:14" ht="15.95" customHeight="1" x14ac:dyDescent="0.2">
      <c r="A131" s="25"/>
      <c r="I131" s="149">
        <v>43448</v>
      </c>
      <c r="J131" s="153">
        <v>0</v>
      </c>
      <c r="K131" s="151">
        <v>0</v>
      </c>
    </row>
    <row r="132" spans="1:14" ht="15.95" customHeight="1" x14ac:dyDescent="0.2">
      <c r="A132" s="25"/>
      <c r="I132" s="149">
        <v>43451</v>
      </c>
      <c r="J132" s="153">
        <v>0</v>
      </c>
      <c r="K132" s="151">
        <v>0</v>
      </c>
    </row>
    <row r="133" spans="1:14" ht="15.95" customHeight="1" x14ac:dyDescent="0.2">
      <c r="I133" s="149">
        <v>43451</v>
      </c>
      <c r="J133" s="153">
        <v>0</v>
      </c>
      <c r="K133" s="151">
        <v>0</v>
      </c>
    </row>
    <row r="134" spans="1:14" ht="15.95" customHeight="1" x14ac:dyDescent="0.2">
      <c r="I134" s="149">
        <v>43453</v>
      </c>
      <c r="J134" s="153">
        <v>0</v>
      </c>
      <c r="K134" s="151">
        <v>0</v>
      </c>
    </row>
    <row r="135" spans="1:14" ht="15.95" customHeight="1" x14ac:dyDescent="0.2">
      <c r="I135" s="149">
        <v>43453</v>
      </c>
      <c r="J135" s="153">
        <v>0</v>
      </c>
      <c r="K135" s="151">
        <v>0</v>
      </c>
    </row>
    <row r="136" spans="1:14" ht="15.95" customHeight="1" x14ac:dyDescent="0.2">
      <c r="I136" s="149">
        <v>43455</v>
      </c>
      <c r="J136" s="153">
        <v>0</v>
      </c>
      <c r="K136" s="151">
        <v>0</v>
      </c>
    </row>
    <row r="137" spans="1:14" ht="15.95" customHeight="1" x14ac:dyDescent="0.2">
      <c r="I137" s="149">
        <v>43455</v>
      </c>
      <c r="J137" s="153">
        <v>0</v>
      </c>
      <c r="K137" s="151">
        <v>0</v>
      </c>
    </row>
    <row r="138" spans="1:14" ht="15.95" customHeight="1" x14ac:dyDescent="0.2">
      <c r="I138" s="149">
        <v>43458</v>
      </c>
      <c r="J138" s="153">
        <v>0</v>
      </c>
      <c r="K138" s="151">
        <v>0</v>
      </c>
    </row>
    <row r="139" spans="1:14" ht="15.95" customHeight="1" x14ac:dyDescent="0.2">
      <c r="I139" s="149">
        <v>43458</v>
      </c>
      <c r="J139" s="153">
        <v>0</v>
      </c>
      <c r="K139" s="151">
        <v>0</v>
      </c>
    </row>
    <row r="140" spans="1:14" ht="15.95" customHeight="1" x14ac:dyDescent="0.2">
      <c r="I140" s="149">
        <v>43461</v>
      </c>
      <c r="J140" s="153">
        <v>0</v>
      </c>
      <c r="K140" s="151">
        <v>0</v>
      </c>
    </row>
    <row r="141" spans="1:14" ht="15.95" customHeight="1" x14ac:dyDescent="0.2">
      <c r="I141" s="149">
        <v>43461</v>
      </c>
      <c r="J141" s="153">
        <v>0</v>
      </c>
      <c r="K141" s="151">
        <v>0</v>
      </c>
      <c r="L141" s="5">
        <v>4500</v>
      </c>
      <c r="M141" s="5">
        <v>25</v>
      </c>
      <c r="N141" s="1">
        <v>2018</v>
      </c>
    </row>
    <row r="142" spans="1:14" ht="15.95" customHeight="1" thickBot="1" x14ac:dyDescent="0.25">
      <c r="I142" s="230">
        <v>43468</v>
      </c>
      <c r="J142" s="231">
        <v>0</v>
      </c>
      <c r="K142" s="231">
        <v>0</v>
      </c>
    </row>
    <row r="143" spans="1:14" ht="15.95" customHeight="1" thickBot="1" x14ac:dyDescent="0.25">
      <c r="I143" s="230">
        <v>43468</v>
      </c>
      <c r="J143" s="231">
        <v>0</v>
      </c>
      <c r="K143" s="231">
        <v>0</v>
      </c>
    </row>
    <row r="144" spans="1:14" ht="15.95" customHeight="1" thickBot="1" x14ac:dyDescent="0.25">
      <c r="I144" s="230">
        <v>43470</v>
      </c>
      <c r="J144" s="231">
        <v>0</v>
      </c>
      <c r="K144" s="231">
        <v>0</v>
      </c>
    </row>
    <row r="145" spans="1:20" ht="15.95" customHeight="1" thickBot="1" x14ac:dyDescent="0.25">
      <c r="I145" s="230">
        <v>43470</v>
      </c>
      <c r="J145" s="231">
        <v>0</v>
      </c>
      <c r="K145" s="231">
        <v>0</v>
      </c>
    </row>
    <row r="146" spans="1:20" ht="15.95" customHeight="1" thickBot="1" x14ac:dyDescent="0.25">
      <c r="I146" s="230">
        <v>43475</v>
      </c>
      <c r="J146" s="231">
        <v>0</v>
      </c>
      <c r="K146" s="231">
        <v>0</v>
      </c>
    </row>
    <row r="147" spans="1:20" ht="15.95" customHeight="1" thickBot="1" x14ac:dyDescent="0.25">
      <c r="I147" s="230">
        <v>43475</v>
      </c>
      <c r="J147" s="231">
        <v>0</v>
      </c>
      <c r="K147" s="231">
        <v>0</v>
      </c>
    </row>
    <row r="148" spans="1:20" ht="15.95" customHeight="1" thickBot="1" x14ac:dyDescent="0.25">
      <c r="I148" s="230">
        <v>43473</v>
      </c>
      <c r="J148" s="231">
        <v>0</v>
      </c>
      <c r="K148" s="231">
        <v>0</v>
      </c>
    </row>
    <row r="149" spans="1:20" ht="15.95" customHeight="1" thickBot="1" x14ac:dyDescent="0.25">
      <c r="I149" s="230">
        <v>43473</v>
      </c>
      <c r="J149" s="231">
        <v>0</v>
      </c>
      <c r="K149" s="231">
        <v>0</v>
      </c>
    </row>
    <row r="150" spans="1:20" ht="15.95" customHeight="1" thickBot="1" x14ac:dyDescent="0.25">
      <c r="I150" s="230">
        <v>43480</v>
      </c>
      <c r="J150" s="231">
        <v>0</v>
      </c>
      <c r="K150" s="231">
        <v>0</v>
      </c>
    </row>
    <row r="151" spans="1:20" ht="15.95" customHeight="1" thickBot="1" x14ac:dyDescent="0.25">
      <c r="I151" s="230">
        <v>43480</v>
      </c>
      <c r="J151" s="231">
        <v>0</v>
      </c>
      <c r="K151" s="231">
        <v>0</v>
      </c>
    </row>
    <row r="152" spans="1:20" ht="15.95" customHeight="1" thickBot="1" x14ac:dyDescent="0.25">
      <c r="I152" s="230">
        <v>43482</v>
      </c>
      <c r="J152" s="231">
        <v>0</v>
      </c>
      <c r="K152" s="231">
        <v>0</v>
      </c>
    </row>
    <row r="153" spans="1:20" ht="15.95" customHeight="1" thickBot="1" x14ac:dyDescent="0.25">
      <c r="E153" s="6"/>
      <c r="F153" s="6"/>
      <c r="G153" s="6"/>
      <c r="I153" s="230">
        <v>43482</v>
      </c>
      <c r="J153" s="231">
        <v>0</v>
      </c>
      <c r="K153" s="231">
        <v>0</v>
      </c>
    </row>
    <row r="154" spans="1:20" s="26" customFormat="1" ht="13.5" customHeight="1" thickBot="1" x14ac:dyDescent="0.25">
      <c r="A154" s="24"/>
      <c r="B154" s="5"/>
      <c r="C154" s="5"/>
      <c r="D154" s="5"/>
      <c r="E154" s="122"/>
      <c r="F154" s="122"/>
      <c r="G154" s="122"/>
      <c r="H154" s="39"/>
      <c r="I154" s="230">
        <v>43484</v>
      </c>
      <c r="J154" s="231">
        <v>2</v>
      </c>
      <c r="K154" s="231">
        <v>0</v>
      </c>
      <c r="L154" s="5"/>
      <c r="M154" s="5"/>
      <c r="N154" s="5"/>
      <c r="O154" s="5"/>
      <c r="P154" s="5"/>
      <c r="Q154" s="5"/>
      <c r="R154" s="5"/>
      <c r="S154" s="5"/>
      <c r="T154" s="5"/>
    </row>
    <row r="155" spans="1:20" s="26" customFormat="1" ht="15" customHeight="1" thickBot="1" x14ac:dyDescent="0.25">
      <c r="A155" s="6"/>
      <c r="B155" s="6"/>
      <c r="C155" s="6"/>
      <c r="D155" s="6"/>
      <c r="E155" s="122"/>
      <c r="F155" s="122"/>
      <c r="G155" s="122"/>
      <c r="H155" s="39"/>
      <c r="I155" s="230">
        <v>43484</v>
      </c>
      <c r="J155" s="231">
        <v>0</v>
      </c>
      <c r="K155" s="231">
        <v>0</v>
      </c>
      <c r="L155" s="5"/>
      <c r="M155" s="5"/>
      <c r="N155" s="5"/>
      <c r="O155" s="5"/>
      <c r="P155" s="5"/>
      <c r="Q155" s="5"/>
      <c r="R155" s="5"/>
      <c r="S155" s="5"/>
      <c r="T155" s="5"/>
    </row>
    <row r="156" spans="1:20" ht="15.95" customHeight="1" thickBot="1" x14ac:dyDescent="0.25">
      <c r="A156" s="122" t="s">
        <v>60</v>
      </c>
      <c r="B156" s="122"/>
      <c r="C156" s="122"/>
      <c r="D156" s="122"/>
      <c r="I156" s="230">
        <v>43490</v>
      </c>
      <c r="J156" s="231">
        <v>0</v>
      </c>
      <c r="K156" s="231">
        <v>0</v>
      </c>
    </row>
    <row r="157" spans="1:20" ht="15.95" customHeight="1" thickBot="1" x14ac:dyDescent="0.25">
      <c r="A157" s="121" t="s">
        <v>94</v>
      </c>
      <c r="B157" s="122"/>
      <c r="C157" s="122"/>
      <c r="D157" s="122"/>
      <c r="I157" s="230">
        <v>43490</v>
      </c>
      <c r="J157" s="231">
        <v>0</v>
      </c>
      <c r="K157" s="231">
        <v>0</v>
      </c>
    </row>
    <row r="158" spans="1:20" ht="15.95" customHeight="1" thickBot="1" x14ac:dyDescent="0.25">
      <c r="I158" s="230">
        <v>43492</v>
      </c>
      <c r="J158" s="231">
        <v>0</v>
      </c>
      <c r="K158" s="231">
        <v>0</v>
      </c>
    </row>
    <row r="159" spans="1:20" ht="15.95" customHeight="1" thickBot="1" x14ac:dyDescent="0.25">
      <c r="A159" s="25"/>
      <c r="I159" s="230">
        <v>43492</v>
      </c>
      <c r="J159" s="231">
        <v>0</v>
      </c>
      <c r="K159" s="231">
        <v>0</v>
      </c>
    </row>
    <row r="160" spans="1:20" ht="15.95" customHeight="1" thickBot="1" x14ac:dyDescent="0.25">
      <c r="I160" s="230">
        <v>43494</v>
      </c>
      <c r="J160" s="231">
        <v>0</v>
      </c>
      <c r="K160" s="231">
        <v>0</v>
      </c>
    </row>
    <row r="161" spans="1:28" ht="15.95" customHeight="1" thickBot="1" x14ac:dyDescent="0.25">
      <c r="I161" s="230">
        <v>43494</v>
      </c>
      <c r="J161" s="231">
        <v>0</v>
      </c>
      <c r="K161" s="231">
        <v>0</v>
      </c>
    </row>
    <row r="162" spans="1:28" ht="15.95" customHeight="1" thickBot="1" x14ac:dyDescent="0.25">
      <c r="I162" s="230">
        <v>43496</v>
      </c>
      <c r="J162" s="231">
        <v>0</v>
      </c>
      <c r="K162" s="231">
        <v>0</v>
      </c>
    </row>
    <row r="163" spans="1:28" ht="15.95" customHeight="1" thickBot="1" x14ac:dyDescent="0.25">
      <c r="I163" s="230">
        <v>43496</v>
      </c>
      <c r="J163" s="231">
        <v>0</v>
      </c>
      <c r="K163" s="231">
        <v>0</v>
      </c>
    </row>
    <row r="164" spans="1:28" ht="15.95" customHeight="1" thickBot="1" x14ac:dyDescent="0.25">
      <c r="I164" s="230">
        <v>43498</v>
      </c>
      <c r="J164" s="231">
        <v>0</v>
      </c>
      <c r="K164" s="231">
        <v>0</v>
      </c>
    </row>
    <row r="165" spans="1:28" ht="15.95" customHeight="1" thickBot="1" x14ac:dyDescent="0.25">
      <c r="I165" s="230">
        <v>43498</v>
      </c>
      <c r="J165" s="231">
        <v>0</v>
      </c>
      <c r="K165" s="231">
        <v>0</v>
      </c>
    </row>
    <row r="166" spans="1:28" ht="15.95" customHeight="1" thickBot="1" x14ac:dyDescent="0.25">
      <c r="I166" s="230">
        <v>43506</v>
      </c>
      <c r="J166" s="231">
        <v>0</v>
      </c>
      <c r="K166" s="231">
        <v>0</v>
      </c>
    </row>
    <row r="167" spans="1:28" ht="15.95" customHeight="1" thickBot="1" x14ac:dyDescent="0.25">
      <c r="I167" s="230">
        <v>43506</v>
      </c>
      <c r="J167" s="231">
        <v>0</v>
      </c>
      <c r="K167" s="231">
        <v>0</v>
      </c>
    </row>
    <row r="168" spans="1:28" ht="15.95" customHeight="1" thickBot="1" x14ac:dyDescent="0.25">
      <c r="E168" s="6"/>
      <c r="F168" s="6"/>
      <c r="G168" s="6"/>
      <c r="I168" s="230">
        <v>43510</v>
      </c>
      <c r="J168" s="231">
        <v>0</v>
      </c>
      <c r="K168" s="231">
        <v>0</v>
      </c>
    </row>
    <row r="169" spans="1:28" s="26" customFormat="1" ht="13.5" customHeight="1" thickBot="1" x14ac:dyDescent="0.25">
      <c r="A169" s="24"/>
      <c r="B169" s="5"/>
      <c r="C169" s="5"/>
      <c r="D169" s="5"/>
      <c r="E169" s="122"/>
      <c r="F169" s="122"/>
      <c r="G169" s="122"/>
      <c r="H169" s="39"/>
      <c r="I169" s="230">
        <v>43510</v>
      </c>
      <c r="J169" s="231">
        <v>0</v>
      </c>
      <c r="K169" s="231">
        <v>0</v>
      </c>
      <c r="L169" s="5"/>
      <c r="M169" s="5"/>
      <c r="N169" s="5"/>
      <c r="O169" s="5"/>
      <c r="P169" s="5"/>
      <c r="Q169" s="5"/>
      <c r="R169" s="5"/>
      <c r="S169" s="5"/>
      <c r="T169" s="5"/>
    </row>
    <row r="170" spans="1:28" s="26" customFormat="1" ht="15" customHeight="1" thickBot="1" x14ac:dyDescent="0.25">
      <c r="A170" s="6"/>
      <c r="B170" s="6"/>
      <c r="C170" s="6"/>
      <c r="D170" s="6"/>
      <c r="E170" s="122"/>
      <c r="F170" s="122"/>
      <c r="G170" s="122"/>
      <c r="H170" s="39"/>
      <c r="I170" s="230">
        <v>43512</v>
      </c>
      <c r="J170" s="231">
        <v>0</v>
      </c>
      <c r="K170" s="231">
        <v>0</v>
      </c>
      <c r="L170" s="5"/>
      <c r="M170" s="5"/>
      <c r="N170" s="5"/>
      <c r="O170" s="5"/>
      <c r="P170" s="5"/>
      <c r="Q170" s="5"/>
      <c r="R170" s="5"/>
      <c r="S170" s="5"/>
      <c r="T170" s="5"/>
    </row>
    <row r="171" spans="1:28" ht="11.25" customHeight="1" thickBot="1" x14ac:dyDescent="0.25">
      <c r="A171" s="122" t="s">
        <v>59</v>
      </c>
      <c r="B171" s="122"/>
      <c r="C171" s="122"/>
      <c r="D171" s="122"/>
      <c r="E171" s="6"/>
      <c r="F171" s="6"/>
      <c r="G171" s="6"/>
      <c r="I171" s="230">
        <v>43512</v>
      </c>
      <c r="J171" s="231">
        <v>0</v>
      </c>
      <c r="K171" s="231">
        <v>0</v>
      </c>
      <c r="M171" s="172"/>
      <c r="N171" s="173"/>
      <c r="O171" s="173"/>
    </row>
    <row r="172" spans="1:28" s="27" customFormat="1" ht="15.95" customHeight="1" thickBot="1" x14ac:dyDescent="0.25">
      <c r="A172" s="121" t="s">
        <v>93</v>
      </c>
      <c r="B172" s="122"/>
      <c r="C172" s="122"/>
      <c r="D172" s="122"/>
      <c r="F172" s="38"/>
      <c r="G172" s="240"/>
      <c r="H172" s="38"/>
      <c r="I172" s="230">
        <v>43514</v>
      </c>
      <c r="J172" s="231">
        <v>0</v>
      </c>
      <c r="K172" s="231">
        <v>0</v>
      </c>
      <c r="L172" s="5"/>
      <c r="M172" s="172"/>
      <c r="N172" s="173"/>
      <c r="O172" s="173"/>
      <c r="P172" s="5"/>
      <c r="Q172" s="5"/>
      <c r="R172" s="5"/>
      <c r="S172" s="5"/>
      <c r="T172" s="5"/>
    </row>
    <row r="173" spans="1:28" s="29" customFormat="1" ht="39" customHeight="1" thickBot="1" x14ac:dyDescent="0.25">
      <c r="A173" s="24"/>
      <c r="B173" s="6"/>
      <c r="C173" s="6"/>
      <c r="D173" s="6"/>
      <c r="E173" s="124"/>
      <c r="F173" s="124"/>
      <c r="G173" s="241"/>
      <c r="H173" s="28"/>
      <c r="I173" s="230">
        <v>43514</v>
      </c>
      <c r="J173" s="231">
        <v>0</v>
      </c>
      <c r="K173" s="231">
        <v>0</v>
      </c>
      <c r="L173" s="5"/>
      <c r="M173" s="172"/>
      <c r="N173" s="173"/>
      <c r="O173" s="173"/>
      <c r="P173" s="5"/>
      <c r="Q173" s="5"/>
      <c r="R173" s="5"/>
      <c r="S173" s="5"/>
      <c r="T173" s="5"/>
      <c r="U173" s="26"/>
      <c r="V173" s="26"/>
      <c r="W173" s="26"/>
      <c r="X173" s="26"/>
      <c r="Y173" s="26"/>
      <c r="Z173" s="26"/>
      <c r="AA173" s="26"/>
      <c r="AB173" s="26"/>
    </row>
    <row r="174" spans="1:28" s="29" customFormat="1" ht="28.5" customHeight="1" thickBot="1" x14ac:dyDescent="0.25">
      <c r="A174" s="245" t="s">
        <v>21</v>
      </c>
      <c r="B174" s="245"/>
      <c r="C174" s="245"/>
      <c r="D174" s="38"/>
      <c r="E174" s="125"/>
      <c r="F174" s="125"/>
      <c r="G174" s="125"/>
      <c r="H174" s="28"/>
      <c r="I174" s="230">
        <v>43516</v>
      </c>
      <c r="J174" s="231">
        <v>0</v>
      </c>
      <c r="K174" s="231">
        <v>0</v>
      </c>
      <c r="L174" s="5"/>
      <c r="M174" s="172"/>
      <c r="N174" s="173"/>
      <c r="O174" s="173"/>
      <c r="P174" s="5"/>
      <c r="Q174" s="5"/>
      <c r="R174" s="5"/>
      <c r="S174" s="5"/>
      <c r="T174" s="5"/>
      <c r="U174" s="26"/>
      <c r="V174" s="26"/>
      <c r="W174" s="26"/>
      <c r="X174" s="26"/>
      <c r="Y174" s="26"/>
      <c r="Z174" s="26"/>
      <c r="AA174" s="26"/>
      <c r="AB174" s="26"/>
    </row>
    <row r="175" spans="1:28" s="27" customFormat="1" ht="12.75" customHeight="1" thickBot="1" x14ac:dyDescent="0.25">
      <c r="A175" s="124" t="s">
        <v>125</v>
      </c>
      <c r="B175" s="124"/>
      <c r="C175" s="124"/>
      <c r="D175" s="124"/>
      <c r="F175" s="38"/>
      <c r="G175" s="240"/>
      <c r="H175" s="38"/>
      <c r="I175" s="230">
        <v>43516</v>
      </c>
      <c r="J175" s="231">
        <v>0</v>
      </c>
      <c r="K175" s="231">
        <v>0</v>
      </c>
      <c r="L175" s="5"/>
      <c r="M175" s="172"/>
      <c r="N175" s="173"/>
      <c r="O175" s="173"/>
      <c r="P175" s="5"/>
      <c r="Q175" s="5"/>
      <c r="R175" s="5"/>
      <c r="S175" s="5"/>
      <c r="T175" s="5"/>
    </row>
    <row r="176" spans="1:28" s="27" customFormat="1" ht="25.5" customHeight="1" thickBot="1" x14ac:dyDescent="0.25">
      <c r="A176" s="125" t="s">
        <v>126</v>
      </c>
      <c r="B176" s="125"/>
      <c r="C176" s="125"/>
      <c r="D176" s="125"/>
      <c r="E176" s="123"/>
      <c r="F176" s="123"/>
      <c r="G176" s="240"/>
      <c r="H176" s="38"/>
      <c r="I176" s="230">
        <v>43518</v>
      </c>
      <c r="J176" s="231">
        <v>0</v>
      </c>
      <c r="K176" s="231">
        <v>0</v>
      </c>
      <c r="L176" s="5"/>
      <c r="M176" s="172"/>
      <c r="N176" s="173"/>
      <c r="O176" s="173"/>
      <c r="P176" s="5"/>
      <c r="Q176" s="5"/>
      <c r="R176" s="5"/>
      <c r="S176" s="5"/>
      <c r="T176" s="5"/>
    </row>
    <row r="177" spans="1:20" s="27" customFormat="1" ht="38.1" customHeight="1" thickBot="1" x14ac:dyDescent="0.25">
      <c r="H177" s="38"/>
      <c r="I177" s="230">
        <v>43518</v>
      </c>
      <c r="J177" s="231">
        <v>3</v>
      </c>
      <c r="K177" s="231">
        <v>0</v>
      </c>
      <c r="L177" s="5"/>
      <c r="M177" s="172"/>
      <c r="N177" s="173"/>
      <c r="O177" s="173"/>
      <c r="P177" s="5"/>
      <c r="Q177" s="5"/>
      <c r="R177" s="5"/>
      <c r="S177" s="5"/>
      <c r="T177" s="5"/>
    </row>
    <row r="178" spans="1:20" ht="39" thickBot="1" x14ac:dyDescent="0.25">
      <c r="A178" s="244" t="s">
        <v>2</v>
      </c>
      <c r="B178" s="244"/>
      <c r="C178" s="244"/>
      <c r="D178" s="123" t="s">
        <v>3</v>
      </c>
      <c r="E178" s="7"/>
      <c r="F178" s="7"/>
      <c r="G178" s="160"/>
      <c r="I178" s="230">
        <v>43520</v>
      </c>
      <c r="J178" s="231">
        <v>0</v>
      </c>
      <c r="K178" s="231">
        <v>0</v>
      </c>
      <c r="M178" s="172"/>
      <c r="N178" s="173"/>
      <c r="O178" s="173"/>
    </row>
    <row r="179" spans="1:20" ht="13.5" thickBot="1" x14ac:dyDescent="0.25">
      <c r="A179" s="27"/>
      <c r="B179" s="27"/>
      <c r="C179" s="27"/>
      <c r="D179" s="27"/>
      <c r="E179" s="7"/>
      <c r="F179" s="7"/>
      <c r="G179" s="160"/>
      <c r="I179" s="230">
        <v>43520</v>
      </c>
      <c r="J179" s="231">
        <v>28</v>
      </c>
      <c r="K179" s="231">
        <v>1</v>
      </c>
      <c r="M179" s="172"/>
      <c r="N179" s="173"/>
      <c r="O179" s="173"/>
    </row>
    <row r="180" spans="1:20" ht="13.5" thickBot="1" x14ac:dyDescent="0.25">
      <c r="B180" s="7"/>
      <c r="C180" s="7"/>
      <c r="D180" s="7"/>
      <c r="I180" s="230">
        <v>43522</v>
      </c>
      <c r="J180" s="231">
        <v>0</v>
      </c>
      <c r="K180" s="231">
        <v>0</v>
      </c>
      <c r="M180" s="172"/>
      <c r="N180" s="173"/>
      <c r="O180" s="173"/>
    </row>
    <row r="181" spans="1:20" ht="13.5" thickBot="1" x14ac:dyDescent="0.25">
      <c r="B181" s="7"/>
      <c r="C181" s="7"/>
      <c r="D181" s="7"/>
      <c r="I181" s="230">
        <v>43522</v>
      </c>
      <c r="J181" s="231">
        <v>0</v>
      </c>
      <c r="K181" s="231">
        <v>0</v>
      </c>
      <c r="M181" s="172"/>
      <c r="N181" s="173"/>
      <c r="O181" s="173"/>
    </row>
    <row r="182" spans="1:20" ht="13.5" thickBot="1" x14ac:dyDescent="0.25">
      <c r="I182" s="230">
        <v>43524</v>
      </c>
      <c r="J182" s="231">
        <v>0</v>
      </c>
      <c r="K182" s="231">
        <v>0</v>
      </c>
      <c r="M182" s="172"/>
      <c r="N182" s="173"/>
      <c r="O182" s="173"/>
    </row>
    <row r="183" spans="1:20" ht="13.5" thickBot="1" x14ac:dyDescent="0.25">
      <c r="I183" s="230">
        <v>43524</v>
      </c>
      <c r="J183" s="231">
        <v>0</v>
      </c>
      <c r="K183" s="231">
        <v>0</v>
      </c>
      <c r="M183" s="172"/>
      <c r="N183" s="173"/>
      <c r="O183" s="173"/>
    </row>
    <row r="184" spans="1:20" ht="13.5" thickBot="1" x14ac:dyDescent="0.25">
      <c r="I184" s="230">
        <v>43526</v>
      </c>
      <c r="J184" s="231">
        <v>0</v>
      </c>
      <c r="K184" s="231">
        <v>0</v>
      </c>
      <c r="M184" s="172"/>
      <c r="N184" s="173"/>
      <c r="O184" s="173"/>
    </row>
    <row r="185" spans="1:20" ht="13.5" thickBot="1" x14ac:dyDescent="0.25">
      <c r="I185" s="230">
        <v>43526</v>
      </c>
      <c r="J185" s="231">
        <v>1</v>
      </c>
      <c r="K185" s="231">
        <v>0</v>
      </c>
      <c r="M185" s="172"/>
      <c r="N185" s="173"/>
      <c r="O185" s="173"/>
    </row>
    <row r="186" spans="1:20" ht="13.5" thickBot="1" x14ac:dyDescent="0.25">
      <c r="I186" s="230">
        <v>43528</v>
      </c>
      <c r="J186" s="231">
        <v>0</v>
      </c>
      <c r="K186" s="231">
        <v>0</v>
      </c>
      <c r="M186" s="172"/>
      <c r="N186" s="173"/>
      <c r="O186" s="173"/>
    </row>
    <row r="187" spans="1:20" ht="13.5" thickBot="1" x14ac:dyDescent="0.25">
      <c r="I187" s="230">
        <v>43528</v>
      </c>
      <c r="J187" s="231">
        <v>3</v>
      </c>
      <c r="K187" s="231">
        <v>0</v>
      </c>
      <c r="M187" s="173"/>
      <c r="N187" s="173"/>
      <c r="O187" s="173"/>
    </row>
    <row r="188" spans="1:20" ht="13.5" thickBot="1" x14ac:dyDescent="0.25">
      <c r="I188" s="230">
        <v>43530</v>
      </c>
      <c r="J188" s="231">
        <v>0</v>
      </c>
      <c r="K188" s="231">
        <v>0</v>
      </c>
      <c r="M188" s="173"/>
      <c r="N188" s="173"/>
      <c r="O188" s="173"/>
    </row>
    <row r="189" spans="1:20" ht="13.5" thickBot="1" x14ac:dyDescent="0.25">
      <c r="I189" s="230">
        <v>43530</v>
      </c>
      <c r="J189" s="231">
        <v>20</v>
      </c>
      <c r="K189" s="231">
        <v>6</v>
      </c>
      <c r="M189" s="173"/>
      <c r="N189" s="173"/>
      <c r="O189" s="173"/>
    </row>
    <row r="190" spans="1:20" ht="13.5" thickBot="1" x14ac:dyDescent="0.25">
      <c r="I190" s="230">
        <v>43532</v>
      </c>
      <c r="J190" s="231">
        <v>0</v>
      </c>
      <c r="K190" s="231">
        <v>0</v>
      </c>
      <c r="M190" s="173"/>
      <c r="N190" s="173"/>
      <c r="O190" s="173"/>
    </row>
    <row r="191" spans="1:20" ht="13.5" thickBot="1" x14ac:dyDescent="0.25">
      <c r="I191" s="230">
        <v>43532</v>
      </c>
      <c r="J191" s="231">
        <v>0</v>
      </c>
      <c r="K191" s="231">
        <v>0</v>
      </c>
      <c r="M191" s="173"/>
      <c r="N191" s="173"/>
      <c r="O191" s="173"/>
    </row>
    <row r="192" spans="1:20" ht="13.5" thickBot="1" x14ac:dyDescent="0.25">
      <c r="I192" s="230">
        <v>43541</v>
      </c>
      <c r="J192" s="231">
        <v>0</v>
      </c>
      <c r="K192" s="231">
        <v>0</v>
      </c>
      <c r="M192" s="173"/>
      <c r="N192" s="173"/>
      <c r="O192" s="173"/>
    </row>
    <row r="193" spans="9:15" ht="13.5" thickBot="1" x14ac:dyDescent="0.25">
      <c r="I193" s="230">
        <v>43541</v>
      </c>
      <c r="J193" s="231">
        <v>0</v>
      </c>
      <c r="K193" s="231">
        <v>0</v>
      </c>
      <c r="M193" s="173"/>
      <c r="N193" s="173"/>
      <c r="O193" s="173"/>
    </row>
    <row r="194" spans="9:15" ht="13.5" thickBot="1" x14ac:dyDescent="0.25">
      <c r="I194" s="230">
        <v>43543</v>
      </c>
      <c r="J194" s="231">
        <v>0</v>
      </c>
      <c r="K194" s="231">
        <v>0</v>
      </c>
      <c r="M194" s="173"/>
      <c r="N194" s="173"/>
      <c r="O194" s="173"/>
    </row>
    <row r="195" spans="9:15" ht="13.5" thickBot="1" x14ac:dyDescent="0.25">
      <c r="I195" s="230">
        <v>43543</v>
      </c>
      <c r="J195" s="231">
        <v>0</v>
      </c>
      <c r="K195" s="231">
        <v>0</v>
      </c>
      <c r="M195" s="173"/>
      <c r="N195" s="173"/>
      <c r="O195" s="173"/>
    </row>
    <row r="196" spans="9:15" ht="13.5" thickBot="1" x14ac:dyDescent="0.25">
      <c r="I196" s="230">
        <v>43545</v>
      </c>
      <c r="J196" s="231">
        <v>0</v>
      </c>
      <c r="K196" s="231">
        <v>0</v>
      </c>
      <c r="M196" s="173"/>
      <c r="N196" s="173"/>
      <c r="O196" s="173"/>
    </row>
    <row r="197" spans="9:15" ht="13.5" thickBot="1" x14ac:dyDescent="0.25">
      <c r="I197" s="230">
        <v>43545</v>
      </c>
      <c r="J197" s="231">
        <v>0</v>
      </c>
      <c r="K197" s="231">
        <v>0</v>
      </c>
      <c r="M197" s="173"/>
      <c r="N197" s="173"/>
      <c r="O197" s="173"/>
    </row>
    <row r="198" spans="9:15" ht="13.5" thickBot="1" x14ac:dyDescent="0.25">
      <c r="I198" s="230">
        <v>43547</v>
      </c>
      <c r="J198" s="231">
        <v>0</v>
      </c>
      <c r="K198" s="231">
        <v>0</v>
      </c>
      <c r="M198" s="173"/>
      <c r="N198" s="173"/>
      <c r="O198" s="173"/>
    </row>
    <row r="199" spans="9:15" ht="13.5" thickBot="1" x14ac:dyDescent="0.25">
      <c r="I199" s="230">
        <v>43547</v>
      </c>
      <c r="J199" s="231">
        <v>0</v>
      </c>
      <c r="K199" s="231">
        <v>0</v>
      </c>
      <c r="M199" s="173"/>
      <c r="N199" s="173"/>
      <c r="O199" s="173"/>
    </row>
    <row r="200" spans="9:15" ht="13.5" thickBot="1" x14ac:dyDescent="0.25">
      <c r="I200" s="230">
        <v>43549</v>
      </c>
      <c r="J200" s="231">
        <v>2</v>
      </c>
      <c r="K200" s="231">
        <v>0</v>
      </c>
      <c r="M200" s="173"/>
      <c r="N200" s="173"/>
      <c r="O200" s="173"/>
    </row>
    <row r="201" spans="9:15" ht="13.5" thickBot="1" x14ac:dyDescent="0.25">
      <c r="I201" s="230">
        <v>43549</v>
      </c>
      <c r="J201" s="231">
        <v>0</v>
      </c>
      <c r="K201" s="231">
        <v>0</v>
      </c>
      <c r="M201" s="173"/>
      <c r="N201" s="173"/>
      <c r="O201" s="173"/>
    </row>
    <row r="202" spans="9:15" ht="13.5" thickBot="1" x14ac:dyDescent="0.25">
      <c r="I202" s="230">
        <v>43551</v>
      </c>
      <c r="J202" s="231">
        <v>0</v>
      </c>
      <c r="K202" s="231">
        <v>0</v>
      </c>
      <c r="M202" s="173"/>
      <c r="N202" s="173"/>
      <c r="O202" s="173"/>
    </row>
    <row r="203" spans="9:15" ht="13.5" thickBot="1" x14ac:dyDescent="0.25">
      <c r="I203" s="230">
        <v>43551</v>
      </c>
      <c r="J203" s="231">
        <v>1</v>
      </c>
      <c r="K203" s="231">
        <v>1</v>
      </c>
      <c r="M203" s="173"/>
      <c r="N203" s="172"/>
      <c r="O203" s="174"/>
    </row>
    <row r="204" spans="9:15" ht="13.5" thickBot="1" x14ac:dyDescent="0.25">
      <c r="I204" s="230">
        <v>43553</v>
      </c>
      <c r="J204" s="231">
        <v>0</v>
      </c>
      <c r="K204" s="231">
        <v>0</v>
      </c>
      <c r="M204" s="173"/>
      <c r="N204" s="172"/>
      <c r="O204" s="174"/>
    </row>
    <row r="205" spans="9:15" ht="13.5" thickBot="1" x14ac:dyDescent="0.25">
      <c r="I205" s="230">
        <v>43553</v>
      </c>
      <c r="J205" s="231">
        <v>7</v>
      </c>
      <c r="K205" s="231">
        <v>3</v>
      </c>
      <c r="M205" s="173"/>
      <c r="N205" s="172"/>
      <c r="O205" s="174"/>
    </row>
    <row r="206" spans="9:15" ht="13.5" thickBot="1" x14ac:dyDescent="0.25">
      <c r="I206" s="230">
        <v>43555</v>
      </c>
      <c r="J206" s="231">
        <v>5</v>
      </c>
      <c r="K206" s="231">
        <v>0</v>
      </c>
      <c r="M206" s="173"/>
      <c r="N206" s="172"/>
      <c r="O206" s="174"/>
    </row>
    <row r="207" spans="9:15" ht="13.5" thickBot="1" x14ac:dyDescent="0.25">
      <c r="I207" s="230">
        <v>43555</v>
      </c>
      <c r="J207" s="231">
        <v>0</v>
      </c>
      <c r="K207" s="231">
        <v>0</v>
      </c>
      <c r="M207" s="173"/>
      <c r="N207" s="172"/>
      <c r="O207" s="174"/>
    </row>
    <row r="208" spans="9:15" x14ac:dyDescent="0.2">
      <c r="I208" s="228">
        <v>43557</v>
      </c>
      <c r="J208" s="132">
        <v>1</v>
      </c>
      <c r="K208" s="132">
        <v>1</v>
      </c>
      <c r="M208" s="173"/>
      <c r="N208" s="172"/>
      <c r="O208" s="174"/>
    </row>
    <row r="209" spans="9:15" x14ac:dyDescent="0.2">
      <c r="I209" s="228">
        <v>43557</v>
      </c>
      <c r="J209" s="132">
        <v>0</v>
      </c>
      <c r="K209" s="132">
        <v>0</v>
      </c>
      <c r="M209" s="173"/>
      <c r="N209" s="172"/>
      <c r="O209" s="174"/>
    </row>
    <row r="210" spans="9:15" x14ac:dyDescent="0.2">
      <c r="I210" s="228">
        <v>43559</v>
      </c>
      <c r="J210" s="132">
        <v>0</v>
      </c>
      <c r="K210" s="132">
        <v>0</v>
      </c>
      <c r="M210" s="173"/>
      <c r="N210" s="172"/>
      <c r="O210" s="174"/>
    </row>
    <row r="211" spans="9:15" x14ac:dyDescent="0.2">
      <c r="I211" s="228">
        <v>43559</v>
      </c>
      <c r="J211" s="132">
        <v>0</v>
      </c>
      <c r="K211" s="132">
        <v>0</v>
      </c>
      <c r="M211" s="173"/>
      <c r="N211" s="172"/>
      <c r="O211" s="174"/>
    </row>
    <row r="212" spans="9:15" x14ac:dyDescent="0.2">
      <c r="I212" s="228">
        <v>43561</v>
      </c>
      <c r="J212" s="132">
        <v>0</v>
      </c>
      <c r="K212" s="132">
        <v>0</v>
      </c>
      <c r="M212" s="173"/>
      <c r="N212" s="172"/>
      <c r="O212" s="174"/>
    </row>
    <row r="213" spans="9:15" x14ac:dyDescent="0.2">
      <c r="I213" s="228">
        <v>43561</v>
      </c>
      <c r="J213" s="132">
        <v>0</v>
      </c>
      <c r="K213" s="132">
        <v>0</v>
      </c>
      <c r="M213" s="173"/>
      <c r="N213" s="172"/>
      <c r="O213" s="174"/>
    </row>
    <row r="214" spans="9:15" x14ac:dyDescent="0.2">
      <c r="I214" s="228">
        <v>43563</v>
      </c>
      <c r="J214" s="132">
        <v>0</v>
      </c>
      <c r="K214" s="132">
        <v>0</v>
      </c>
      <c r="M214" s="173"/>
      <c r="N214" s="172"/>
      <c r="O214" s="174"/>
    </row>
    <row r="215" spans="9:15" x14ac:dyDescent="0.2">
      <c r="I215" s="228">
        <v>43564</v>
      </c>
      <c r="J215" s="132">
        <v>0</v>
      </c>
      <c r="K215" s="132">
        <v>0</v>
      </c>
      <c r="M215" s="173"/>
      <c r="N215" s="172"/>
      <c r="O215" s="174"/>
    </row>
    <row r="216" spans="9:15" x14ac:dyDescent="0.2">
      <c r="I216" s="228">
        <v>43566</v>
      </c>
      <c r="J216" s="132">
        <v>0</v>
      </c>
      <c r="K216" s="132">
        <v>0</v>
      </c>
      <c r="M216" s="173"/>
      <c r="N216" s="172"/>
      <c r="O216" s="174"/>
    </row>
    <row r="217" spans="9:15" x14ac:dyDescent="0.2">
      <c r="I217" s="228">
        <v>43567</v>
      </c>
      <c r="J217" s="132">
        <v>0</v>
      </c>
      <c r="K217" s="132">
        <v>0</v>
      </c>
      <c r="M217" s="173"/>
      <c r="N217" s="172"/>
      <c r="O217" s="174"/>
    </row>
    <row r="218" spans="9:15" x14ac:dyDescent="0.2">
      <c r="I218" s="228">
        <v>43572</v>
      </c>
      <c r="J218" s="132">
        <v>0</v>
      </c>
      <c r="K218" s="132">
        <v>0</v>
      </c>
      <c r="M218" s="173"/>
      <c r="N218" s="172"/>
      <c r="O218" s="174"/>
    </row>
    <row r="219" spans="9:15" x14ac:dyDescent="0.2">
      <c r="I219" s="228">
        <v>43573</v>
      </c>
      <c r="J219" s="132">
        <v>0</v>
      </c>
      <c r="K219" s="132">
        <v>0</v>
      </c>
      <c r="M219" s="173"/>
      <c r="N219" s="172"/>
      <c r="O219" s="174"/>
    </row>
    <row r="220" spans="9:15" x14ac:dyDescent="0.2">
      <c r="I220" s="228">
        <v>43575</v>
      </c>
      <c r="J220" s="132">
        <v>0</v>
      </c>
      <c r="K220" s="132">
        <v>0</v>
      </c>
      <c r="M220" s="173"/>
      <c r="N220" s="172"/>
      <c r="O220" s="174"/>
    </row>
    <row r="221" spans="9:15" x14ac:dyDescent="0.2">
      <c r="I221" s="228">
        <v>43575</v>
      </c>
      <c r="J221" s="132">
        <v>0</v>
      </c>
      <c r="K221" s="132">
        <v>0</v>
      </c>
      <c r="M221" s="173"/>
      <c r="N221" s="172"/>
      <c r="O221" s="174"/>
    </row>
    <row r="222" spans="9:15" x14ac:dyDescent="0.2">
      <c r="I222" s="228">
        <v>43577</v>
      </c>
      <c r="J222" s="132">
        <v>0</v>
      </c>
      <c r="K222" s="132">
        <v>0</v>
      </c>
      <c r="M222" s="173"/>
      <c r="N222" s="172"/>
      <c r="O222" s="174"/>
    </row>
    <row r="223" spans="9:15" x14ac:dyDescent="0.2">
      <c r="I223" s="228">
        <v>43577</v>
      </c>
      <c r="J223" s="132">
        <v>5</v>
      </c>
      <c r="K223" s="132">
        <v>2</v>
      </c>
      <c r="M223" s="173"/>
      <c r="N223" s="172"/>
      <c r="O223" s="174"/>
    </row>
    <row r="224" spans="9:15" x14ac:dyDescent="0.2">
      <c r="I224" s="228">
        <v>43579</v>
      </c>
      <c r="J224" s="132">
        <v>0</v>
      </c>
      <c r="K224" s="132">
        <v>0</v>
      </c>
      <c r="M224" s="173"/>
      <c r="N224" s="172"/>
      <c r="O224" s="174"/>
    </row>
    <row r="225" spans="9:15" x14ac:dyDescent="0.2">
      <c r="I225" s="228">
        <v>43579</v>
      </c>
      <c r="J225" s="132">
        <v>0</v>
      </c>
      <c r="K225" s="132">
        <v>0</v>
      </c>
      <c r="M225" s="173"/>
      <c r="N225" s="172"/>
      <c r="O225" s="174"/>
    </row>
    <row r="226" spans="9:15" x14ac:dyDescent="0.2">
      <c r="I226" s="228">
        <v>43580</v>
      </c>
      <c r="J226" s="132">
        <v>0</v>
      </c>
      <c r="K226" s="132">
        <v>0</v>
      </c>
      <c r="M226" s="173"/>
      <c r="N226" s="172"/>
      <c r="O226" s="174"/>
    </row>
    <row r="227" spans="9:15" x14ac:dyDescent="0.2">
      <c r="I227" s="228">
        <v>43580</v>
      </c>
      <c r="J227" s="132">
        <v>0</v>
      </c>
      <c r="K227" s="132">
        <v>0</v>
      </c>
      <c r="M227" s="173"/>
      <c r="N227" s="172"/>
      <c r="O227" s="174"/>
    </row>
    <row r="228" spans="9:15" x14ac:dyDescent="0.2">
      <c r="I228" s="228">
        <v>43583</v>
      </c>
      <c r="J228" s="132">
        <v>0</v>
      </c>
      <c r="K228" s="132">
        <v>0</v>
      </c>
      <c r="M228" s="173"/>
      <c r="N228" s="172"/>
      <c r="O228" s="174"/>
    </row>
    <row r="229" spans="9:15" x14ac:dyDescent="0.2">
      <c r="I229" s="228">
        <v>43584</v>
      </c>
      <c r="J229" s="132">
        <v>0</v>
      </c>
      <c r="K229" s="132">
        <v>0</v>
      </c>
      <c r="M229" s="173"/>
      <c r="N229" s="172"/>
      <c r="O229" s="174"/>
    </row>
    <row r="230" spans="9:15" x14ac:dyDescent="0.2">
      <c r="I230" s="228">
        <v>43588</v>
      </c>
      <c r="J230" s="132">
        <v>0</v>
      </c>
      <c r="K230" s="132">
        <v>0</v>
      </c>
      <c r="M230" s="173"/>
      <c r="N230" s="172"/>
      <c r="O230" s="174"/>
    </row>
    <row r="231" spans="9:15" x14ac:dyDescent="0.2">
      <c r="I231" s="228">
        <v>43589</v>
      </c>
      <c r="J231" s="132">
        <v>0</v>
      </c>
      <c r="K231" s="132">
        <v>0</v>
      </c>
      <c r="M231" s="173"/>
      <c r="N231" s="172"/>
      <c r="O231" s="174"/>
    </row>
    <row r="232" spans="9:15" x14ac:dyDescent="0.2">
      <c r="I232" s="228">
        <v>43592</v>
      </c>
      <c r="J232" s="132">
        <v>0</v>
      </c>
      <c r="K232" s="132">
        <v>0</v>
      </c>
      <c r="M232" s="173"/>
      <c r="N232" s="172"/>
      <c r="O232" s="174"/>
    </row>
    <row r="233" spans="9:15" x14ac:dyDescent="0.2">
      <c r="I233" s="228">
        <v>43593</v>
      </c>
      <c r="J233" s="132">
        <v>0</v>
      </c>
      <c r="K233" s="132">
        <v>0</v>
      </c>
      <c r="M233" s="173"/>
      <c r="N233" s="172"/>
      <c r="O233" s="174"/>
    </row>
    <row r="234" spans="9:15" x14ac:dyDescent="0.2">
      <c r="I234" s="228">
        <v>43596</v>
      </c>
      <c r="J234" s="132">
        <v>1</v>
      </c>
      <c r="K234" s="132">
        <v>1</v>
      </c>
      <c r="M234" s="173"/>
      <c r="N234" s="172"/>
      <c r="O234" s="174"/>
    </row>
    <row r="235" spans="9:15" x14ac:dyDescent="0.2">
      <c r="I235" s="228">
        <v>43596</v>
      </c>
      <c r="J235" s="132">
        <v>0</v>
      </c>
      <c r="K235" s="132">
        <v>0</v>
      </c>
      <c r="M235" s="173"/>
      <c r="N235" s="172"/>
      <c r="O235" s="174"/>
    </row>
    <row r="236" spans="9:15" x14ac:dyDescent="0.2">
      <c r="I236" s="228">
        <v>43598</v>
      </c>
      <c r="J236" s="132">
        <v>0</v>
      </c>
      <c r="K236" s="132">
        <v>0</v>
      </c>
      <c r="M236" s="173"/>
      <c r="N236" s="172"/>
      <c r="O236" s="174"/>
    </row>
    <row r="237" spans="9:15" x14ac:dyDescent="0.2">
      <c r="I237" s="228">
        <v>43598</v>
      </c>
      <c r="J237" s="132">
        <v>3</v>
      </c>
      <c r="K237" s="132">
        <v>2</v>
      </c>
      <c r="M237" s="173"/>
      <c r="N237" s="172"/>
      <c r="O237" s="174"/>
    </row>
    <row r="238" spans="9:15" x14ac:dyDescent="0.2">
      <c r="I238" s="228">
        <v>43600</v>
      </c>
      <c r="J238" s="132">
        <v>0</v>
      </c>
      <c r="K238" s="132">
        <v>0</v>
      </c>
      <c r="M238" s="173"/>
      <c r="N238" s="172"/>
      <c r="O238" s="174"/>
    </row>
    <row r="239" spans="9:15" x14ac:dyDescent="0.2">
      <c r="I239" s="228">
        <v>43600</v>
      </c>
      <c r="J239" s="132">
        <v>0</v>
      </c>
      <c r="K239" s="132">
        <v>0</v>
      </c>
      <c r="M239" s="173"/>
      <c r="N239" s="172"/>
      <c r="O239" s="174"/>
    </row>
    <row r="240" spans="9:15" x14ac:dyDescent="0.2">
      <c r="I240" s="228">
        <v>43602</v>
      </c>
      <c r="J240" s="132">
        <v>472</v>
      </c>
      <c r="K240" s="132">
        <v>8</v>
      </c>
      <c r="M240" s="173"/>
      <c r="N240" s="172"/>
      <c r="O240" s="174"/>
    </row>
    <row r="241" spans="9:15" x14ac:dyDescent="0.2">
      <c r="I241" s="228">
        <v>43602</v>
      </c>
      <c r="J241" s="132">
        <v>0</v>
      </c>
      <c r="K241" s="132">
        <v>0</v>
      </c>
      <c r="M241" s="173"/>
      <c r="N241" s="172"/>
      <c r="O241" s="174"/>
    </row>
    <row r="242" spans="9:15" x14ac:dyDescent="0.2">
      <c r="I242" s="228">
        <v>43604</v>
      </c>
      <c r="J242" s="132">
        <v>0</v>
      </c>
      <c r="K242" s="132">
        <v>0</v>
      </c>
      <c r="M242" s="173"/>
      <c r="N242" s="172"/>
      <c r="O242" s="174"/>
    </row>
    <row r="243" spans="9:15" x14ac:dyDescent="0.2">
      <c r="I243" s="228">
        <v>43604</v>
      </c>
      <c r="J243" s="132">
        <v>0</v>
      </c>
      <c r="K243" s="132">
        <v>0</v>
      </c>
      <c r="M243" s="173"/>
      <c r="N243" s="172"/>
      <c r="O243" s="174"/>
    </row>
    <row r="244" spans="9:15" x14ac:dyDescent="0.2">
      <c r="I244" s="228">
        <v>43606</v>
      </c>
      <c r="J244" s="132">
        <v>0</v>
      </c>
      <c r="K244" s="132">
        <v>0</v>
      </c>
      <c r="M244" s="173"/>
      <c r="N244" s="172"/>
      <c r="O244" s="174"/>
    </row>
    <row r="245" spans="9:15" x14ac:dyDescent="0.2">
      <c r="I245" s="228">
        <v>43606</v>
      </c>
      <c r="J245" s="132">
        <v>0</v>
      </c>
      <c r="K245" s="132">
        <v>0</v>
      </c>
      <c r="M245" s="173"/>
      <c r="N245" s="172"/>
      <c r="O245" s="174"/>
    </row>
    <row r="246" spans="9:15" x14ac:dyDescent="0.2">
      <c r="I246" s="228">
        <v>43608</v>
      </c>
      <c r="J246" s="132">
        <v>0</v>
      </c>
      <c r="K246" s="132">
        <v>0</v>
      </c>
      <c r="M246" s="173"/>
      <c r="N246" s="172"/>
      <c r="O246" s="174"/>
    </row>
    <row r="247" spans="9:15" x14ac:dyDescent="0.2">
      <c r="I247" s="228">
        <v>43608</v>
      </c>
      <c r="J247" s="132">
        <v>0</v>
      </c>
      <c r="K247" s="132">
        <v>0</v>
      </c>
      <c r="M247" s="173"/>
      <c r="N247" s="172"/>
      <c r="O247" s="174"/>
    </row>
    <row r="248" spans="9:15" x14ac:dyDescent="0.2">
      <c r="I248" s="228">
        <v>43610</v>
      </c>
      <c r="J248" s="132">
        <v>0</v>
      </c>
      <c r="K248" s="132">
        <v>0</v>
      </c>
      <c r="M248" s="173"/>
      <c r="N248" s="172"/>
      <c r="O248" s="174"/>
    </row>
    <row r="249" spans="9:15" x14ac:dyDescent="0.2">
      <c r="I249" s="228">
        <v>43610</v>
      </c>
      <c r="J249" s="132">
        <v>8</v>
      </c>
      <c r="K249" s="132">
        <v>0</v>
      </c>
      <c r="M249" s="173"/>
      <c r="N249" s="172"/>
      <c r="O249" s="174"/>
    </row>
    <row r="250" spans="9:15" x14ac:dyDescent="0.2">
      <c r="I250" s="228">
        <v>43612</v>
      </c>
      <c r="J250" s="132">
        <v>1</v>
      </c>
      <c r="K250" s="132">
        <v>0</v>
      </c>
      <c r="M250" s="173"/>
      <c r="N250" s="172"/>
      <c r="O250" s="174"/>
    </row>
    <row r="251" spans="9:15" x14ac:dyDescent="0.2">
      <c r="I251" s="228">
        <v>43612</v>
      </c>
      <c r="J251" s="132">
        <v>0</v>
      </c>
      <c r="K251" s="132">
        <v>0</v>
      </c>
      <c r="M251" s="173"/>
      <c r="N251" s="172"/>
      <c r="O251" s="174"/>
    </row>
    <row r="252" spans="9:15" x14ac:dyDescent="0.2">
      <c r="I252" s="228">
        <v>43614</v>
      </c>
      <c r="J252" s="132">
        <v>0</v>
      </c>
      <c r="K252" s="132">
        <v>0</v>
      </c>
      <c r="M252" s="173"/>
      <c r="N252" s="172"/>
      <c r="O252" s="174"/>
    </row>
    <row r="253" spans="9:15" x14ac:dyDescent="0.2">
      <c r="I253" s="228">
        <v>43615</v>
      </c>
      <c r="J253" s="132">
        <v>0</v>
      </c>
      <c r="K253" s="132">
        <v>0</v>
      </c>
      <c r="M253" s="173"/>
      <c r="N253" s="172"/>
      <c r="O253" s="174"/>
    </row>
    <row r="254" spans="9:15" x14ac:dyDescent="0.2">
      <c r="I254" s="228">
        <v>43616</v>
      </c>
      <c r="J254" s="132">
        <v>0</v>
      </c>
      <c r="K254" s="132">
        <v>0</v>
      </c>
      <c r="M254" s="173"/>
      <c r="N254" s="172"/>
      <c r="O254" s="174"/>
    </row>
    <row r="255" spans="9:15" x14ac:dyDescent="0.2">
      <c r="I255" s="228">
        <v>43617</v>
      </c>
      <c r="J255" s="132">
        <v>0</v>
      </c>
      <c r="K255" s="132">
        <v>0</v>
      </c>
      <c r="M255" s="173"/>
      <c r="N255" s="172"/>
      <c r="O255" s="174"/>
    </row>
    <row r="256" spans="9:15" x14ac:dyDescent="0.2">
      <c r="I256" s="228">
        <v>43619</v>
      </c>
      <c r="J256" s="132">
        <v>0</v>
      </c>
      <c r="K256" s="132">
        <v>0</v>
      </c>
      <c r="M256" s="173"/>
      <c r="N256" s="172"/>
      <c r="O256" s="174"/>
    </row>
    <row r="257" spans="9:15" x14ac:dyDescent="0.2">
      <c r="I257" s="228">
        <v>43619</v>
      </c>
      <c r="J257" s="132">
        <v>0</v>
      </c>
      <c r="K257" s="132">
        <v>0</v>
      </c>
      <c r="M257" s="173"/>
      <c r="N257" s="172"/>
      <c r="O257" s="174"/>
    </row>
    <row r="258" spans="9:15" x14ac:dyDescent="0.2">
      <c r="I258" s="228">
        <v>43621</v>
      </c>
      <c r="J258" s="132">
        <v>0</v>
      </c>
      <c r="K258" s="132">
        <v>0</v>
      </c>
      <c r="M258" s="173"/>
      <c r="N258" s="172"/>
      <c r="O258" s="174"/>
    </row>
    <row r="259" spans="9:15" x14ac:dyDescent="0.2">
      <c r="I259" s="228">
        <v>43621</v>
      </c>
      <c r="J259" s="132">
        <v>0</v>
      </c>
      <c r="K259" s="132">
        <v>0</v>
      </c>
      <c r="M259" s="173"/>
      <c r="N259" s="172"/>
      <c r="O259" s="174"/>
    </row>
    <row r="260" spans="9:15" x14ac:dyDescent="0.2">
      <c r="I260" s="228">
        <v>43623</v>
      </c>
      <c r="J260" s="132">
        <v>0</v>
      </c>
      <c r="K260" s="132">
        <v>0</v>
      </c>
      <c r="M260" s="173"/>
      <c r="N260" s="172"/>
      <c r="O260" s="174"/>
    </row>
    <row r="261" spans="9:15" x14ac:dyDescent="0.2">
      <c r="I261" s="228">
        <v>43624</v>
      </c>
      <c r="J261" s="132">
        <v>0</v>
      </c>
      <c r="K261" s="132">
        <v>0</v>
      </c>
      <c r="M261" s="173"/>
      <c r="N261" s="172"/>
      <c r="O261" s="174"/>
    </row>
    <row r="262" spans="9:15" x14ac:dyDescent="0.2">
      <c r="I262" s="228">
        <v>43625</v>
      </c>
      <c r="J262" s="132">
        <v>0</v>
      </c>
      <c r="K262" s="132">
        <v>0</v>
      </c>
      <c r="M262" s="173"/>
      <c r="N262" s="172"/>
      <c r="O262" s="174"/>
    </row>
    <row r="263" spans="9:15" x14ac:dyDescent="0.2">
      <c r="I263" s="228">
        <v>43625</v>
      </c>
      <c r="J263" s="132">
        <v>5</v>
      </c>
      <c r="K263" s="132">
        <v>0</v>
      </c>
      <c r="M263" s="173"/>
      <c r="N263" s="172"/>
      <c r="O263" s="174"/>
    </row>
    <row r="264" spans="9:15" x14ac:dyDescent="0.2">
      <c r="I264" s="229">
        <v>43627</v>
      </c>
      <c r="J264" s="132">
        <v>0</v>
      </c>
      <c r="K264" s="132">
        <v>0</v>
      </c>
      <c r="M264" s="173"/>
      <c r="N264" s="173"/>
      <c r="O264" s="173"/>
    </row>
    <row r="265" spans="9:15" x14ac:dyDescent="0.2">
      <c r="I265" s="229">
        <v>43628</v>
      </c>
      <c r="J265" s="132">
        <v>2</v>
      </c>
      <c r="K265" s="132">
        <v>0</v>
      </c>
      <c r="M265" s="173"/>
      <c r="N265" s="173"/>
      <c r="O265" s="173"/>
    </row>
    <row r="266" spans="9:15" x14ac:dyDescent="0.2">
      <c r="I266" s="228">
        <v>43629</v>
      </c>
      <c r="J266" s="132">
        <v>0</v>
      </c>
      <c r="K266" s="132">
        <v>0</v>
      </c>
      <c r="M266" s="173"/>
      <c r="N266" s="173"/>
      <c r="O266" s="173"/>
    </row>
    <row r="267" spans="9:15" x14ac:dyDescent="0.2">
      <c r="I267" s="228">
        <v>43629</v>
      </c>
      <c r="J267" s="132">
        <v>0</v>
      </c>
      <c r="K267" s="132">
        <v>0</v>
      </c>
      <c r="M267" s="173"/>
      <c r="N267" s="173"/>
      <c r="O267" s="173"/>
    </row>
    <row r="268" spans="9:15" x14ac:dyDescent="0.2">
      <c r="I268" s="228">
        <v>43635</v>
      </c>
      <c r="J268" s="132">
        <v>0</v>
      </c>
      <c r="K268" s="132">
        <v>0</v>
      </c>
      <c r="M268" s="173"/>
      <c r="N268" s="172"/>
      <c r="O268" s="172"/>
    </row>
    <row r="269" spans="9:15" x14ac:dyDescent="0.2">
      <c r="I269" s="228">
        <v>43636</v>
      </c>
      <c r="J269" s="132">
        <v>51</v>
      </c>
      <c r="K269" s="132">
        <v>0</v>
      </c>
      <c r="M269" s="173"/>
      <c r="N269" s="172"/>
      <c r="O269" s="172"/>
    </row>
    <row r="270" spans="9:15" x14ac:dyDescent="0.2">
      <c r="I270" s="228">
        <v>43637</v>
      </c>
      <c r="J270" s="132">
        <v>0</v>
      </c>
      <c r="K270" s="132">
        <v>0</v>
      </c>
      <c r="M270" s="173"/>
      <c r="N270" s="172"/>
      <c r="O270" s="172"/>
    </row>
    <row r="271" spans="9:15" x14ac:dyDescent="0.2">
      <c r="I271" s="228">
        <v>43637</v>
      </c>
      <c r="J271" s="132">
        <v>10</v>
      </c>
      <c r="K271" s="132">
        <v>0</v>
      </c>
      <c r="M271" s="173"/>
      <c r="N271" s="172"/>
      <c r="O271" s="172"/>
    </row>
    <row r="272" spans="9:15" x14ac:dyDescent="0.2">
      <c r="I272" s="228">
        <v>43640</v>
      </c>
      <c r="J272" s="132">
        <v>7</v>
      </c>
      <c r="K272" s="132">
        <v>2</v>
      </c>
      <c r="M272" s="173"/>
      <c r="N272" s="172"/>
      <c r="O272" s="172"/>
    </row>
    <row r="273" spans="9:15" x14ac:dyDescent="0.2">
      <c r="I273" s="228">
        <v>43641</v>
      </c>
      <c r="J273" s="132">
        <v>0</v>
      </c>
      <c r="K273" s="132">
        <v>0</v>
      </c>
      <c r="M273" s="173"/>
      <c r="N273" s="172"/>
      <c r="O273" s="172"/>
    </row>
    <row r="274" spans="9:15" x14ac:dyDescent="0.2">
      <c r="I274" s="228">
        <v>43642</v>
      </c>
      <c r="J274" s="132">
        <v>7</v>
      </c>
      <c r="K274" s="132">
        <v>3</v>
      </c>
      <c r="M274" s="173"/>
      <c r="N274" s="172"/>
      <c r="O274" s="172"/>
    </row>
    <row r="275" spans="9:15" x14ac:dyDescent="0.2">
      <c r="I275" s="228">
        <v>43642</v>
      </c>
      <c r="J275" s="132">
        <v>0</v>
      </c>
      <c r="K275" s="132">
        <v>0</v>
      </c>
      <c r="M275" s="173"/>
      <c r="N275" s="172"/>
      <c r="O275" s="172"/>
    </row>
    <row r="276" spans="9:15" x14ac:dyDescent="0.2">
      <c r="I276" s="228">
        <v>43644</v>
      </c>
      <c r="J276" s="132">
        <v>0</v>
      </c>
      <c r="K276" s="132">
        <v>0</v>
      </c>
      <c r="M276" s="172"/>
      <c r="N276" s="172"/>
      <c r="O276" s="172"/>
    </row>
    <row r="277" spans="9:15" x14ac:dyDescent="0.2">
      <c r="I277" s="228">
        <v>43644</v>
      </c>
      <c r="J277" s="132">
        <v>18</v>
      </c>
      <c r="K277" s="132">
        <v>2</v>
      </c>
      <c r="M277" s="172"/>
      <c r="N277" s="172"/>
      <c r="O277" s="172"/>
    </row>
    <row r="278" spans="9:15" x14ac:dyDescent="0.2">
      <c r="I278" s="228">
        <v>43647</v>
      </c>
      <c r="J278" s="132">
        <v>0</v>
      </c>
      <c r="K278" s="132">
        <v>0</v>
      </c>
      <c r="M278" s="172"/>
      <c r="N278" s="172"/>
      <c r="O278" s="172"/>
    </row>
    <row r="279" spans="9:15" x14ac:dyDescent="0.2">
      <c r="I279" s="228">
        <v>43647</v>
      </c>
      <c r="J279" s="132">
        <v>0</v>
      </c>
      <c r="K279" s="132">
        <v>0</v>
      </c>
      <c r="M279" s="172"/>
      <c r="N279" s="172"/>
      <c r="O279" s="172"/>
    </row>
    <row r="280" spans="9:15" x14ac:dyDescent="0.2">
      <c r="I280" s="228">
        <v>43649</v>
      </c>
      <c r="J280" s="132">
        <v>0</v>
      </c>
      <c r="K280" s="132">
        <v>0</v>
      </c>
      <c r="M280" s="172"/>
      <c r="N280" s="172"/>
      <c r="O280" s="172"/>
    </row>
    <row r="281" spans="9:15" x14ac:dyDescent="0.2">
      <c r="I281" s="228">
        <v>43650</v>
      </c>
      <c r="J281" s="132">
        <v>0</v>
      </c>
      <c r="K281" s="132">
        <v>0</v>
      </c>
      <c r="M281" s="172"/>
      <c r="N281" s="172"/>
      <c r="O281" s="172"/>
    </row>
    <row r="282" spans="9:15" x14ac:dyDescent="0.2">
      <c r="I282" s="228">
        <v>43651</v>
      </c>
      <c r="J282" s="132">
        <v>0</v>
      </c>
      <c r="K282" s="132">
        <v>0</v>
      </c>
      <c r="M282" s="172"/>
      <c r="N282" s="172"/>
      <c r="O282" s="172"/>
    </row>
    <row r="283" spans="9:15" x14ac:dyDescent="0.2">
      <c r="I283" s="228">
        <v>43651</v>
      </c>
      <c r="J283" s="132">
        <v>0</v>
      </c>
      <c r="K283" s="132">
        <v>0</v>
      </c>
      <c r="M283" s="172"/>
      <c r="N283" s="172"/>
      <c r="O283" s="172"/>
    </row>
    <row r="284" spans="9:15" x14ac:dyDescent="0.2">
      <c r="I284" s="228">
        <v>43654</v>
      </c>
      <c r="J284" s="132">
        <v>2</v>
      </c>
      <c r="K284" s="132">
        <v>1</v>
      </c>
      <c r="M284" s="172"/>
      <c r="N284" s="172"/>
      <c r="O284" s="172"/>
    </row>
    <row r="285" spans="9:15" x14ac:dyDescent="0.2">
      <c r="I285" s="228">
        <v>43655</v>
      </c>
      <c r="J285" s="132">
        <v>0</v>
      </c>
      <c r="K285" s="132">
        <v>0</v>
      </c>
      <c r="M285" s="172"/>
      <c r="N285" s="172"/>
      <c r="O285" s="172"/>
    </row>
    <row r="286" spans="9:15" x14ac:dyDescent="0.2">
      <c r="I286" s="228">
        <v>43656</v>
      </c>
      <c r="J286" s="132">
        <v>1</v>
      </c>
      <c r="K286" s="132">
        <v>0</v>
      </c>
      <c r="M286" s="172"/>
      <c r="N286" s="172"/>
      <c r="O286" s="172"/>
    </row>
    <row r="287" spans="9:15" x14ac:dyDescent="0.2">
      <c r="I287" s="228">
        <v>43656</v>
      </c>
      <c r="J287" s="132">
        <v>1</v>
      </c>
      <c r="K287" s="132">
        <v>0</v>
      </c>
      <c r="M287" s="172"/>
      <c r="N287" s="172"/>
      <c r="O287" s="172"/>
    </row>
    <row r="288" spans="9:15" x14ac:dyDescent="0.2">
      <c r="I288" s="228">
        <v>43658</v>
      </c>
      <c r="J288" s="132">
        <v>0</v>
      </c>
      <c r="K288" s="132">
        <v>0</v>
      </c>
      <c r="M288" s="172"/>
      <c r="N288" s="172"/>
      <c r="O288" s="172"/>
    </row>
    <row r="289" spans="9:15" x14ac:dyDescent="0.2">
      <c r="I289" s="228">
        <v>43658</v>
      </c>
      <c r="J289" s="132">
        <v>0</v>
      </c>
      <c r="K289" s="132">
        <v>0</v>
      </c>
      <c r="M289" s="172"/>
      <c r="N289" s="173"/>
      <c r="O289" s="173"/>
    </row>
    <row r="290" spans="9:15" x14ac:dyDescent="0.2">
      <c r="I290" s="228">
        <v>43661</v>
      </c>
      <c r="J290" s="132">
        <v>0</v>
      </c>
      <c r="K290" s="132">
        <v>0</v>
      </c>
      <c r="M290" s="172"/>
      <c r="N290" s="173"/>
      <c r="O290" s="173"/>
    </row>
    <row r="291" spans="9:15" x14ac:dyDescent="0.2">
      <c r="I291" s="228">
        <v>43662</v>
      </c>
      <c r="J291" s="132">
        <v>0</v>
      </c>
      <c r="K291" s="132">
        <v>0</v>
      </c>
      <c r="M291" s="172"/>
      <c r="N291" s="173"/>
      <c r="O291" s="173"/>
    </row>
    <row r="292" spans="9:15" x14ac:dyDescent="0.2">
      <c r="I292" s="228">
        <v>43663</v>
      </c>
      <c r="J292" s="132">
        <v>0</v>
      </c>
      <c r="K292" s="132">
        <v>0</v>
      </c>
      <c r="M292" s="172"/>
      <c r="N292" s="173"/>
      <c r="O292" s="173"/>
    </row>
    <row r="293" spans="9:15" x14ac:dyDescent="0.2">
      <c r="I293" s="228">
        <v>43664</v>
      </c>
      <c r="J293" s="132">
        <v>0</v>
      </c>
      <c r="K293" s="132">
        <v>0</v>
      </c>
      <c r="M293" s="172"/>
      <c r="N293" s="173"/>
      <c r="O293" s="173"/>
    </row>
    <row r="294" spans="9:15" x14ac:dyDescent="0.2">
      <c r="I294" s="229">
        <v>43665</v>
      </c>
      <c r="J294" s="132">
        <v>0</v>
      </c>
      <c r="K294" s="132">
        <v>0</v>
      </c>
      <c r="M294" s="172"/>
      <c r="N294" s="173"/>
      <c r="O294" s="173"/>
    </row>
    <row r="295" spans="9:15" x14ac:dyDescent="0.2">
      <c r="I295" s="229">
        <v>43665</v>
      </c>
      <c r="J295" s="132">
        <v>0</v>
      </c>
      <c r="K295" s="132">
        <v>0</v>
      </c>
      <c r="M295" s="172"/>
      <c r="N295" s="173"/>
      <c r="O295" s="173"/>
    </row>
    <row r="296" spans="9:15" x14ac:dyDescent="0.2">
      <c r="I296" s="228">
        <v>43668</v>
      </c>
      <c r="J296" s="132">
        <v>3</v>
      </c>
      <c r="K296" s="132">
        <v>1</v>
      </c>
      <c r="M296" s="172"/>
      <c r="N296" s="173"/>
      <c r="O296" s="173"/>
    </row>
    <row r="297" spans="9:15" x14ac:dyDescent="0.2">
      <c r="I297" s="228">
        <v>43668</v>
      </c>
      <c r="J297" s="132">
        <v>0</v>
      </c>
      <c r="K297" s="132">
        <v>0</v>
      </c>
      <c r="M297" s="173"/>
      <c r="N297" s="173"/>
      <c r="O297" s="173"/>
    </row>
    <row r="298" spans="9:15" x14ac:dyDescent="0.2">
      <c r="I298" s="228">
        <v>43669</v>
      </c>
      <c r="J298" s="132">
        <v>0</v>
      </c>
      <c r="K298" s="132">
        <v>0</v>
      </c>
      <c r="M298" s="173"/>
      <c r="N298" s="173"/>
      <c r="O298" s="173"/>
    </row>
    <row r="299" spans="9:15" x14ac:dyDescent="0.2">
      <c r="I299" s="228">
        <v>43669</v>
      </c>
      <c r="J299" s="132">
        <v>0</v>
      </c>
      <c r="K299" s="132">
        <v>0</v>
      </c>
      <c r="M299" s="173"/>
      <c r="N299" s="173"/>
      <c r="O299" s="173"/>
    </row>
    <row r="300" spans="9:15" x14ac:dyDescent="0.2">
      <c r="I300" s="228">
        <v>43672</v>
      </c>
      <c r="J300" s="132">
        <v>1</v>
      </c>
      <c r="K300" s="132">
        <v>0</v>
      </c>
      <c r="M300" s="173"/>
      <c r="N300" s="173"/>
      <c r="O300" s="173"/>
    </row>
    <row r="301" spans="9:15" x14ac:dyDescent="0.2">
      <c r="I301" s="228">
        <v>43673</v>
      </c>
      <c r="J301" s="132">
        <v>0</v>
      </c>
      <c r="K301" s="132">
        <v>0</v>
      </c>
      <c r="M301" s="173"/>
      <c r="N301" s="173"/>
      <c r="O301" s="173"/>
    </row>
    <row r="302" spans="9:15" x14ac:dyDescent="0.2">
      <c r="I302" s="228">
        <v>43675</v>
      </c>
      <c r="J302" s="132">
        <v>0</v>
      </c>
      <c r="K302" s="132">
        <v>0</v>
      </c>
      <c r="M302" s="173"/>
      <c r="N302" s="173"/>
      <c r="O302" s="173"/>
    </row>
    <row r="303" spans="9:15" x14ac:dyDescent="0.2">
      <c r="I303" s="228">
        <v>43675</v>
      </c>
      <c r="J303" s="132">
        <v>0</v>
      </c>
      <c r="K303" s="132">
        <v>0</v>
      </c>
      <c r="M303" s="173"/>
      <c r="N303" s="173"/>
      <c r="O303" s="173"/>
    </row>
    <row r="304" spans="9:15" x14ac:dyDescent="0.2">
      <c r="I304" s="228">
        <v>43677</v>
      </c>
      <c r="J304" s="132">
        <v>0</v>
      </c>
      <c r="K304" s="132">
        <v>0</v>
      </c>
      <c r="M304" s="173"/>
      <c r="N304" s="173"/>
      <c r="O304" s="173"/>
    </row>
    <row r="305" spans="9:15" x14ac:dyDescent="0.2">
      <c r="I305" s="228">
        <v>43678</v>
      </c>
      <c r="J305" s="132">
        <v>0</v>
      </c>
      <c r="K305" s="132">
        <v>0</v>
      </c>
      <c r="M305" s="173"/>
      <c r="N305" s="173"/>
      <c r="O305" s="173"/>
    </row>
    <row r="306" spans="9:15" x14ac:dyDescent="0.2">
      <c r="I306" s="228">
        <v>43679</v>
      </c>
      <c r="J306" s="132">
        <v>0</v>
      </c>
      <c r="K306" s="132">
        <v>0</v>
      </c>
      <c r="M306" s="173"/>
      <c r="N306" s="173"/>
      <c r="O306" s="173"/>
    </row>
    <row r="307" spans="9:15" x14ac:dyDescent="0.2">
      <c r="I307" s="228">
        <v>43679</v>
      </c>
      <c r="J307" s="132">
        <v>0</v>
      </c>
      <c r="K307" s="132">
        <v>0</v>
      </c>
      <c r="M307" s="173"/>
      <c r="N307" s="173"/>
      <c r="O307" s="173"/>
    </row>
    <row r="308" spans="9:15" x14ac:dyDescent="0.2">
      <c r="I308" s="228">
        <v>43682</v>
      </c>
      <c r="J308" s="132">
        <v>0</v>
      </c>
      <c r="K308" s="132">
        <v>0</v>
      </c>
      <c r="M308" s="173"/>
      <c r="N308" s="173"/>
      <c r="O308" s="173"/>
    </row>
    <row r="309" spans="9:15" x14ac:dyDescent="0.2">
      <c r="I309" s="228">
        <v>43682</v>
      </c>
      <c r="J309" s="132">
        <v>0</v>
      </c>
      <c r="K309" s="132">
        <v>0</v>
      </c>
      <c r="M309" s="173"/>
      <c r="N309" s="173"/>
      <c r="O309" s="173"/>
    </row>
    <row r="310" spans="9:15" x14ac:dyDescent="0.2">
      <c r="I310" s="228">
        <v>43684</v>
      </c>
      <c r="J310" s="132">
        <v>0</v>
      </c>
      <c r="K310" s="132">
        <v>0</v>
      </c>
      <c r="M310" s="173"/>
      <c r="N310" s="173"/>
      <c r="O310" s="173"/>
    </row>
    <row r="311" spans="9:15" x14ac:dyDescent="0.2">
      <c r="I311" s="228">
        <v>43685</v>
      </c>
      <c r="J311" s="132">
        <v>0</v>
      </c>
      <c r="K311" s="132">
        <v>0</v>
      </c>
      <c r="M311" s="173"/>
      <c r="N311" s="173"/>
      <c r="O311" s="173"/>
    </row>
    <row r="312" spans="9:15" x14ac:dyDescent="0.2">
      <c r="I312" s="228">
        <v>43686</v>
      </c>
      <c r="J312" s="132">
        <v>0</v>
      </c>
      <c r="K312" s="132">
        <v>0</v>
      </c>
      <c r="M312" s="173"/>
      <c r="N312" s="173"/>
      <c r="O312" s="173"/>
    </row>
    <row r="313" spans="9:15" x14ac:dyDescent="0.2">
      <c r="I313" s="228">
        <v>43687</v>
      </c>
      <c r="J313" s="132">
        <v>0</v>
      </c>
      <c r="K313" s="132">
        <v>0</v>
      </c>
      <c r="M313" s="173"/>
      <c r="N313" s="173"/>
      <c r="O313" s="173"/>
    </row>
    <row r="314" spans="9:15" x14ac:dyDescent="0.2">
      <c r="I314" s="228">
        <v>43689</v>
      </c>
      <c r="J314" s="132">
        <v>0</v>
      </c>
      <c r="K314" s="132">
        <v>0</v>
      </c>
      <c r="M314" s="173"/>
      <c r="N314" s="173"/>
      <c r="O314" s="173"/>
    </row>
    <row r="315" spans="9:15" x14ac:dyDescent="0.2">
      <c r="I315" s="228">
        <v>43690</v>
      </c>
      <c r="J315" s="132">
        <v>0</v>
      </c>
      <c r="K315" s="132">
        <v>0</v>
      </c>
      <c r="M315" s="173"/>
      <c r="N315" s="173"/>
      <c r="O315" s="173"/>
    </row>
    <row r="316" spans="9:15" x14ac:dyDescent="0.2">
      <c r="I316" s="228">
        <v>43691</v>
      </c>
      <c r="J316" s="132">
        <v>0</v>
      </c>
      <c r="K316" s="132">
        <v>0</v>
      </c>
      <c r="M316" s="173"/>
      <c r="N316" s="173"/>
      <c r="O316" s="173"/>
    </row>
    <row r="317" spans="9:15" x14ac:dyDescent="0.2">
      <c r="I317" s="228">
        <v>43692</v>
      </c>
      <c r="J317" s="132">
        <v>0</v>
      </c>
      <c r="K317" s="132">
        <v>0</v>
      </c>
      <c r="M317" s="173"/>
      <c r="N317" s="173"/>
      <c r="O317" s="173"/>
    </row>
    <row r="318" spans="9:15" x14ac:dyDescent="0.2">
      <c r="I318" s="228">
        <v>43693</v>
      </c>
      <c r="J318" s="132">
        <v>0</v>
      </c>
      <c r="K318" s="132">
        <v>0</v>
      </c>
      <c r="M318" s="173"/>
      <c r="N318" s="173"/>
      <c r="O318" s="173"/>
    </row>
    <row r="319" spans="9:15" x14ac:dyDescent="0.2">
      <c r="I319" s="228">
        <v>43694</v>
      </c>
      <c r="J319" s="132">
        <v>0</v>
      </c>
      <c r="K319" s="132">
        <v>0</v>
      </c>
      <c r="M319" s="173"/>
      <c r="N319" s="173"/>
      <c r="O319" s="173"/>
    </row>
    <row r="320" spans="9:15" x14ac:dyDescent="0.2">
      <c r="I320" s="228">
        <v>43696</v>
      </c>
      <c r="J320" s="132">
        <v>0</v>
      </c>
      <c r="K320" s="132">
        <v>0</v>
      </c>
      <c r="M320" s="173"/>
      <c r="N320" s="173"/>
      <c r="O320" s="173"/>
    </row>
    <row r="321" spans="9:15" x14ac:dyDescent="0.2">
      <c r="I321" s="228">
        <v>43697</v>
      </c>
      <c r="J321" s="132">
        <v>0</v>
      </c>
      <c r="K321" s="132">
        <v>0</v>
      </c>
      <c r="M321" s="175"/>
      <c r="N321" s="173"/>
      <c r="O321" s="173"/>
    </row>
    <row r="322" spans="9:15" x14ac:dyDescent="0.2">
      <c r="I322" s="228">
        <v>43698</v>
      </c>
      <c r="J322" s="132">
        <v>0</v>
      </c>
      <c r="K322" s="132">
        <v>0</v>
      </c>
      <c r="M322" s="175"/>
      <c r="N322" s="173"/>
      <c r="O322" s="173"/>
    </row>
    <row r="323" spans="9:15" x14ac:dyDescent="0.2">
      <c r="I323" s="228">
        <v>43698</v>
      </c>
      <c r="J323" s="132">
        <v>0</v>
      </c>
      <c r="K323" s="132">
        <v>0</v>
      </c>
      <c r="M323" s="175"/>
      <c r="N323" s="173"/>
      <c r="O323" s="173"/>
    </row>
    <row r="324" spans="9:15" x14ac:dyDescent="0.2">
      <c r="I324" s="229">
        <v>43700</v>
      </c>
      <c r="J324" s="132">
        <v>0</v>
      </c>
      <c r="K324" s="132">
        <v>0</v>
      </c>
      <c r="M324" s="175"/>
      <c r="N324" s="173"/>
      <c r="O324" s="173"/>
    </row>
    <row r="325" spans="9:15" x14ac:dyDescent="0.2">
      <c r="I325" s="229">
        <v>43700</v>
      </c>
      <c r="J325" s="132">
        <v>0</v>
      </c>
      <c r="K325" s="132">
        <v>0</v>
      </c>
      <c r="M325" s="160"/>
      <c r="N325" s="160"/>
      <c r="O325" s="160"/>
    </row>
    <row r="326" spans="9:15" x14ac:dyDescent="0.2">
      <c r="I326" s="228">
        <v>43703</v>
      </c>
      <c r="J326" s="132">
        <v>0</v>
      </c>
      <c r="K326" s="132">
        <v>0</v>
      </c>
      <c r="M326" s="160"/>
      <c r="N326" s="160"/>
      <c r="O326" s="160"/>
    </row>
    <row r="327" spans="9:15" x14ac:dyDescent="0.2">
      <c r="I327" s="228">
        <v>43704</v>
      </c>
      <c r="J327" s="132">
        <v>0</v>
      </c>
      <c r="K327" s="132">
        <v>0</v>
      </c>
    </row>
    <row r="328" spans="9:15" x14ac:dyDescent="0.2">
      <c r="I328" s="228">
        <v>43705</v>
      </c>
      <c r="J328" s="132">
        <v>0</v>
      </c>
      <c r="K328" s="132">
        <v>0</v>
      </c>
    </row>
    <row r="329" spans="9:15" x14ac:dyDescent="0.2">
      <c r="I329" s="228">
        <v>43706</v>
      </c>
      <c r="J329" s="132">
        <v>1</v>
      </c>
      <c r="K329" s="132">
        <v>0</v>
      </c>
    </row>
    <row r="330" spans="9:15" x14ac:dyDescent="0.2">
      <c r="I330" s="228">
        <v>43707</v>
      </c>
      <c r="J330" s="132">
        <v>0</v>
      </c>
      <c r="K330" s="132">
        <v>0</v>
      </c>
    </row>
    <row r="331" spans="9:15" x14ac:dyDescent="0.2">
      <c r="I331" s="228">
        <v>43707</v>
      </c>
      <c r="J331" s="132">
        <v>0</v>
      </c>
      <c r="K331" s="132">
        <v>0</v>
      </c>
    </row>
    <row r="332" spans="9:15" x14ac:dyDescent="0.2">
      <c r="I332" s="228">
        <v>43709</v>
      </c>
      <c r="J332" s="132">
        <v>0</v>
      </c>
      <c r="K332" s="132">
        <v>0</v>
      </c>
    </row>
    <row r="333" spans="9:15" x14ac:dyDescent="0.2">
      <c r="I333" s="228">
        <v>43709</v>
      </c>
      <c r="J333" s="132">
        <v>0</v>
      </c>
      <c r="K333" s="132">
        <v>0</v>
      </c>
    </row>
    <row r="334" spans="9:15" x14ac:dyDescent="0.2">
      <c r="I334" s="228">
        <v>43712</v>
      </c>
      <c r="J334" s="132">
        <v>0</v>
      </c>
      <c r="K334" s="132">
        <v>0</v>
      </c>
    </row>
    <row r="335" spans="9:15" x14ac:dyDescent="0.2">
      <c r="I335" s="228">
        <v>43713</v>
      </c>
      <c r="J335" s="132">
        <v>2</v>
      </c>
      <c r="K335" s="132">
        <v>1</v>
      </c>
    </row>
    <row r="336" spans="9:15" x14ac:dyDescent="0.2">
      <c r="I336" s="228">
        <v>43714</v>
      </c>
      <c r="J336" s="132">
        <v>2</v>
      </c>
      <c r="K336" s="132">
        <v>0</v>
      </c>
    </row>
    <row r="337" spans="9:12" x14ac:dyDescent="0.2">
      <c r="I337" s="228">
        <v>43715</v>
      </c>
      <c r="J337" s="132">
        <v>0</v>
      </c>
      <c r="K337" s="132">
        <v>0</v>
      </c>
    </row>
    <row r="338" spans="9:12" x14ac:dyDescent="0.2">
      <c r="I338" s="228">
        <v>43716</v>
      </c>
      <c r="J338" s="132">
        <v>0</v>
      </c>
      <c r="K338" s="132">
        <v>0</v>
      </c>
    </row>
    <row r="339" spans="9:12" x14ac:dyDescent="0.2">
      <c r="I339" s="228">
        <v>43716</v>
      </c>
      <c r="J339" s="132">
        <v>0</v>
      </c>
      <c r="K339" s="132">
        <v>0</v>
      </c>
    </row>
    <row r="340" spans="9:12" x14ac:dyDescent="0.2">
      <c r="I340" s="228">
        <v>43718</v>
      </c>
      <c r="J340" s="132">
        <v>0</v>
      </c>
      <c r="K340" s="132">
        <v>0</v>
      </c>
    </row>
    <row r="341" spans="9:12" x14ac:dyDescent="0.2">
      <c r="I341" s="228">
        <v>43719</v>
      </c>
      <c r="J341" s="132">
        <v>0</v>
      </c>
      <c r="K341" s="132">
        <v>0</v>
      </c>
    </row>
    <row r="342" spans="9:12" x14ac:dyDescent="0.2">
      <c r="I342" s="228">
        <v>43720</v>
      </c>
      <c r="J342" s="132">
        <v>0</v>
      </c>
      <c r="K342" s="132">
        <v>0</v>
      </c>
    </row>
    <row r="343" spans="9:12" x14ac:dyDescent="0.2">
      <c r="I343" s="228">
        <v>43721</v>
      </c>
      <c r="J343" s="132">
        <v>0</v>
      </c>
      <c r="K343" s="132">
        <v>0</v>
      </c>
    </row>
    <row r="344" spans="9:12" x14ac:dyDescent="0.2">
      <c r="I344" s="228">
        <v>43722</v>
      </c>
      <c r="J344" s="132">
        <v>0</v>
      </c>
      <c r="K344" s="132">
        <v>0</v>
      </c>
    </row>
    <row r="345" spans="9:12" x14ac:dyDescent="0.2">
      <c r="I345" s="228">
        <v>43723</v>
      </c>
      <c r="J345" s="132">
        <v>0</v>
      </c>
      <c r="K345" s="132">
        <v>0</v>
      </c>
    </row>
    <row r="346" spans="9:12" x14ac:dyDescent="0.2">
      <c r="I346" s="228">
        <v>43752</v>
      </c>
      <c r="J346" s="132">
        <v>0</v>
      </c>
      <c r="K346" s="132">
        <v>0</v>
      </c>
      <c r="L346" s="159"/>
    </row>
    <row r="347" spans="9:12" x14ac:dyDescent="0.2">
      <c r="I347" s="228">
        <v>43752</v>
      </c>
      <c r="J347" s="132">
        <v>0</v>
      </c>
      <c r="K347" s="132">
        <v>0</v>
      </c>
      <c r="L347" s="159"/>
    </row>
    <row r="348" spans="9:12" x14ac:dyDescent="0.2">
      <c r="I348" s="228">
        <v>43755</v>
      </c>
      <c r="J348" s="132">
        <v>0</v>
      </c>
      <c r="K348" s="132">
        <v>0</v>
      </c>
      <c r="L348" s="159"/>
    </row>
    <row r="349" spans="9:12" x14ac:dyDescent="0.2">
      <c r="I349" s="228">
        <v>43756</v>
      </c>
      <c r="J349" s="132">
        <v>0</v>
      </c>
      <c r="K349" s="132">
        <v>0</v>
      </c>
      <c r="L349" s="159"/>
    </row>
    <row r="350" spans="9:12" x14ac:dyDescent="0.2">
      <c r="I350" s="228">
        <v>43757</v>
      </c>
      <c r="J350" s="132">
        <v>0</v>
      </c>
      <c r="K350" s="132">
        <v>0</v>
      </c>
      <c r="L350" s="159"/>
    </row>
    <row r="351" spans="9:12" x14ac:dyDescent="0.2">
      <c r="I351" s="228">
        <v>43758</v>
      </c>
      <c r="J351" s="132">
        <v>112</v>
      </c>
      <c r="K351" s="132">
        <v>6</v>
      </c>
      <c r="L351" s="159"/>
    </row>
    <row r="352" spans="9:12" x14ac:dyDescent="0.2">
      <c r="I352" s="228">
        <v>43767</v>
      </c>
      <c r="J352" s="132">
        <v>0</v>
      </c>
      <c r="K352" s="132">
        <v>0</v>
      </c>
      <c r="L352" s="159"/>
    </row>
    <row r="353" spans="9:12" x14ac:dyDescent="0.2">
      <c r="I353" s="228">
        <v>43768</v>
      </c>
      <c r="J353" s="132">
        <v>0</v>
      </c>
      <c r="K353" s="132">
        <v>0</v>
      </c>
      <c r="L353" s="159"/>
    </row>
    <row r="354" spans="9:12" x14ac:dyDescent="0.2">
      <c r="I354" s="228">
        <v>43770</v>
      </c>
      <c r="J354" s="132">
        <v>0</v>
      </c>
      <c r="K354" s="132">
        <v>0</v>
      </c>
      <c r="L354" s="159"/>
    </row>
    <row r="355" spans="9:12" x14ac:dyDescent="0.2">
      <c r="I355" s="228">
        <v>43771</v>
      </c>
      <c r="J355" s="132">
        <v>43</v>
      </c>
      <c r="K355" s="132">
        <v>4</v>
      </c>
      <c r="L355" s="159"/>
    </row>
    <row r="356" spans="9:12" x14ac:dyDescent="0.2">
      <c r="I356" s="229">
        <v>43773</v>
      </c>
      <c r="J356" s="132">
        <v>0</v>
      </c>
      <c r="K356" s="132">
        <v>0</v>
      </c>
      <c r="L356" s="159"/>
    </row>
    <row r="357" spans="9:12" x14ac:dyDescent="0.2">
      <c r="I357" s="228">
        <v>43774</v>
      </c>
      <c r="J357" s="132">
        <v>3</v>
      </c>
      <c r="K357" s="132">
        <v>0</v>
      </c>
      <c r="L357" s="159"/>
    </row>
    <row r="358" spans="9:12" x14ac:dyDescent="0.2">
      <c r="I358" s="228">
        <v>43775</v>
      </c>
      <c r="J358" s="132">
        <v>12</v>
      </c>
      <c r="K358" s="132">
        <v>0</v>
      </c>
      <c r="L358" s="159"/>
    </row>
    <row r="359" spans="9:12" x14ac:dyDescent="0.2">
      <c r="I359" s="228">
        <v>43776</v>
      </c>
      <c r="J359" s="132">
        <v>1</v>
      </c>
      <c r="K359" s="132">
        <v>0</v>
      </c>
    </row>
    <row r="360" spans="9:12" x14ac:dyDescent="0.2">
      <c r="I360" s="228">
        <v>43777</v>
      </c>
      <c r="J360" s="132">
        <v>0</v>
      </c>
      <c r="K360" s="132">
        <v>0</v>
      </c>
    </row>
    <row r="361" spans="9:12" x14ac:dyDescent="0.2">
      <c r="I361" s="228">
        <v>43777</v>
      </c>
      <c r="J361" s="132">
        <v>0</v>
      </c>
      <c r="K361" s="132">
        <v>0</v>
      </c>
    </row>
    <row r="362" spans="9:12" x14ac:dyDescent="0.2">
      <c r="I362" s="228">
        <v>43781</v>
      </c>
      <c r="J362" s="132">
        <v>0</v>
      </c>
      <c r="K362" s="132">
        <v>0</v>
      </c>
    </row>
    <row r="363" spans="9:12" x14ac:dyDescent="0.2">
      <c r="I363" s="228">
        <v>43782</v>
      </c>
      <c r="J363" s="132">
        <v>0</v>
      </c>
      <c r="K363" s="132">
        <v>0</v>
      </c>
    </row>
    <row r="364" spans="9:12" x14ac:dyDescent="0.2">
      <c r="I364" s="228">
        <v>43783</v>
      </c>
      <c r="J364" s="132">
        <v>0</v>
      </c>
      <c r="K364" s="132">
        <v>0</v>
      </c>
    </row>
    <row r="365" spans="9:12" x14ac:dyDescent="0.2">
      <c r="I365" s="228">
        <v>43784</v>
      </c>
      <c r="J365" s="132">
        <v>0</v>
      </c>
      <c r="K365" s="132">
        <v>0</v>
      </c>
    </row>
    <row r="366" spans="9:12" x14ac:dyDescent="0.2">
      <c r="I366" s="228">
        <v>43785</v>
      </c>
      <c r="J366" s="132">
        <v>0</v>
      </c>
      <c r="K366" s="132">
        <v>0</v>
      </c>
    </row>
    <row r="367" spans="9:12" x14ac:dyDescent="0.2">
      <c r="I367" s="228">
        <v>43786</v>
      </c>
      <c r="J367" s="132">
        <v>0</v>
      </c>
      <c r="K367" s="132">
        <v>0</v>
      </c>
    </row>
    <row r="368" spans="9:12" x14ac:dyDescent="0.2">
      <c r="I368" s="229">
        <v>43787</v>
      </c>
      <c r="J368" s="132">
        <v>0</v>
      </c>
      <c r="K368" s="132">
        <v>0</v>
      </c>
    </row>
    <row r="369" spans="9:11" x14ac:dyDescent="0.2">
      <c r="I369" s="229">
        <v>43787</v>
      </c>
      <c r="J369" s="132">
        <v>0</v>
      </c>
      <c r="K369" s="132">
        <v>0</v>
      </c>
    </row>
    <row r="370" spans="9:11" x14ac:dyDescent="0.2">
      <c r="I370" s="228">
        <v>43790</v>
      </c>
      <c r="J370" s="132">
        <v>0</v>
      </c>
      <c r="K370" s="132">
        <v>0</v>
      </c>
    </row>
    <row r="371" spans="9:11" x14ac:dyDescent="0.2">
      <c r="I371" s="228">
        <v>43790</v>
      </c>
      <c r="J371" s="132">
        <v>0</v>
      </c>
      <c r="K371" s="132">
        <v>0</v>
      </c>
    </row>
    <row r="372" spans="9:11" x14ac:dyDescent="0.2">
      <c r="I372" s="228">
        <v>43792</v>
      </c>
      <c r="J372" s="132">
        <v>0</v>
      </c>
      <c r="K372" s="132">
        <v>0</v>
      </c>
    </row>
    <row r="373" spans="9:11" x14ac:dyDescent="0.2">
      <c r="I373" s="228">
        <v>43793</v>
      </c>
      <c r="J373" s="132">
        <v>0</v>
      </c>
      <c r="K373" s="132">
        <v>0</v>
      </c>
    </row>
    <row r="374" spans="9:11" x14ac:dyDescent="0.2">
      <c r="I374" s="228">
        <v>43794</v>
      </c>
      <c r="J374" s="132">
        <v>0</v>
      </c>
      <c r="K374" s="132">
        <v>0</v>
      </c>
    </row>
    <row r="375" spans="9:11" x14ac:dyDescent="0.2">
      <c r="I375" s="228">
        <v>43795</v>
      </c>
      <c r="J375" s="132">
        <v>0</v>
      </c>
      <c r="K375" s="132">
        <v>0</v>
      </c>
    </row>
    <row r="376" spans="9:11" x14ac:dyDescent="0.2">
      <c r="I376" s="229">
        <v>43797</v>
      </c>
      <c r="J376" s="132">
        <v>0</v>
      </c>
      <c r="K376" s="132">
        <v>0</v>
      </c>
    </row>
    <row r="377" spans="9:11" x14ac:dyDescent="0.2">
      <c r="I377" s="229">
        <v>43798</v>
      </c>
      <c r="J377" s="132">
        <v>0</v>
      </c>
      <c r="K377" s="132">
        <v>0</v>
      </c>
    </row>
    <row r="378" spans="9:11" x14ac:dyDescent="0.2">
      <c r="I378" s="228">
        <v>43800</v>
      </c>
      <c r="J378" s="132">
        <v>0</v>
      </c>
      <c r="K378" s="132">
        <v>0</v>
      </c>
    </row>
    <row r="379" spans="9:11" x14ac:dyDescent="0.2">
      <c r="I379" s="228">
        <v>43801</v>
      </c>
      <c r="J379" s="132">
        <v>0</v>
      </c>
      <c r="K379" s="132">
        <v>0</v>
      </c>
    </row>
    <row r="380" spans="9:11" x14ac:dyDescent="0.2">
      <c r="I380" s="229">
        <v>43802</v>
      </c>
      <c r="J380" s="132">
        <v>0</v>
      </c>
      <c r="K380" s="132">
        <v>0</v>
      </c>
    </row>
    <row r="381" spans="9:11" x14ac:dyDescent="0.2">
      <c r="I381" s="229">
        <v>43803</v>
      </c>
      <c r="J381" s="132">
        <v>0</v>
      </c>
      <c r="K381" s="132">
        <v>0</v>
      </c>
    </row>
    <row r="382" spans="9:11" x14ac:dyDescent="0.2">
      <c r="I382" s="228">
        <v>43804</v>
      </c>
      <c r="J382" s="132">
        <v>0</v>
      </c>
      <c r="K382" s="132">
        <v>0</v>
      </c>
    </row>
    <row r="383" spans="9:11" x14ac:dyDescent="0.2">
      <c r="I383" s="228">
        <v>43805</v>
      </c>
      <c r="J383" s="132">
        <v>0</v>
      </c>
      <c r="K383" s="132">
        <v>0</v>
      </c>
    </row>
    <row r="384" spans="9:11" x14ac:dyDescent="0.2">
      <c r="I384" s="228">
        <v>43806</v>
      </c>
      <c r="J384" s="132">
        <v>4</v>
      </c>
      <c r="K384" s="132">
        <v>1</v>
      </c>
    </row>
    <row r="385" spans="1:11" x14ac:dyDescent="0.2">
      <c r="I385" s="228">
        <v>43807</v>
      </c>
      <c r="J385" s="132">
        <v>0</v>
      </c>
      <c r="K385" s="132">
        <v>0</v>
      </c>
    </row>
    <row r="386" spans="1:11" x14ac:dyDescent="0.2">
      <c r="I386" s="228">
        <v>43808</v>
      </c>
      <c r="J386" s="132">
        <v>0</v>
      </c>
      <c r="K386" s="132">
        <v>0</v>
      </c>
    </row>
    <row r="387" spans="1:11" x14ac:dyDescent="0.2">
      <c r="I387" s="228">
        <v>43808</v>
      </c>
      <c r="J387" s="132">
        <v>0</v>
      </c>
      <c r="K387" s="132">
        <v>0</v>
      </c>
    </row>
    <row r="388" spans="1:11" x14ac:dyDescent="0.2">
      <c r="I388" s="228">
        <v>43810</v>
      </c>
      <c r="J388" s="132">
        <v>0</v>
      </c>
      <c r="K388" s="132">
        <v>0</v>
      </c>
    </row>
    <row r="389" spans="1:11" x14ac:dyDescent="0.2">
      <c r="I389" s="228">
        <v>43811</v>
      </c>
      <c r="J389" s="132">
        <v>0</v>
      </c>
      <c r="K389" s="132">
        <v>0</v>
      </c>
    </row>
    <row r="390" spans="1:11" s="159" customFormat="1" x14ac:dyDescent="0.2">
      <c r="A390" s="24"/>
      <c r="H390" s="6"/>
      <c r="I390" s="228">
        <v>43812</v>
      </c>
      <c r="J390" s="132">
        <v>0</v>
      </c>
      <c r="K390" s="132">
        <v>0</v>
      </c>
    </row>
    <row r="391" spans="1:11" s="159" customFormat="1" x14ac:dyDescent="0.2">
      <c r="A391" s="24"/>
      <c r="H391" s="6"/>
      <c r="I391" s="228">
        <v>43812</v>
      </c>
      <c r="J391" s="132">
        <v>0</v>
      </c>
      <c r="K391" s="132">
        <v>0</v>
      </c>
    </row>
    <row r="392" spans="1:11" x14ac:dyDescent="0.2">
      <c r="I392" s="228">
        <v>43816</v>
      </c>
      <c r="J392" s="132">
        <v>0</v>
      </c>
      <c r="K392" s="132">
        <v>0</v>
      </c>
    </row>
    <row r="393" spans="1:11" x14ac:dyDescent="0.2">
      <c r="I393" s="228">
        <v>43817</v>
      </c>
      <c r="J393" s="132">
        <v>0</v>
      </c>
      <c r="K393" s="132">
        <v>0</v>
      </c>
    </row>
    <row r="394" spans="1:11" x14ac:dyDescent="0.2">
      <c r="I394" s="228">
        <v>43818</v>
      </c>
      <c r="J394" s="132">
        <v>0</v>
      </c>
      <c r="K394" s="132">
        <v>0</v>
      </c>
    </row>
    <row r="395" spans="1:11" x14ac:dyDescent="0.2">
      <c r="I395" s="228">
        <v>43819</v>
      </c>
      <c r="J395" s="132">
        <v>0</v>
      </c>
      <c r="K395" s="132">
        <v>0</v>
      </c>
    </row>
    <row r="396" spans="1:11" x14ac:dyDescent="0.2">
      <c r="I396" s="228">
        <v>43820</v>
      </c>
      <c r="J396" s="132">
        <v>1</v>
      </c>
      <c r="K396" s="132">
        <v>0</v>
      </c>
    </row>
    <row r="397" spans="1:11" x14ac:dyDescent="0.2">
      <c r="I397" s="228">
        <v>43821</v>
      </c>
      <c r="J397" s="132">
        <v>7</v>
      </c>
      <c r="K397" s="132">
        <v>2</v>
      </c>
    </row>
    <row r="398" spans="1:11" x14ac:dyDescent="0.2">
      <c r="I398" s="228">
        <v>43823</v>
      </c>
      <c r="J398" s="132">
        <v>1</v>
      </c>
      <c r="K398" s="132">
        <v>0</v>
      </c>
    </row>
    <row r="399" spans="1:11" x14ac:dyDescent="0.2">
      <c r="I399" s="228">
        <v>43824</v>
      </c>
      <c r="J399" s="132">
        <v>0</v>
      </c>
      <c r="K399" s="132">
        <v>0</v>
      </c>
    </row>
    <row r="400" spans="1:11" x14ac:dyDescent="0.2">
      <c r="I400" s="228">
        <v>43825</v>
      </c>
      <c r="J400" s="132">
        <v>0</v>
      </c>
      <c r="K400" s="132">
        <v>0</v>
      </c>
    </row>
    <row r="401" spans="9:11" x14ac:dyDescent="0.2">
      <c r="I401" s="228">
        <v>43825</v>
      </c>
      <c r="J401" s="132">
        <v>0</v>
      </c>
      <c r="K401" s="132">
        <v>0</v>
      </c>
    </row>
    <row r="402" spans="9:11" x14ac:dyDescent="0.2">
      <c r="I402" s="228">
        <v>43827</v>
      </c>
      <c r="J402" s="132">
        <v>110</v>
      </c>
      <c r="K402" s="132">
        <v>4</v>
      </c>
    </row>
    <row r="403" spans="9:11" x14ac:dyDescent="0.2">
      <c r="I403" s="228">
        <v>43827</v>
      </c>
      <c r="J403" s="132">
        <v>0</v>
      </c>
      <c r="K403" s="132">
        <v>0</v>
      </c>
    </row>
    <row r="405" spans="9:11" x14ac:dyDescent="0.2">
      <c r="I405" s="159" t="s">
        <v>161</v>
      </c>
      <c r="J405" s="140">
        <f>MAX(J142:J403)</f>
        <v>472</v>
      </c>
      <c r="K405" s="140">
        <f>MAX(K142:K403)</f>
        <v>8</v>
      </c>
    </row>
    <row r="406" spans="9:11" x14ac:dyDescent="0.2">
      <c r="I406" s="159" t="s">
        <v>162</v>
      </c>
      <c r="J406" s="140">
        <f>MIN(J142:J403)</f>
        <v>0</v>
      </c>
      <c r="K406" s="140">
        <f>MIN(K142:K403)</f>
        <v>0</v>
      </c>
    </row>
    <row r="407" spans="9:11" x14ac:dyDescent="0.2">
      <c r="I407" s="159" t="s">
        <v>163</v>
      </c>
      <c r="J407" s="111"/>
      <c r="K407" s="111"/>
    </row>
    <row r="408" spans="9:11" x14ac:dyDescent="0.2">
      <c r="I408" s="159" t="s">
        <v>161</v>
      </c>
      <c r="J408" s="140">
        <f>MAX(J3:J141)</f>
        <v>66</v>
      </c>
      <c r="K408" s="140">
        <f>MAX(K3:K141)</f>
        <v>2</v>
      </c>
    </row>
    <row r="409" spans="9:11" x14ac:dyDescent="0.2">
      <c r="I409" s="159" t="s">
        <v>162</v>
      </c>
      <c r="J409" s="140">
        <f>MIN(J3:J141)</f>
        <v>0</v>
      </c>
      <c r="K409" s="140">
        <f>MIN(K3:K141)</f>
        <v>0</v>
      </c>
    </row>
  </sheetData>
  <sheetProtection formatCells="0" formatRows="0" insertRows="0" insertHyperlinks="0" deleteRows="0" sort="0" autoFilter="0" pivotTables="0"/>
  <mergeCells count="59">
    <mergeCell ref="M75:M76"/>
    <mergeCell ref="M77:M78"/>
    <mergeCell ref="M79:M80"/>
    <mergeCell ref="M81:M82"/>
    <mergeCell ref="M83:M84"/>
    <mergeCell ref="M65:M66"/>
    <mergeCell ref="M67:M68"/>
    <mergeCell ref="M69:M70"/>
    <mergeCell ref="M71:M72"/>
    <mergeCell ref="M73:M74"/>
    <mergeCell ref="M53:M54"/>
    <mergeCell ref="M55:M56"/>
    <mergeCell ref="M57:M58"/>
    <mergeCell ref="M61:M62"/>
    <mergeCell ref="M63:M64"/>
    <mergeCell ref="M43:M44"/>
    <mergeCell ref="M45:M46"/>
    <mergeCell ref="M47:M48"/>
    <mergeCell ref="M49:M50"/>
    <mergeCell ref="M51:M52"/>
    <mergeCell ref="M33:M34"/>
    <mergeCell ref="M35:M36"/>
    <mergeCell ref="M37:M38"/>
    <mergeCell ref="M39:M40"/>
    <mergeCell ref="M41:M42"/>
    <mergeCell ref="M23:M24"/>
    <mergeCell ref="M25:M26"/>
    <mergeCell ref="M27:M28"/>
    <mergeCell ref="M29:M30"/>
    <mergeCell ref="M31:M32"/>
    <mergeCell ref="M13:M14"/>
    <mergeCell ref="M15:M16"/>
    <mergeCell ref="M17:M18"/>
    <mergeCell ref="M19:M20"/>
    <mergeCell ref="M21:M22"/>
    <mergeCell ref="M3:M4"/>
    <mergeCell ref="M5:M6"/>
    <mergeCell ref="M7:M8"/>
    <mergeCell ref="M9:M10"/>
    <mergeCell ref="M11:M12"/>
    <mergeCell ref="A1:F1"/>
    <mergeCell ref="A2:F2"/>
    <mergeCell ref="A86:B86"/>
    <mergeCell ref="C86:F86"/>
    <mergeCell ref="A87:B87"/>
    <mergeCell ref="C87:D87"/>
    <mergeCell ref="A88:B88"/>
    <mergeCell ref="C88:D88"/>
    <mergeCell ref="A89:B89"/>
    <mergeCell ref="C89:D89"/>
    <mergeCell ref="A90:B90"/>
    <mergeCell ref="C90:D90"/>
    <mergeCell ref="A178:C178"/>
    <mergeCell ref="A174:C174"/>
    <mergeCell ref="A91:B91"/>
    <mergeCell ref="C91:D91"/>
    <mergeCell ref="A92:B92"/>
    <mergeCell ref="C92:D92"/>
    <mergeCell ref="A93:F93"/>
  </mergeCells>
  <conditionalFormatting sqref="J232:J277 J208:J227">
    <cfRule type="expression" dxfId="6335" priority="497">
      <formula>J208&gt;$E$6</formula>
    </cfRule>
    <cfRule type="expression" dxfId="6334" priority="498">
      <formula>AND(J208&gt;$E$5,J208&lt;=$E$6)</formula>
    </cfRule>
    <cfRule type="expression" dxfId="6333" priority="499">
      <formula>J208&lt;=$E$5</formula>
    </cfRule>
  </conditionalFormatting>
  <conditionalFormatting sqref="I208:I209 I346:I355 I370:I379 I358:I367 I382:I403 I226:I261">
    <cfRule type="timePeriod" dxfId="6332" priority="496" timePeriod="today">
      <formula>FLOOR(I208,1)=TODAY()</formula>
    </cfRule>
  </conditionalFormatting>
  <conditionalFormatting sqref="I210:I211">
    <cfRule type="timePeriod" dxfId="6331" priority="495" timePeriod="today">
      <formula>FLOOR(I210,1)=TODAY()</formula>
    </cfRule>
  </conditionalFormatting>
  <conditionalFormatting sqref="I212:I213">
    <cfRule type="timePeriod" dxfId="6330" priority="494" timePeriod="today">
      <formula>FLOOR(I212,1)=TODAY()</formula>
    </cfRule>
  </conditionalFormatting>
  <conditionalFormatting sqref="I214:I215">
    <cfRule type="timePeriod" dxfId="6329" priority="493" timePeriod="today">
      <formula>FLOOR(I214,1)=TODAY()</formula>
    </cfRule>
  </conditionalFormatting>
  <conditionalFormatting sqref="I220:I221">
    <cfRule type="timePeriod" dxfId="6328" priority="492" timePeriod="today">
      <formula>FLOOR(I220,1)=TODAY()</formula>
    </cfRule>
  </conditionalFormatting>
  <conditionalFormatting sqref="I222:I223">
    <cfRule type="timePeriod" dxfId="6327" priority="491" timePeriod="today">
      <formula>FLOOR(I222,1)=TODAY()</formula>
    </cfRule>
  </conditionalFormatting>
  <conditionalFormatting sqref="I224:I225">
    <cfRule type="timePeriod" dxfId="6326" priority="490" timePeriod="today">
      <formula>FLOOR(I224,1)=TODAY()</formula>
    </cfRule>
  </conditionalFormatting>
  <conditionalFormatting sqref="I216:I217">
    <cfRule type="timePeriod" dxfId="6325" priority="489" timePeriod="today">
      <formula>FLOOR(I216,1)=TODAY()</formula>
    </cfRule>
  </conditionalFormatting>
  <conditionalFormatting sqref="I218:I219">
    <cfRule type="timePeriod" dxfId="6324" priority="488" timePeriod="today">
      <formula>FLOOR(I218,1)=TODAY()</formula>
    </cfRule>
  </conditionalFormatting>
  <conditionalFormatting sqref="I266:I277">
    <cfRule type="timePeriod" dxfId="6323" priority="487" timePeriod="today">
      <formula>FLOOR(I266,1)=TODAY()</formula>
    </cfRule>
  </conditionalFormatting>
  <conditionalFormatting sqref="I262:I263">
    <cfRule type="timePeriod" dxfId="6322" priority="486" timePeriod="today">
      <formula>FLOOR(I262,1)=TODAY()</formula>
    </cfRule>
  </conditionalFormatting>
  <conditionalFormatting sqref="I264:I265">
    <cfRule type="timePeriod" dxfId="6321" priority="485" timePeriod="today">
      <formula>FLOOR(I264,1)=TODAY()</formula>
    </cfRule>
  </conditionalFormatting>
  <conditionalFormatting sqref="I296:I304 I278:I293">
    <cfRule type="timePeriod" dxfId="6320" priority="484" timePeriod="today">
      <formula>FLOOR(I278,1)=TODAY()</formula>
    </cfRule>
  </conditionalFormatting>
  <conditionalFormatting sqref="I294:I295">
    <cfRule type="timePeriod" dxfId="6319" priority="483" timePeriod="today">
      <formula>FLOOR(I294,1)=TODAY()</formula>
    </cfRule>
  </conditionalFormatting>
  <conditionalFormatting sqref="J278:J279 J358:J359 J355">
    <cfRule type="expression" dxfId="6318" priority="480">
      <formula>J278&lt;=$F$5</formula>
    </cfRule>
    <cfRule type="expression" dxfId="6317" priority="481">
      <formula>AND(J278&gt;$F$5,J278&lt;=$F$6)</formula>
    </cfRule>
    <cfRule type="expression" dxfId="6316" priority="482">
      <formula>J278&gt;$F$6</formula>
    </cfRule>
  </conditionalFormatting>
  <conditionalFormatting sqref="J280:J281">
    <cfRule type="expression" dxfId="6315" priority="477">
      <formula>J280&lt;=$F$5</formula>
    </cfRule>
    <cfRule type="expression" dxfId="6314" priority="478">
      <formula>AND(J280&gt;$F$5,J280&lt;=$F$6)</formula>
    </cfRule>
    <cfRule type="expression" dxfId="6313" priority="479">
      <formula>J280&gt;$F$6</formula>
    </cfRule>
  </conditionalFormatting>
  <conditionalFormatting sqref="J282:J283">
    <cfRule type="expression" dxfId="6312" priority="474">
      <formula>J282&lt;=$F$5</formula>
    </cfRule>
    <cfRule type="expression" dxfId="6311" priority="475">
      <formula>AND(J282&gt;$F$5,J282&lt;=$F$6)</formula>
    </cfRule>
    <cfRule type="expression" dxfId="6310" priority="476">
      <formula>J282&gt;$F$6</formula>
    </cfRule>
  </conditionalFormatting>
  <conditionalFormatting sqref="J300 J296 J286:J287 J284">
    <cfRule type="expression" dxfId="6309" priority="471">
      <formula>J284&lt;=$F$5</formula>
    </cfRule>
    <cfRule type="expression" dxfId="6308" priority="472">
      <formula>AND(J284&gt;$F$5,J284&lt;=$F$6)</formula>
    </cfRule>
    <cfRule type="expression" dxfId="6307" priority="473">
      <formula>J284&gt;$F$6</formula>
    </cfRule>
  </conditionalFormatting>
  <conditionalFormatting sqref="J285">
    <cfRule type="expression" dxfId="6306" priority="468">
      <formula>J285&lt;=$F$5</formula>
    </cfRule>
    <cfRule type="expression" dxfId="6305" priority="469">
      <formula>AND(J285&gt;$F$5,J285&lt;=$F$6)</formula>
    </cfRule>
    <cfRule type="expression" dxfId="6304" priority="470">
      <formula>J285&gt;$F$6</formula>
    </cfRule>
  </conditionalFormatting>
  <conditionalFormatting sqref="J288:J289">
    <cfRule type="expression" dxfId="6303" priority="465">
      <formula>J288&lt;=$F$5</formula>
    </cfRule>
    <cfRule type="expression" dxfId="6302" priority="466">
      <formula>AND(J288&gt;$F$5,J288&lt;=$F$6)</formula>
    </cfRule>
    <cfRule type="expression" dxfId="6301" priority="467">
      <formula>J288&gt;$F$6</formula>
    </cfRule>
  </conditionalFormatting>
  <conditionalFormatting sqref="J290:J291">
    <cfRule type="expression" dxfId="6300" priority="462">
      <formula>J290&lt;=$F$5</formula>
    </cfRule>
    <cfRule type="expression" dxfId="6299" priority="463">
      <formula>AND(J290&gt;$F$5,J290&lt;=$F$6)</formula>
    </cfRule>
    <cfRule type="expression" dxfId="6298" priority="464">
      <formula>J290&gt;$F$6</formula>
    </cfRule>
  </conditionalFormatting>
  <conditionalFormatting sqref="J292:J293">
    <cfRule type="expression" dxfId="6297" priority="459">
      <formula>J292&lt;=$F$5</formula>
    </cfRule>
    <cfRule type="expression" dxfId="6296" priority="460">
      <formula>AND(J292&gt;$F$5,J292&lt;=$F$6)</formula>
    </cfRule>
    <cfRule type="expression" dxfId="6295" priority="461">
      <formula>J292&gt;$F$6</formula>
    </cfRule>
  </conditionalFormatting>
  <conditionalFormatting sqref="J294:J295">
    <cfRule type="expression" dxfId="6294" priority="456">
      <formula>J294&lt;=$F$5</formula>
    </cfRule>
    <cfRule type="expression" dxfId="6293" priority="457">
      <formula>AND(J294&gt;$F$5,J294&lt;=$F$6)</formula>
    </cfRule>
    <cfRule type="expression" dxfId="6292" priority="458">
      <formula>J294&gt;$F$6</formula>
    </cfRule>
  </conditionalFormatting>
  <conditionalFormatting sqref="J297">
    <cfRule type="expression" dxfId="6291" priority="453">
      <formula>J297&lt;=$F$5</formula>
    </cfRule>
    <cfRule type="expression" dxfId="6290" priority="454">
      <formula>AND(J297&gt;$F$5,J297&lt;=$F$6)</formula>
    </cfRule>
    <cfRule type="expression" dxfId="6289" priority="455">
      <formula>J297&gt;$F$6</formula>
    </cfRule>
  </conditionalFormatting>
  <conditionalFormatting sqref="J298:J299">
    <cfRule type="expression" dxfId="6288" priority="450">
      <formula>J298&lt;=$F$5</formula>
    </cfRule>
    <cfRule type="expression" dxfId="6287" priority="451">
      <formula>AND(J298&gt;$F$5,J298&lt;=$F$6)</formula>
    </cfRule>
    <cfRule type="expression" dxfId="6286" priority="452">
      <formula>J298&gt;$F$6</formula>
    </cfRule>
  </conditionalFormatting>
  <conditionalFormatting sqref="J301">
    <cfRule type="expression" dxfId="6285" priority="447">
      <formula>J301&lt;=$F$5</formula>
    </cfRule>
    <cfRule type="expression" dxfId="6284" priority="448">
      <formula>AND(J301&gt;$F$5,J301&lt;=$F$6)</formula>
    </cfRule>
    <cfRule type="expression" dxfId="6283" priority="449">
      <formula>J301&gt;$F$6</formula>
    </cfRule>
  </conditionalFormatting>
  <conditionalFormatting sqref="J302:J303">
    <cfRule type="expression" dxfId="6282" priority="444">
      <formula>J302&lt;=$F$5</formula>
    </cfRule>
    <cfRule type="expression" dxfId="6281" priority="445">
      <formula>AND(J302&gt;$F$5,J302&lt;=$F$6)</formula>
    </cfRule>
    <cfRule type="expression" dxfId="6280" priority="446">
      <formula>J302&gt;$F$6</formula>
    </cfRule>
  </conditionalFormatting>
  <conditionalFormatting sqref="J304">
    <cfRule type="expression" dxfId="6279" priority="441">
      <formula>J304&lt;=$F$5</formula>
    </cfRule>
    <cfRule type="expression" dxfId="6278" priority="442">
      <formula>AND(J304&gt;$F$5,J304&lt;=$F$6)</formula>
    </cfRule>
    <cfRule type="expression" dxfId="6277" priority="443">
      <formula>J304&gt;$F$6</formula>
    </cfRule>
  </conditionalFormatting>
  <conditionalFormatting sqref="K278:K279 K355 K296 K286:K287 K284 K384 K402:K403 K357:K359 K351">
    <cfRule type="expression" dxfId="6276" priority="438">
      <formula>K278&lt;=#REF!</formula>
    </cfRule>
    <cfRule type="expression" dxfId="6275" priority="439">
      <formula>AND(K278&gt;#REF!,K278&lt;=#REF!)</formula>
    </cfRule>
    <cfRule type="expression" dxfId="6274" priority="440">
      <formula>K278&gt;#REF!</formula>
    </cfRule>
  </conditionalFormatting>
  <conditionalFormatting sqref="K280:K281">
    <cfRule type="expression" dxfId="6273" priority="435">
      <formula>K280&lt;=#REF!</formula>
    </cfRule>
    <cfRule type="expression" dxfId="6272" priority="436">
      <formula>AND(K280&gt;#REF!,K280&lt;=#REF!)</formula>
    </cfRule>
    <cfRule type="expression" dxfId="6271" priority="437">
      <formula>K280&gt;#REF!</formula>
    </cfRule>
  </conditionalFormatting>
  <conditionalFormatting sqref="K282:K283">
    <cfRule type="expression" dxfId="6270" priority="432">
      <formula>K282&lt;=#REF!</formula>
    </cfRule>
    <cfRule type="expression" dxfId="6269" priority="433">
      <formula>AND(K282&gt;#REF!,K282&lt;=#REF!)</formula>
    </cfRule>
    <cfRule type="expression" dxfId="6268" priority="434">
      <formula>K282&gt;#REF!</formula>
    </cfRule>
  </conditionalFormatting>
  <conditionalFormatting sqref="K300">
    <cfRule type="expression" dxfId="6267" priority="429">
      <formula>K300&lt;=#REF!</formula>
    </cfRule>
    <cfRule type="expression" dxfId="6266" priority="430">
      <formula>AND(K300&gt;#REF!,K300&lt;=#REF!)</formula>
    </cfRule>
    <cfRule type="expression" dxfId="6265" priority="431">
      <formula>K300&gt;#REF!</formula>
    </cfRule>
  </conditionalFormatting>
  <conditionalFormatting sqref="K285">
    <cfRule type="expression" dxfId="6264" priority="426">
      <formula>K285&lt;=#REF!</formula>
    </cfRule>
    <cfRule type="expression" dxfId="6263" priority="427">
      <formula>AND(K285&gt;#REF!,K285&lt;=#REF!)</formula>
    </cfRule>
    <cfRule type="expression" dxfId="6262" priority="428">
      <formula>K285&gt;#REF!</formula>
    </cfRule>
  </conditionalFormatting>
  <conditionalFormatting sqref="K288:K289">
    <cfRule type="expression" dxfId="6261" priority="423">
      <formula>K288&lt;=#REF!</formula>
    </cfRule>
    <cfRule type="expression" dxfId="6260" priority="424">
      <formula>AND(K288&gt;#REF!,K288&lt;=#REF!)</formula>
    </cfRule>
    <cfRule type="expression" dxfId="6259" priority="425">
      <formula>K288&gt;#REF!</formula>
    </cfRule>
  </conditionalFormatting>
  <conditionalFormatting sqref="K290:K291">
    <cfRule type="expression" dxfId="6258" priority="420">
      <formula>K290&lt;=#REF!</formula>
    </cfRule>
    <cfRule type="expression" dxfId="6257" priority="421">
      <formula>AND(K290&gt;#REF!,K290&lt;=#REF!)</formula>
    </cfRule>
    <cfRule type="expression" dxfId="6256" priority="422">
      <formula>K290&gt;#REF!</formula>
    </cfRule>
  </conditionalFormatting>
  <conditionalFormatting sqref="K292:K293">
    <cfRule type="expression" dxfId="6255" priority="417">
      <formula>K292&lt;=#REF!</formula>
    </cfRule>
    <cfRule type="expression" dxfId="6254" priority="418">
      <formula>AND(K292&gt;#REF!,K292&lt;=#REF!)</formula>
    </cfRule>
    <cfRule type="expression" dxfId="6253" priority="419">
      <formula>K292&gt;#REF!</formula>
    </cfRule>
  </conditionalFormatting>
  <conditionalFormatting sqref="K294:K295">
    <cfRule type="expression" dxfId="6252" priority="414">
      <formula>K294&lt;=#REF!</formula>
    </cfRule>
    <cfRule type="expression" dxfId="6251" priority="415">
      <formula>AND(K294&gt;#REF!,K294&lt;=#REF!)</formula>
    </cfRule>
    <cfRule type="expression" dxfId="6250" priority="416">
      <formula>K294&gt;#REF!</formula>
    </cfRule>
  </conditionalFormatting>
  <conditionalFormatting sqref="K297">
    <cfRule type="expression" dxfId="6249" priority="411">
      <formula>K297&lt;=#REF!</formula>
    </cfRule>
    <cfRule type="expression" dxfId="6248" priority="412">
      <formula>AND(K297&gt;#REF!,K297&lt;=#REF!)</formula>
    </cfRule>
    <cfRule type="expression" dxfId="6247" priority="413">
      <formula>K297&gt;#REF!</formula>
    </cfRule>
  </conditionalFormatting>
  <conditionalFormatting sqref="K298:K299">
    <cfRule type="expression" dxfId="6246" priority="408">
      <formula>K298&lt;=#REF!</formula>
    </cfRule>
    <cfRule type="expression" dxfId="6245" priority="409">
      <formula>AND(K298&gt;#REF!,K298&lt;=#REF!)</formula>
    </cfRule>
    <cfRule type="expression" dxfId="6244" priority="410">
      <formula>K298&gt;#REF!</formula>
    </cfRule>
  </conditionalFormatting>
  <conditionalFormatting sqref="K301">
    <cfRule type="expression" dxfId="6243" priority="405">
      <formula>K301&lt;=#REF!</formula>
    </cfRule>
    <cfRule type="expression" dxfId="6242" priority="406">
      <formula>AND(K301&gt;#REF!,K301&lt;=#REF!)</formula>
    </cfRule>
    <cfRule type="expression" dxfId="6241" priority="407">
      <formula>K301&gt;#REF!</formula>
    </cfRule>
  </conditionalFormatting>
  <conditionalFormatting sqref="K302:K303">
    <cfRule type="expression" dxfId="6240" priority="402">
      <formula>K302&lt;=#REF!</formula>
    </cfRule>
    <cfRule type="expression" dxfId="6239" priority="403">
      <formula>AND(K302&gt;#REF!,K302&lt;=#REF!)</formula>
    </cfRule>
    <cfRule type="expression" dxfId="6238" priority="404">
      <formula>K302&gt;#REF!</formula>
    </cfRule>
  </conditionalFormatting>
  <conditionalFormatting sqref="K304">
    <cfRule type="expression" dxfId="6237" priority="399">
      <formula>K304&lt;=#REF!</formula>
    </cfRule>
    <cfRule type="expression" dxfId="6236" priority="400">
      <formula>AND(K304&gt;#REF!,K304&lt;=#REF!)</formula>
    </cfRule>
    <cfRule type="expression" dxfId="6235" priority="401">
      <formula>K304&gt;#REF!</formula>
    </cfRule>
  </conditionalFormatting>
  <conditionalFormatting sqref="I305:I315">
    <cfRule type="timePeriod" dxfId="6234" priority="398" timePeriod="today">
      <formula>FLOOR(I305,1)=TODAY()</formula>
    </cfRule>
  </conditionalFormatting>
  <conditionalFormatting sqref="I316:I317">
    <cfRule type="timePeriod" dxfId="6233" priority="397" timePeriod="today">
      <formula>FLOOR(I316,1)=TODAY()</formula>
    </cfRule>
  </conditionalFormatting>
  <conditionalFormatting sqref="I318:I319">
    <cfRule type="timePeriod" dxfId="6232" priority="396" timePeriod="today">
      <formula>FLOOR(I318,1)=TODAY()</formula>
    </cfRule>
  </conditionalFormatting>
  <conditionalFormatting sqref="I320:I321">
    <cfRule type="timePeriod" dxfId="6231" priority="395" timePeriod="today">
      <formula>FLOOR(I320,1)=TODAY()</formula>
    </cfRule>
  </conditionalFormatting>
  <conditionalFormatting sqref="I322:I323">
    <cfRule type="timePeriod" dxfId="6230" priority="394" timePeriod="today">
      <formula>FLOOR(I322,1)=TODAY()</formula>
    </cfRule>
  </conditionalFormatting>
  <conditionalFormatting sqref="I324:I325">
    <cfRule type="timePeriod" dxfId="6229" priority="393" timePeriod="today">
      <formula>FLOOR(I324,1)=TODAY()</formula>
    </cfRule>
  </conditionalFormatting>
  <conditionalFormatting sqref="I326:I331">
    <cfRule type="timePeriod" dxfId="6228" priority="392" timePeriod="today">
      <formula>FLOOR(I326,1)=TODAY()</formula>
    </cfRule>
  </conditionalFormatting>
  <conditionalFormatting sqref="J305">
    <cfRule type="expression" dxfId="6227" priority="389">
      <formula>J305&lt;=$F$5</formula>
    </cfRule>
    <cfRule type="expression" dxfId="6226" priority="390">
      <formula>AND(J305&gt;$F$5,J305&lt;=$F$6)</formula>
    </cfRule>
    <cfRule type="expression" dxfId="6225" priority="391">
      <formula>J305&gt;$F$6</formula>
    </cfRule>
  </conditionalFormatting>
  <conditionalFormatting sqref="J306:J307">
    <cfRule type="expression" dxfId="6224" priority="386">
      <formula>J306&lt;=$F$5</formula>
    </cfRule>
    <cfRule type="expression" dxfId="6223" priority="387">
      <formula>AND(J306&gt;$F$5,J306&lt;=$F$6)</formula>
    </cfRule>
    <cfRule type="expression" dxfId="6222" priority="388">
      <formula>J306&gt;$F$6</formula>
    </cfRule>
  </conditionalFormatting>
  <conditionalFormatting sqref="J308:J309">
    <cfRule type="expression" dxfId="6221" priority="383">
      <formula>J308&lt;=$F$5</formula>
    </cfRule>
    <cfRule type="expression" dxfId="6220" priority="384">
      <formula>AND(J308&gt;$F$5,J308&lt;=$F$6)</formula>
    </cfRule>
    <cfRule type="expression" dxfId="6219" priority="385">
      <formula>J308&gt;$F$6</formula>
    </cfRule>
  </conditionalFormatting>
  <conditionalFormatting sqref="J310:J311">
    <cfRule type="expression" dxfId="6218" priority="380">
      <formula>J310&lt;=$F$5</formula>
    </cfRule>
    <cfRule type="expression" dxfId="6217" priority="381">
      <formula>AND(J310&gt;$F$5,J310&lt;=$F$6)</formula>
    </cfRule>
    <cfRule type="expression" dxfId="6216" priority="382">
      <formula>J310&gt;$F$6</formula>
    </cfRule>
  </conditionalFormatting>
  <conditionalFormatting sqref="J312:J313">
    <cfRule type="expression" dxfId="6215" priority="377">
      <formula>J312&lt;=$F$5</formula>
    </cfRule>
    <cfRule type="expression" dxfId="6214" priority="378">
      <formula>AND(J312&gt;$F$5,J312&lt;=$F$6)</formula>
    </cfRule>
    <cfRule type="expression" dxfId="6213" priority="379">
      <formula>J312&gt;$F$6</formula>
    </cfRule>
  </conditionalFormatting>
  <conditionalFormatting sqref="J314:J315">
    <cfRule type="expression" dxfId="6212" priority="374">
      <formula>J314&lt;=$F$5</formula>
    </cfRule>
    <cfRule type="expression" dxfId="6211" priority="375">
      <formula>AND(J314&gt;$F$5,J314&lt;=$F$6)</formula>
    </cfRule>
    <cfRule type="expression" dxfId="6210" priority="376">
      <formula>J314&gt;$F$6</formula>
    </cfRule>
  </conditionalFormatting>
  <conditionalFormatting sqref="J316:J317">
    <cfRule type="expression" dxfId="6209" priority="371">
      <formula>J316&lt;=$F$5</formula>
    </cfRule>
    <cfRule type="expression" dxfId="6208" priority="372">
      <formula>AND(J316&gt;$F$5,J316&lt;=$F$6)</formula>
    </cfRule>
    <cfRule type="expression" dxfId="6207" priority="373">
      <formula>J316&gt;$F$6</formula>
    </cfRule>
  </conditionalFormatting>
  <conditionalFormatting sqref="J318:J319">
    <cfRule type="expression" dxfId="6206" priority="368">
      <formula>J318&lt;=$F$5</formula>
    </cfRule>
    <cfRule type="expression" dxfId="6205" priority="369">
      <formula>AND(J318&gt;$F$5,J318&lt;=$F$6)</formula>
    </cfRule>
    <cfRule type="expression" dxfId="6204" priority="370">
      <formula>J318&gt;$F$6</formula>
    </cfRule>
  </conditionalFormatting>
  <conditionalFormatting sqref="J320:J321">
    <cfRule type="expression" dxfId="6203" priority="365">
      <formula>J320&lt;=$F$5</formula>
    </cfRule>
    <cfRule type="expression" dxfId="6202" priority="366">
      <formula>AND(J320&gt;$F$5,J320&lt;=$F$6)</formula>
    </cfRule>
    <cfRule type="expression" dxfId="6201" priority="367">
      <formula>J320&gt;$F$6</formula>
    </cfRule>
  </conditionalFormatting>
  <conditionalFormatting sqref="J322:J323">
    <cfRule type="expression" dxfId="6200" priority="362">
      <formula>J322&lt;=$F$5</formula>
    </cfRule>
    <cfRule type="expression" dxfId="6199" priority="363">
      <formula>AND(J322&gt;$F$5,J322&lt;=$F$6)</formula>
    </cfRule>
    <cfRule type="expression" dxfId="6198" priority="364">
      <formula>J322&gt;$F$6</formula>
    </cfRule>
  </conditionalFormatting>
  <conditionalFormatting sqref="J324:J325">
    <cfRule type="expression" dxfId="6197" priority="359">
      <formula>J324&lt;=$F$5</formula>
    </cfRule>
    <cfRule type="expression" dxfId="6196" priority="360">
      <formula>AND(J324&gt;$F$5,J324&lt;=$F$6)</formula>
    </cfRule>
    <cfRule type="expression" dxfId="6195" priority="361">
      <formula>J324&gt;$F$6</formula>
    </cfRule>
  </conditionalFormatting>
  <conditionalFormatting sqref="J326:J327">
    <cfRule type="expression" dxfId="6194" priority="356">
      <formula>J326&lt;=$F$5</formula>
    </cfRule>
    <cfRule type="expression" dxfId="6193" priority="357">
      <formula>AND(J326&gt;$F$5,J326&lt;=$F$6)</formula>
    </cfRule>
    <cfRule type="expression" dxfId="6192" priority="358">
      <formula>J326&gt;$F$6</formula>
    </cfRule>
  </conditionalFormatting>
  <conditionalFormatting sqref="J329">
    <cfRule type="expression" dxfId="6191" priority="353">
      <formula>J329&lt;=$F$5</formula>
    </cfRule>
    <cfRule type="expression" dxfId="6190" priority="354">
      <formula>AND(J329&gt;$F$5,J329&lt;=$F$6)</formula>
    </cfRule>
    <cfRule type="expression" dxfId="6189" priority="355">
      <formula>J329&gt;$F$6</formula>
    </cfRule>
  </conditionalFormatting>
  <conditionalFormatting sqref="J328">
    <cfRule type="expression" dxfId="6188" priority="350">
      <formula>J328&lt;=$F$5</formula>
    </cfRule>
    <cfRule type="expression" dxfId="6187" priority="351">
      <formula>AND(J328&gt;$F$5,J328&lt;=$F$6)</formula>
    </cfRule>
    <cfRule type="expression" dxfId="6186" priority="352">
      <formula>J328&gt;$F$6</formula>
    </cfRule>
  </conditionalFormatting>
  <conditionalFormatting sqref="J330:J331">
    <cfRule type="expression" dxfId="6185" priority="347">
      <formula>J330&lt;=$F$5</formula>
    </cfRule>
    <cfRule type="expression" dxfId="6184" priority="348">
      <formula>AND(J330&gt;$F$5,J330&lt;=$F$6)</formula>
    </cfRule>
    <cfRule type="expression" dxfId="6183" priority="349">
      <formula>J330&gt;$F$6</formula>
    </cfRule>
  </conditionalFormatting>
  <conditionalFormatting sqref="K305">
    <cfRule type="expression" dxfId="6182" priority="344">
      <formula>K305&lt;=#REF!</formula>
    </cfRule>
    <cfRule type="expression" dxfId="6181" priority="345">
      <formula>AND(K305&gt;#REF!,K305&lt;=#REF!)</formula>
    </cfRule>
    <cfRule type="expression" dxfId="6180" priority="346">
      <formula>K305&gt;#REF!</formula>
    </cfRule>
  </conditionalFormatting>
  <conditionalFormatting sqref="K306:K307">
    <cfRule type="expression" dxfId="6179" priority="341">
      <formula>K306&lt;=#REF!</formula>
    </cfRule>
    <cfRule type="expression" dxfId="6178" priority="342">
      <formula>AND(K306&gt;#REF!,K306&lt;=#REF!)</formula>
    </cfRule>
    <cfRule type="expression" dxfId="6177" priority="343">
      <formula>K306&gt;#REF!</formula>
    </cfRule>
  </conditionalFormatting>
  <conditionalFormatting sqref="K308:K309">
    <cfRule type="expression" dxfId="6176" priority="338">
      <formula>K308&lt;=#REF!</formula>
    </cfRule>
    <cfRule type="expression" dxfId="6175" priority="339">
      <formula>AND(K308&gt;#REF!,K308&lt;=#REF!)</formula>
    </cfRule>
    <cfRule type="expression" dxfId="6174" priority="340">
      <formula>K308&gt;#REF!</formula>
    </cfRule>
  </conditionalFormatting>
  <conditionalFormatting sqref="K310:K311">
    <cfRule type="expression" dxfId="6173" priority="335">
      <formula>K310&lt;=#REF!</formula>
    </cfRule>
    <cfRule type="expression" dxfId="6172" priority="336">
      <formula>AND(K310&gt;#REF!,K310&lt;=#REF!)</formula>
    </cfRule>
    <cfRule type="expression" dxfId="6171" priority="337">
      <formula>K310&gt;#REF!</formula>
    </cfRule>
  </conditionalFormatting>
  <conditionalFormatting sqref="K312:K313">
    <cfRule type="expression" dxfId="6170" priority="332">
      <formula>K312&lt;=#REF!</formula>
    </cfRule>
    <cfRule type="expression" dxfId="6169" priority="333">
      <formula>AND(K312&gt;#REF!,K312&lt;=#REF!)</formula>
    </cfRule>
    <cfRule type="expression" dxfId="6168" priority="334">
      <formula>K312&gt;#REF!</formula>
    </cfRule>
  </conditionalFormatting>
  <conditionalFormatting sqref="K314:K315">
    <cfRule type="expression" dxfId="6167" priority="329">
      <formula>K314&lt;=#REF!</formula>
    </cfRule>
    <cfRule type="expression" dxfId="6166" priority="330">
      <formula>AND(K314&gt;#REF!,K314&lt;=#REF!)</formula>
    </cfRule>
    <cfRule type="expression" dxfId="6165" priority="331">
      <formula>K314&gt;#REF!</formula>
    </cfRule>
  </conditionalFormatting>
  <conditionalFormatting sqref="K316:K317">
    <cfRule type="expression" dxfId="6164" priority="326">
      <formula>K316&lt;=#REF!</formula>
    </cfRule>
    <cfRule type="expression" dxfId="6163" priority="327">
      <formula>AND(K316&gt;#REF!,K316&lt;=#REF!)</formula>
    </cfRule>
    <cfRule type="expression" dxfId="6162" priority="328">
      <formula>K316&gt;#REF!</formula>
    </cfRule>
  </conditionalFormatting>
  <conditionalFormatting sqref="K318:K319">
    <cfRule type="expression" dxfId="6161" priority="323">
      <formula>K318&lt;=#REF!</formula>
    </cfRule>
    <cfRule type="expression" dxfId="6160" priority="324">
      <formula>AND(K318&gt;#REF!,K318&lt;=#REF!)</formula>
    </cfRule>
    <cfRule type="expression" dxfId="6159" priority="325">
      <formula>K318&gt;#REF!</formula>
    </cfRule>
  </conditionalFormatting>
  <conditionalFormatting sqref="K320:K321">
    <cfRule type="expression" dxfId="6158" priority="320">
      <formula>K320&lt;=#REF!</formula>
    </cfRule>
    <cfRule type="expression" dxfId="6157" priority="321">
      <formula>AND(K320&gt;#REF!,K320&lt;=#REF!)</formula>
    </cfRule>
    <cfRule type="expression" dxfId="6156" priority="322">
      <formula>K320&gt;#REF!</formula>
    </cfRule>
  </conditionalFormatting>
  <conditionalFormatting sqref="K322:K323">
    <cfRule type="expression" dxfId="6155" priority="317">
      <formula>K322&lt;=$F$5</formula>
    </cfRule>
    <cfRule type="expression" dxfId="6154" priority="318">
      <formula>AND(K322&gt;$F$5,K322&lt;=$F$6)</formula>
    </cfRule>
    <cfRule type="expression" dxfId="6153" priority="319">
      <formula>K322&gt;$F$6</formula>
    </cfRule>
  </conditionalFormatting>
  <conditionalFormatting sqref="K324:K325">
    <cfRule type="expression" dxfId="6152" priority="314">
      <formula>K324&lt;=#REF!</formula>
    </cfRule>
    <cfRule type="expression" dxfId="6151" priority="315">
      <formula>AND(K324&gt;#REF!,K324&lt;=#REF!)</formula>
    </cfRule>
    <cfRule type="expression" dxfId="6150" priority="316">
      <formula>K324&gt;#REF!</formula>
    </cfRule>
  </conditionalFormatting>
  <conditionalFormatting sqref="K326:K327">
    <cfRule type="expression" dxfId="6149" priority="311">
      <formula>K326&lt;=#REF!</formula>
    </cfRule>
    <cfRule type="expression" dxfId="6148" priority="312">
      <formula>AND(K326&gt;#REF!,K326&lt;=#REF!)</formula>
    </cfRule>
    <cfRule type="expression" dxfId="6147" priority="313">
      <formula>K326&gt;#REF!</formula>
    </cfRule>
  </conditionalFormatting>
  <conditionalFormatting sqref="K329">
    <cfRule type="expression" dxfId="6146" priority="308">
      <formula>K329&lt;=#REF!</formula>
    </cfRule>
    <cfRule type="expression" dxfId="6145" priority="309">
      <formula>AND(K329&gt;#REF!,K329&lt;=#REF!)</formula>
    </cfRule>
    <cfRule type="expression" dxfId="6144" priority="310">
      <formula>K329&gt;#REF!</formula>
    </cfRule>
  </conditionalFormatting>
  <conditionalFormatting sqref="K328">
    <cfRule type="expression" dxfId="6143" priority="305">
      <formula>K328&lt;=#REF!</formula>
    </cfRule>
    <cfRule type="expression" dxfId="6142" priority="306">
      <formula>AND(K328&gt;#REF!,K328&lt;=#REF!)</formula>
    </cfRule>
    <cfRule type="expression" dxfId="6141" priority="307">
      <formula>K328&gt;#REF!</formula>
    </cfRule>
  </conditionalFormatting>
  <conditionalFormatting sqref="K330:K331">
    <cfRule type="expression" dxfId="6140" priority="302">
      <formula>K330&lt;=#REF!</formula>
    </cfRule>
    <cfRule type="expression" dxfId="6139" priority="303">
      <formula>AND(K330&gt;#REF!,K330&lt;=#REF!)</formula>
    </cfRule>
    <cfRule type="expression" dxfId="6138" priority="304">
      <formula>K330&gt;#REF!</formula>
    </cfRule>
  </conditionalFormatting>
  <conditionalFormatting sqref="I332:I345">
    <cfRule type="timePeriod" dxfId="6137" priority="301" timePeriod="today">
      <formula>FLOOR(I332,1)=TODAY()</formula>
    </cfRule>
  </conditionalFormatting>
  <conditionalFormatting sqref="J332:J333">
    <cfRule type="expression" dxfId="6136" priority="298">
      <formula>J332&lt;=$F$5</formula>
    </cfRule>
    <cfRule type="expression" dxfId="6135" priority="299">
      <formula>AND(J332&gt;$F$5,J332&lt;=$F$6)</formula>
    </cfRule>
    <cfRule type="expression" dxfId="6134" priority="300">
      <formula>J332&gt;$F$6</formula>
    </cfRule>
  </conditionalFormatting>
  <conditionalFormatting sqref="J335:J336">
    <cfRule type="expression" dxfId="6133" priority="295">
      <formula>J335&lt;=$F$5</formula>
    </cfRule>
    <cfRule type="expression" dxfId="6132" priority="296">
      <formula>AND(J335&gt;$F$5,J335&lt;=$F$6)</formula>
    </cfRule>
    <cfRule type="expression" dxfId="6131" priority="297">
      <formula>J335&gt;$F$6</formula>
    </cfRule>
  </conditionalFormatting>
  <conditionalFormatting sqref="J334">
    <cfRule type="expression" dxfId="6130" priority="292">
      <formula>J334&lt;=$F$5</formula>
    </cfRule>
    <cfRule type="expression" dxfId="6129" priority="293">
      <formula>AND(J334&gt;$F$5,J334&lt;=$F$6)</formula>
    </cfRule>
    <cfRule type="expression" dxfId="6128" priority="294">
      <formula>J334&gt;$F$6</formula>
    </cfRule>
  </conditionalFormatting>
  <conditionalFormatting sqref="J337">
    <cfRule type="expression" dxfId="6127" priority="289">
      <formula>J337&lt;=$F$5</formula>
    </cfRule>
    <cfRule type="expression" dxfId="6126" priority="290">
      <formula>AND(J337&gt;$F$5,J337&lt;=$F$6)</formula>
    </cfRule>
    <cfRule type="expression" dxfId="6125" priority="291">
      <formula>J337&gt;$F$6</formula>
    </cfRule>
  </conditionalFormatting>
  <conditionalFormatting sqref="J338:J339">
    <cfRule type="expression" dxfId="6124" priority="286">
      <formula>J338&lt;=$F$5</formula>
    </cfRule>
    <cfRule type="expression" dxfId="6123" priority="287">
      <formula>AND(J338&gt;$F$5,J338&lt;=$F$6)</formula>
    </cfRule>
    <cfRule type="expression" dxfId="6122" priority="288">
      <formula>J338&gt;$F$6</formula>
    </cfRule>
  </conditionalFormatting>
  <conditionalFormatting sqref="J340:J341">
    <cfRule type="expression" dxfId="6121" priority="283">
      <formula>J340&lt;=$F$5</formula>
    </cfRule>
    <cfRule type="expression" dxfId="6120" priority="284">
      <formula>AND(J340&gt;$F$5,J340&lt;=$F$6)</formula>
    </cfRule>
    <cfRule type="expression" dxfId="6119" priority="285">
      <formula>J340&gt;$F$6</formula>
    </cfRule>
  </conditionalFormatting>
  <conditionalFormatting sqref="J342:J343">
    <cfRule type="expression" dxfId="6118" priority="280">
      <formula>J342&lt;=$F$5</formula>
    </cfRule>
    <cfRule type="expression" dxfId="6117" priority="281">
      <formula>AND(J342&gt;$F$5,J342&lt;=$F$6)</formula>
    </cfRule>
    <cfRule type="expression" dxfId="6116" priority="282">
      <formula>J342&gt;$F$6</formula>
    </cfRule>
  </conditionalFormatting>
  <conditionalFormatting sqref="J344:J345">
    <cfRule type="expression" dxfId="6115" priority="277">
      <formula>J344&lt;=$F$5</formula>
    </cfRule>
    <cfRule type="expression" dxfId="6114" priority="278">
      <formula>AND(J344&gt;$F$5,J344&lt;=$F$6)</formula>
    </cfRule>
    <cfRule type="expression" dxfId="6113" priority="279">
      <formula>J344&gt;$F$6</formula>
    </cfRule>
  </conditionalFormatting>
  <conditionalFormatting sqref="K332:K333">
    <cfRule type="expression" dxfId="6112" priority="274">
      <formula>K332&lt;=#REF!</formula>
    </cfRule>
    <cfRule type="expression" dxfId="6111" priority="275">
      <formula>AND(K332&gt;#REF!,K332&lt;=#REF!)</formula>
    </cfRule>
    <cfRule type="expression" dxfId="6110" priority="276">
      <formula>K332&gt;#REF!</formula>
    </cfRule>
  </conditionalFormatting>
  <conditionalFormatting sqref="K335:K336">
    <cfRule type="expression" dxfId="6109" priority="271">
      <formula>K335&lt;=#REF!</formula>
    </cfRule>
    <cfRule type="expression" dxfId="6108" priority="272">
      <formula>AND(K335&gt;#REF!,K335&lt;=#REF!)</formula>
    </cfRule>
    <cfRule type="expression" dxfId="6107" priority="273">
      <formula>K335&gt;#REF!</formula>
    </cfRule>
  </conditionalFormatting>
  <conditionalFormatting sqref="K334">
    <cfRule type="expression" dxfId="6106" priority="268">
      <formula>K334&lt;=#REF!</formula>
    </cfRule>
    <cfRule type="expression" dxfId="6105" priority="269">
      <formula>AND(K334&gt;#REF!,K334&lt;=#REF!)</formula>
    </cfRule>
    <cfRule type="expression" dxfId="6104" priority="270">
      <formula>K334&gt;#REF!</formula>
    </cfRule>
  </conditionalFormatting>
  <conditionalFormatting sqref="K337">
    <cfRule type="expression" dxfId="6103" priority="265">
      <formula>K337&lt;=#REF!</formula>
    </cfRule>
    <cfRule type="expression" dxfId="6102" priority="266">
      <formula>AND(K337&gt;#REF!,K337&lt;=#REF!)</formula>
    </cfRule>
    <cfRule type="expression" dxfId="6101" priority="267">
      <formula>K337&gt;#REF!</formula>
    </cfRule>
  </conditionalFormatting>
  <conditionalFormatting sqref="K338:K339">
    <cfRule type="expression" dxfId="6100" priority="262">
      <formula>K338&lt;=#REF!</formula>
    </cfRule>
    <cfRule type="expression" dxfId="6099" priority="263">
      <formula>AND(K338&gt;#REF!,K338&lt;=#REF!)</formula>
    </cfRule>
    <cfRule type="expression" dxfId="6098" priority="264">
      <formula>K338&gt;#REF!</formula>
    </cfRule>
  </conditionalFormatting>
  <conditionalFormatting sqref="K340:K341">
    <cfRule type="expression" dxfId="6097" priority="259">
      <formula>K340&lt;=#REF!</formula>
    </cfRule>
    <cfRule type="expression" dxfId="6096" priority="260">
      <formula>AND(K340&gt;#REF!,K340&lt;=#REF!)</formula>
    </cfRule>
    <cfRule type="expression" dxfId="6095" priority="261">
      <formula>K340&gt;#REF!</formula>
    </cfRule>
  </conditionalFormatting>
  <conditionalFormatting sqref="K342:K343">
    <cfRule type="expression" dxfId="6094" priority="256">
      <formula>K342&lt;=#REF!</formula>
    </cfRule>
    <cfRule type="expression" dxfId="6093" priority="257">
      <formula>AND(K342&gt;#REF!,K342&lt;=#REF!)</formula>
    </cfRule>
    <cfRule type="expression" dxfId="6092" priority="258">
      <formula>K342&gt;#REF!</formula>
    </cfRule>
  </conditionalFormatting>
  <conditionalFormatting sqref="K344:K345">
    <cfRule type="expression" dxfId="6091" priority="253">
      <formula>K344&lt;=#REF!</formula>
    </cfRule>
    <cfRule type="expression" dxfId="6090" priority="254">
      <formula>AND(K344&gt;#REF!,K344&lt;=#REF!)</formula>
    </cfRule>
    <cfRule type="expression" dxfId="6089" priority="255">
      <formula>K344&gt;#REF!</formula>
    </cfRule>
  </conditionalFormatting>
  <conditionalFormatting sqref="J346:J347">
    <cfRule type="expression" dxfId="6088" priority="246">
      <formula>J346&lt;=$F$5</formula>
    </cfRule>
    <cfRule type="expression" dxfId="6087" priority="247">
      <formula>AND(J346&gt;$F$5,J346&lt;=$F$6)</formula>
    </cfRule>
    <cfRule type="expression" dxfId="6086" priority="248">
      <formula>J346&gt;$F$6</formula>
    </cfRule>
  </conditionalFormatting>
  <conditionalFormatting sqref="K346:K347">
    <cfRule type="expression" dxfId="6085" priority="240">
      <formula>K346&lt;=#REF!</formula>
    </cfRule>
    <cfRule type="expression" dxfId="6084" priority="241">
      <formula>AND(K346&gt;#REF!,K346&lt;=#REF!)</formula>
    </cfRule>
    <cfRule type="expression" dxfId="6083" priority="242">
      <formula>K346&gt;#REF!</formula>
    </cfRule>
  </conditionalFormatting>
  <conditionalFormatting sqref="J348:J349">
    <cfRule type="expression" dxfId="6082" priority="237">
      <formula>J348&lt;=$F$5</formula>
    </cfRule>
    <cfRule type="expression" dxfId="6081" priority="238">
      <formula>AND(J348&gt;$F$5,J348&lt;=$F$6)</formula>
    </cfRule>
    <cfRule type="expression" dxfId="6080" priority="239">
      <formula>J348&gt;$F$6</formula>
    </cfRule>
  </conditionalFormatting>
  <conditionalFormatting sqref="K348:K349">
    <cfRule type="expression" dxfId="6079" priority="231">
      <formula>K348&lt;=#REF!</formula>
    </cfRule>
    <cfRule type="expression" dxfId="6078" priority="232">
      <formula>AND(K348&gt;#REF!,K348&lt;=#REF!)</formula>
    </cfRule>
    <cfRule type="expression" dxfId="6077" priority="233">
      <formula>K348&gt;#REF!</formula>
    </cfRule>
  </conditionalFormatting>
  <conditionalFormatting sqref="J396:J398 J384 J402:J403 J357 J351">
    <cfRule type="expression" dxfId="6076" priority="228">
      <formula>J351&lt;=$F$5</formula>
    </cfRule>
    <cfRule type="expression" dxfId="6075" priority="229">
      <formula>AND(J351&gt;$F$5,J351&lt;=$F$6)</formula>
    </cfRule>
    <cfRule type="expression" dxfId="6074" priority="230">
      <formula>J351&gt;$F$6</formula>
    </cfRule>
  </conditionalFormatting>
  <conditionalFormatting sqref="K396:K398">
    <cfRule type="expression" dxfId="6073" priority="222">
      <formula>K396&lt;=#REF!</formula>
    </cfRule>
    <cfRule type="expression" dxfId="6072" priority="223">
      <formula>AND(K396&gt;#REF!,K396&lt;=#REF!)</formula>
    </cfRule>
    <cfRule type="expression" dxfId="6071" priority="224">
      <formula>K396&gt;#REF!</formula>
    </cfRule>
  </conditionalFormatting>
  <conditionalFormatting sqref="J350">
    <cfRule type="expression" dxfId="6070" priority="219">
      <formula>J350&lt;=$F$5</formula>
    </cfRule>
    <cfRule type="expression" dxfId="6069" priority="220">
      <formula>AND(J350&gt;$F$5,J350&lt;=$F$6)</formula>
    </cfRule>
    <cfRule type="expression" dxfId="6068" priority="221">
      <formula>J350&gt;$F$6</formula>
    </cfRule>
  </conditionalFormatting>
  <conditionalFormatting sqref="K350">
    <cfRule type="expression" dxfId="6067" priority="213">
      <formula>K350&lt;=#REF!</formula>
    </cfRule>
    <cfRule type="expression" dxfId="6066" priority="214">
      <formula>AND(K350&gt;#REF!,K350&lt;=#REF!)</formula>
    </cfRule>
    <cfRule type="expression" dxfId="6065" priority="215">
      <formula>K350&gt;#REF!</formula>
    </cfRule>
  </conditionalFormatting>
  <conditionalFormatting sqref="J352:J353">
    <cfRule type="expression" dxfId="6064" priority="210">
      <formula>J352&lt;=$F$5</formula>
    </cfRule>
    <cfRule type="expression" dxfId="6063" priority="211">
      <formula>AND(J352&gt;$F$5,J352&lt;=$F$6)</formula>
    </cfRule>
    <cfRule type="expression" dxfId="6062" priority="212">
      <formula>J352&gt;$F$6</formula>
    </cfRule>
  </conditionalFormatting>
  <conditionalFormatting sqref="K352:K353">
    <cfRule type="expression" dxfId="6061" priority="204">
      <formula>K352&lt;=#REF!</formula>
    </cfRule>
    <cfRule type="expression" dxfId="6060" priority="205">
      <formula>AND(K352&gt;#REF!,K352&lt;=#REF!)</formula>
    </cfRule>
    <cfRule type="expression" dxfId="6059" priority="206">
      <formula>K352&gt;#REF!</formula>
    </cfRule>
  </conditionalFormatting>
  <conditionalFormatting sqref="J354">
    <cfRule type="expression" dxfId="6058" priority="201">
      <formula>J354&lt;=$F$5</formula>
    </cfRule>
    <cfRule type="expression" dxfId="6057" priority="202">
      <formula>AND(J354&gt;$F$5,J354&lt;=$F$6)</formula>
    </cfRule>
    <cfRule type="expression" dxfId="6056" priority="203">
      <formula>J354&gt;$F$6</formula>
    </cfRule>
  </conditionalFormatting>
  <conditionalFormatting sqref="K354">
    <cfRule type="expression" dxfId="6055" priority="195">
      <formula>K354&lt;=#REF!</formula>
    </cfRule>
    <cfRule type="expression" dxfId="6054" priority="196">
      <formula>AND(K354&gt;#REF!,K354&lt;=#REF!)</formula>
    </cfRule>
    <cfRule type="expression" dxfId="6053" priority="197">
      <formula>K354&gt;#REF!</formula>
    </cfRule>
  </conditionalFormatting>
  <conditionalFormatting sqref="J360:J361">
    <cfRule type="expression" dxfId="6052" priority="192">
      <formula>J360&lt;=$F$5</formula>
    </cfRule>
    <cfRule type="expression" dxfId="6051" priority="193">
      <formula>AND(J360&gt;$F$5,J360&lt;=$F$6)</formula>
    </cfRule>
    <cfRule type="expression" dxfId="6050" priority="194">
      <formula>J360&gt;$F$6</formula>
    </cfRule>
  </conditionalFormatting>
  <conditionalFormatting sqref="K360:K361">
    <cfRule type="expression" dxfId="6049" priority="186">
      <formula>K360&lt;=#REF!</formula>
    </cfRule>
    <cfRule type="expression" dxfId="6048" priority="187">
      <formula>AND(K360&gt;#REF!,K360&lt;=#REF!)</formula>
    </cfRule>
    <cfRule type="expression" dxfId="6047" priority="188">
      <formula>K360&gt;#REF!</formula>
    </cfRule>
  </conditionalFormatting>
  <conditionalFormatting sqref="I357">
    <cfRule type="timePeriod" dxfId="6046" priority="185" timePeriod="today">
      <formula>FLOOR(I357,1)=TODAY()</formula>
    </cfRule>
  </conditionalFormatting>
  <conditionalFormatting sqref="I356">
    <cfRule type="timePeriod" dxfId="6045" priority="184" timePeriod="today">
      <formula>FLOOR(I356,1)=TODAY()</formula>
    </cfRule>
  </conditionalFormatting>
  <conditionalFormatting sqref="J356">
    <cfRule type="expression" dxfId="6044" priority="181">
      <formula>J356&gt;$E$6</formula>
    </cfRule>
    <cfRule type="expression" dxfId="6043" priority="182">
      <formula>AND(J356&gt;$E$5,J356&lt;=$E$6)</formula>
    </cfRule>
    <cfRule type="expression" dxfId="6042" priority="183">
      <formula>J356&lt;=$E$5</formula>
    </cfRule>
  </conditionalFormatting>
  <conditionalFormatting sqref="K356">
    <cfRule type="expression" dxfId="6041" priority="175">
      <formula>K356&lt;=$H$5</formula>
    </cfRule>
    <cfRule type="expression" dxfId="6040" priority="176">
      <formula>AND(K356&gt;$H$5,K356&lt;=$H$6)</formula>
    </cfRule>
    <cfRule type="expression" dxfId="6039" priority="177">
      <formula>K356&gt;$H$6</formula>
    </cfRule>
  </conditionalFormatting>
  <conditionalFormatting sqref="J362:J363">
    <cfRule type="expression" dxfId="6038" priority="172">
      <formula>J362&gt;$E$6</formula>
    </cfRule>
    <cfRule type="expression" dxfId="6037" priority="173">
      <formula>AND(J362&gt;$E$5,J362&lt;=$E$6)</formula>
    </cfRule>
    <cfRule type="expression" dxfId="6036" priority="174">
      <formula>J362&lt;=$E$5</formula>
    </cfRule>
  </conditionalFormatting>
  <conditionalFormatting sqref="K362:K363">
    <cfRule type="expression" dxfId="6035" priority="166">
      <formula>K362&lt;=$H$5</formula>
    </cfRule>
    <cfRule type="expression" dxfId="6034" priority="167">
      <formula>AND(K362&gt;$H$5,K362&lt;=$H$6)</formula>
    </cfRule>
    <cfRule type="expression" dxfId="6033" priority="168">
      <formula>K362&gt;$H$6</formula>
    </cfRule>
  </conditionalFormatting>
  <conditionalFormatting sqref="J390:J391">
    <cfRule type="expression" dxfId="6032" priority="163">
      <formula>J390&lt;=$F$5</formula>
    </cfRule>
    <cfRule type="expression" dxfId="6031" priority="164">
      <formula>AND(J390&gt;$F$5,J390&lt;=$F$6)</formula>
    </cfRule>
    <cfRule type="expression" dxfId="6030" priority="165">
      <formula>J390&gt;$F$6</formula>
    </cfRule>
  </conditionalFormatting>
  <conditionalFormatting sqref="K390:K391">
    <cfRule type="expression" dxfId="6029" priority="157">
      <formula>K390&lt;=#REF!</formula>
    </cfRule>
    <cfRule type="expression" dxfId="6028" priority="158">
      <formula>AND(K390&gt;#REF!,K390&lt;=#REF!)</formula>
    </cfRule>
    <cfRule type="expression" dxfId="6027" priority="159">
      <formula>K390&gt;#REF!</formula>
    </cfRule>
  </conditionalFormatting>
  <conditionalFormatting sqref="J364:J365">
    <cfRule type="expression" dxfId="6026" priority="154">
      <formula>J364&lt;=$F$5</formula>
    </cfRule>
    <cfRule type="expression" dxfId="6025" priority="155">
      <formula>AND(J364&gt;$F$5,J364&lt;=$F$6)</formula>
    </cfRule>
    <cfRule type="expression" dxfId="6024" priority="156">
      <formula>J364&gt;$F$6</formula>
    </cfRule>
  </conditionalFormatting>
  <conditionalFormatting sqref="K364:K365">
    <cfRule type="expression" dxfId="6023" priority="148">
      <formula>K364&lt;=#REF!</formula>
    </cfRule>
    <cfRule type="expression" dxfId="6022" priority="149">
      <formula>AND(K364&gt;#REF!,K364&lt;=#REF!)</formula>
    </cfRule>
    <cfRule type="expression" dxfId="6021" priority="150">
      <formula>K364&gt;#REF!</formula>
    </cfRule>
  </conditionalFormatting>
  <conditionalFormatting sqref="J366:J367">
    <cfRule type="expression" dxfId="6020" priority="145">
      <formula>J366&lt;=$F$5</formula>
    </cfRule>
    <cfRule type="expression" dxfId="6019" priority="146">
      <formula>AND(J366&gt;$F$5,J366&lt;=$F$6)</formula>
    </cfRule>
    <cfRule type="expression" dxfId="6018" priority="147">
      <formula>J366&gt;$F$6</formula>
    </cfRule>
  </conditionalFormatting>
  <conditionalFormatting sqref="K366:K367">
    <cfRule type="expression" dxfId="6017" priority="139">
      <formula>K366&lt;=#REF!</formula>
    </cfRule>
    <cfRule type="expression" dxfId="6016" priority="140">
      <formula>AND(K366&gt;#REF!,K366&lt;=#REF!)</formula>
    </cfRule>
    <cfRule type="expression" dxfId="6015" priority="141">
      <formula>K366&gt;#REF!</formula>
    </cfRule>
  </conditionalFormatting>
  <conditionalFormatting sqref="I368:I369">
    <cfRule type="timePeriod" dxfId="6014" priority="138" timePeriod="today">
      <formula>FLOOR(I368,1)=TODAY()</formula>
    </cfRule>
  </conditionalFormatting>
  <conditionalFormatting sqref="J368:J369">
    <cfRule type="expression" dxfId="6013" priority="135">
      <formula>J368&lt;=$F$5</formula>
    </cfRule>
    <cfRule type="expression" dxfId="6012" priority="136">
      <formula>AND(J368&gt;$F$5,J368&lt;=$F$6)</formula>
    </cfRule>
    <cfRule type="expression" dxfId="6011" priority="137">
      <formula>J368&gt;$F$6</formula>
    </cfRule>
  </conditionalFormatting>
  <conditionalFormatting sqref="K368:K369">
    <cfRule type="expression" dxfId="6010" priority="129">
      <formula>K368&lt;=#REF!</formula>
    </cfRule>
    <cfRule type="expression" dxfId="6009" priority="130">
      <formula>AND(K368&gt;#REF!,K368&lt;=#REF!)</formula>
    </cfRule>
    <cfRule type="expression" dxfId="6008" priority="131">
      <formula>K368&gt;#REF!</formula>
    </cfRule>
  </conditionalFormatting>
  <conditionalFormatting sqref="J370:J371">
    <cfRule type="expression" dxfId="6007" priority="126">
      <formula>J370&lt;=$F$5</formula>
    </cfRule>
    <cfRule type="expression" dxfId="6006" priority="127">
      <formula>AND(J370&gt;$F$5,J370&lt;=$F$6)</formula>
    </cfRule>
    <cfRule type="expression" dxfId="6005" priority="128">
      <formula>J370&gt;$F$6</formula>
    </cfRule>
  </conditionalFormatting>
  <conditionalFormatting sqref="K370:K371">
    <cfRule type="expression" dxfId="6004" priority="120">
      <formula>K370&lt;=#REF!</formula>
    </cfRule>
    <cfRule type="expression" dxfId="6003" priority="121">
      <formula>AND(K370&gt;#REF!,K370&lt;=#REF!)</formula>
    </cfRule>
    <cfRule type="expression" dxfId="6002" priority="122">
      <formula>K370&gt;#REF!</formula>
    </cfRule>
  </conditionalFormatting>
  <conditionalFormatting sqref="J372:J373">
    <cfRule type="expression" dxfId="6001" priority="117">
      <formula>J372&lt;=$F$5</formula>
    </cfRule>
    <cfRule type="expression" dxfId="6000" priority="118">
      <formula>AND(J372&gt;$F$5,J372&lt;=$F$6)</formula>
    </cfRule>
    <cfRule type="expression" dxfId="5999" priority="119">
      <formula>J372&gt;$F$6</formula>
    </cfRule>
  </conditionalFormatting>
  <conditionalFormatting sqref="K372:K373">
    <cfRule type="expression" dxfId="5998" priority="111">
      <formula>K372&lt;=#REF!</formula>
    </cfRule>
    <cfRule type="expression" dxfId="5997" priority="112">
      <formula>AND(K372&gt;#REF!,K372&lt;=#REF!)</formula>
    </cfRule>
    <cfRule type="expression" dxfId="5996" priority="113">
      <formula>K372&gt;#REF!</formula>
    </cfRule>
  </conditionalFormatting>
  <conditionalFormatting sqref="I376:I377">
    <cfRule type="timePeriod" dxfId="5995" priority="110" timePeriod="today">
      <formula>FLOOR(I376,1)=TODAY()</formula>
    </cfRule>
  </conditionalFormatting>
  <conditionalFormatting sqref="J376:J377">
    <cfRule type="expression" dxfId="5994" priority="107">
      <formula>J376&lt;=$F$5</formula>
    </cfRule>
    <cfRule type="expression" dxfId="5993" priority="108">
      <formula>AND(J376&gt;$F$5,J376&lt;=$F$6)</formula>
    </cfRule>
    <cfRule type="expression" dxfId="5992" priority="109">
      <formula>J376&gt;$F$6</formula>
    </cfRule>
  </conditionalFormatting>
  <conditionalFormatting sqref="K376:K377">
    <cfRule type="expression" dxfId="5991" priority="101">
      <formula>K376&lt;=#REF!</formula>
    </cfRule>
    <cfRule type="expression" dxfId="5990" priority="102">
      <formula>AND(K376&gt;#REF!,K376&lt;=#REF!)</formula>
    </cfRule>
    <cfRule type="expression" dxfId="5989" priority="103">
      <formula>K376&gt;#REF!</formula>
    </cfRule>
  </conditionalFormatting>
  <conditionalFormatting sqref="I380:I381">
    <cfRule type="timePeriod" dxfId="5988" priority="100" timePeriod="today">
      <formula>FLOOR(I380,1)=TODAY()</formula>
    </cfRule>
  </conditionalFormatting>
  <conditionalFormatting sqref="J380:J381">
    <cfRule type="expression" dxfId="5987" priority="97">
      <formula>J380&lt;=$F$5</formula>
    </cfRule>
    <cfRule type="expression" dxfId="5986" priority="98">
      <formula>AND(J380&gt;$F$5,J380&lt;=$F$6)</formula>
    </cfRule>
    <cfRule type="expression" dxfId="5985" priority="99">
      <formula>J380&gt;$F$6</formula>
    </cfRule>
  </conditionalFormatting>
  <conditionalFormatting sqref="K380:K381">
    <cfRule type="expression" dxfId="5984" priority="91">
      <formula>K380&lt;=#REF!</formula>
    </cfRule>
    <cfRule type="expression" dxfId="5983" priority="92">
      <formula>AND(K380&gt;#REF!,K380&lt;=#REF!)</formula>
    </cfRule>
    <cfRule type="expression" dxfId="5982" priority="93">
      <formula>K380&gt;#REF!</formula>
    </cfRule>
  </conditionalFormatting>
  <conditionalFormatting sqref="J378:J379">
    <cfRule type="expression" dxfId="5981" priority="88">
      <formula>J378&gt;$E$6</formula>
    </cfRule>
    <cfRule type="expression" dxfId="5980" priority="89">
      <formula>AND(J378&gt;$E$5,J378&lt;=$E$6)</formula>
    </cfRule>
    <cfRule type="expression" dxfId="5979" priority="90">
      <formula>J378&lt;=$E$5</formula>
    </cfRule>
  </conditionalFormatting>
  <conditionalFormatting sqref="K378:K379">
    <cfRule type="expression" dxfId="5978" priority="82">
      <formula>K378&lt;=$H$5</formula>
    </cfRule>
    <cfRule type="expression" dxfId="5977" priority="83">
      <formula>AND(K378&gt;$H$5,K378&lt;=$H$6)</formula>
    </cfRule>
    <cfRule type="expression" dxfId="5976" priority="84">
      <formula>K378&gt;$H$6</formula>
    </cfRule>
  </conditionalFormatting>
  <conditionalFormatting sqref="J392:J393">
    <cfRule type="expression" dxfId="5975" priority="79">
      <formula>J392&lt;=$F$5</formula>
    </cfRule>
    <cfRule type="expression" dxfId="5974" priority="80">
      <formula>AND(J392&gt;$F$5,J392&lt;=$F$6)</formula>
    </cfRule>
    <cfRule type="expression" dxfId="5973" priority="81">
      <formula>J392&gt;$F$6</formula>
    </cfRule>
  </conditionalFormatting>
  <conditionalFormatting sqref="K392:K393">
    <cfRule type="expression" dxfId="5972" priority="73">
      <formula>K392&lt;=#REF!</formula>
    </cfRule>
    <cfRule type="expression" dxfId="5971" priority="74">
      <formula>AND(K392&gt;#REF!,K392&lt;=#REF!)</formula>
    </cfRule>
    <cfRule type="expression" dxfId="5970" priority="75">
      <formula>K392&gt;#REF!</formula>
    </cfRule>
  </conditionalFormatting>
  <conditionalFormatting sqref="J400:J401">
    <cfRule type="expression" dxfId="5969" priority="70">
      <formula>J400&lt;=$F$5</formula>
    </cfRule>
    <cfRule type="expression" dxfId="5968" priority="71">
      <formula>AND(J400&gt;$F$5,J400&lt;=$F$6)</formula>
    </cfRule>
    <cfRule type="expression" dxfId="5967" priority="72">
      <formula>J400&gt;$F$6</formula>
    </cfRule>
  </conditionalFormatting>
  <conditionalFormatting sqref="K400:K401">
    <cfRule type="expression" dxfId="5966" priority="64">
      <formula>K400&lt;=#REF!</formula>
    </cfRule>
    <cfRule type="expression" dxfId="5965" priority="65">
      <formula>AND(K400&gt;#REF!,K400&lt;=#REF!)</formula>
    </cfRule>
    <cfRule type="expression" dxfId="5964" priority="66">
      <formula>K400&gt;#REF!</formula>
    </cfRule>
  </conditionalFormatting>
  <conditionalFormatting sqref="J382:J383">
    <cfRule type="expression" dxfId="5963" priority="61">
      <formula>J382&lt;=$F$5</formula>
    </cfRule>
    <cfRule type="expression" dxfId="5962" priority="62">
      <formula>AND(J382&gt;$F$5,J382&lt;=$F$6)</formula>
    </cfRule>
    <cfRule type="expression" dxfId="5961" priority="63">
      <formula>J382&gt;$F$6</formula>
    </cfRule>
  </conditionalFormatting>
  <conditionalFormatting sqref="K382:K383">
    <cfRule type="expression" dxfId="5960" priority="55">
      <formula>K382&lt;=#REF!</formula>
    </cfRule>
    <cfRule type="expression" dxfId="5959" priority="56">
      <formula>AND(K382&gt;#REF!,K382&lt;=#REF!)</formula>
    </cfRule>
    <cfRule type="expression" dxfId="5958" priority="57">
      <formula>K382&gt;#REF!</formula>
    </cfRule>
  </conditionalFormatting>
  <conditionalFormatting sqref="J374:J375">
    <cfRule type="expression" dxfId="5957" priority="52">
      <formula>J374&lt;=$F$5</formula>
    </cfRule>
    <cfRule type="expression" dxfId="5956" priority="53">
      <formula>AND(J374&gt;$F$5,J374&lt;=$F$6)</formula>
    </cfRule>
    <cfRule type="expression" dxfId="5955" priority="54">
      <formula>J374&gt;$F$6</formula>
    </cfRule>
  </conditionalFormatting>
  <conditionalFormatting sqref="K374:K375">
    <cfRule type="expression" dxfId="5954" priority="46">
      <formula>K374&lt;=#REF!</formula>
    </cfRule>
    <cfRule type="expression" dxfId="5953" priority="47">
      <formula>AND(K374&gt;#REF!,K374&lt;=#REF!)</formula>
    </cfRule>
    <cfRule type="expression" dxfId="5952" priority="48">
      <formula>K374&gt;#REF!</formula>
    </cfRule>
  </conditionalFormatting>
  <conditionalFormatting sqref="J385">
    <cfRule type="expression" dxfId="5951" priority="43">
      <formula>J385&lt;=$F$5</formula>
    </cfRule>
    <cfRule type="expression" dxfId="5950" priority="44">
      <formula>AND(J385&gt;$F$5,J385&lt;=$F$6)</formula>
    </cfRule>
    <cfRule type="expression" dxfId="5949" priority="45">
      <formula>J385&gt;$F$6</formula>
    </cfRule>
  </conditionalFormatting>
  <conditionalFormatting sqref="K385">
    <cfRule type="expression" dxfId="5948" priority="37">
      <formula>K385&lt;=#REF!</formula>
    </cfRule>
    <cfRule type="expression" dxfId="5947" priority="38">
      <formula>AND(K385&gt;#REF!,K385&lt;=#REF!)</formula>
    </cfRule>
    <cfRule type="expression" dxfId="5946" priority="39">
      <formula>K385&gt;#REF!</formula>
    </cfRule>
  </conditionalFormatting>
  <conditionalFormatting sqref="J388:J389">
    <cfRule type="expression" dxfId="5945" priority="34">
      <formula>J388&lt;=$F$5</formula>
    </cfRule>
    <cfRule type="expression" dxfId="5944" priority="35">
      <formula>AND(J388&gt;$F$5,J388&lt;=$F$6)</formula>
    </cfRule>
    <cfRule type="expression" dxfId="5943" priority="36">
      <formula>J388&gt;$F$6</formula>
    </cfRule>
  </conditionalFormatting>
  <conditionalFormatting sqref="K388:K389">
    <cfRule type="expression" dxfId="5942" priority="28">
      <formula>K388&lt;=#REF!</formula>
    </cfRule>
    <cfRule type="expression" dxfId="5941" priority="29">
      <formula>AND(K388&gt;#REF!,K388&lt;=#REF!)</formula>
    </cfRule>
    <cfRule type="expression" dxfId="5940" priority="30">
      <formula>K388&gt;#REF!</formula>
    </cfRule>
  </conditionalFormatting>
  <conditionalFormatting sqref="J394:J395">
    <cfRule type="expression" dxfId="5939" priority="25">
      <formula>J394&lt;=$F$5</formula>
    </cfRule>
    <cfRule type="expression" dxfId="5938" priority="26">
      <formula>AND(J394&gt;$F$5,J394&lt;=$F$6)</formula>
    </cfRule>
    <cfRule type="expression" dxfId="5937" priority="27">
      <formula>J394&gt;$F$6</formula>
    </cfRule>
  </conditionalFormatting>
  <conditionalFormatting sqref="K394:K395">
    <cfRule type="expression" dxfId="5936" priority="19">
      <formula>K394&lt;=#REF!</formula>
    </cfRule>
    <cfRule type="expression" dxfId="5935" priority="20">
      <formula>AND(K394&gt;#REF!,K394&lt;=#REF!)</formula>
    </cfRule>
    <cfRule type="expression" dxfId="5934" priority="21">
      <formula>K394&gt;#REF!</formula>
    </cfRule>
  </conditionalFormatting>
  <conditionalFormatting sqref="J399">
    <cfRule type="expression" dxfId="5933" priority="16">
      <formula>J399&lt;=$F$5</formula>
    </cfRule>
    <cfRule type="expression" dxfId="5932" priority="17">
      <formula>AND(J399&gt;$F$5,J399&lt;=$F$6)</formula>
    </cfRule>
    <cfRule type="expression" dxfId="5931" priority="18">
      <formula>J399&gt;$F$6</formula>
    </cfRule>
  </conditionalFormatting>
  <conditionalFormatting sqref="K399">
    <cfRule type="expression" dxfId="5930" priority="10">
      <formula>K399&lt;=#REF!</formula>
    </cfRule>
    <cfRule type="expression" dxfId="5929" priority="11">
      <formula>AND(K399&gt;#REF!,K399&lt;=#REF!)</formula>
    </cfRule>
    <cfRule type="expression" dxfId="5928" priority="12">
      <formula>K399&gt;#REF!</formula>
    </cfRule>
  </conditionalFormatting>
  <conditionalFormatting sqref="J386:J387">
    <cfRule type="expression" dxfId="5927" priority="7">
      <formula>J386&lt;=$F$5</formula>
    </cfRule>
    <cfRule type="expression" dxfId="5926" priority="8">
      <formula>AND(J386&gt;$F$5,J386&lt;=$F$6)</formula>
    </cfRule>
    <cfRule type="expression" dxfId="5925" priority="9">
      <formula>J386&gt;$F$6</formula>
    </cfRule>
  </conditionalFormatting>
  <conditionalFormatting sqref="K386:K387">
    <cfRule type="expression" dxfId="5924" priority="1">
      <formula>K386&lt;=#REF!</formula>
    </cfRule>
    <cfRule type="expression" dxfId="5923" priority="2">
      <formula>AND(K386&gt;#REF!,K386&lt;=#REF!)</formula>
    </cfRule>
    <cfRule type="expression" dxfId="5922" priority="3">
      <formula>K386&gt;#REF!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5" max="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1"/>
  <sheetViews>
    <sheetView view="pageBreakPreview" topLeftCell="D1" zoomScale="80" zoomScaleNormal="100" zoomScaleSheetLayoutView="80" workbookViewId="0">
      <selection activeCell="H9" sqref="H9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7.140625" style="5" customWidth="1"/>
    <col min="4" max="4" width="17.28515625" style="5" customWidth="1"/>
    <col min="5" max="5" width="19.85546875" style="5" customWidth="1"/>
    <col min="6" max="6" width="20.42578125" style="5" customWidth="1"/>
    <col min="7" max="7" width="2.7109375" style="6" customWidth="1"/>
    <col min="8" max="8" width="7.42578125" style="6" customWidth="1"/>
    <col min="9" max="9" width="16.42578125" style="5" customWidth="1"/>
    <col min="10" max="16384" width="9.140625" style="5"/>
  </cols>
  <sheetData>
    <row r="1" spans="1:13" s="1" customFormat="1" ht="30.75" customHeight="1" x14ac:dyDescent="0.2">
      <c r="A1" s="254" t="s">
        <v>88</v>
      </c>
      <c r="B1" s="254"/>
      <c r="C1" s="254"/>
      <c r="D1" s="254"/>
      <c r="E1" s="254"/>
      <c r="F1" s="254"/>
      <c r="G1" s="9"/>
      <c r="H1" s="131"/>
      <c r="I1" s="137"/>
      <c r="J1" s="129">
        <v>0.5</v>
      </c>
      <c r="K1" s="129">
        <v>5</v>
      </c>
    </row>
    <row r="2" spans="1:13" s="1" customFormat="1" ht="12.75" customHeight="1" x14ac:dyDescent="0.2">
      <c r="A2" s="11"/>
      <c r="B2" s="11"/>
      <c r="C2" s="11"/>
      <c r="D2" s="11"/>
      <c r="E2" s="11"/>
      <c r="F2" s="12"/>
      <c r="G2" s="9"/>
      <c r="H2" s="93"/>
      <c r="I2" s="131" t="s">
        <v>155</v>
      </c>
      <c r="J2" s="131" t="s">
        <v>54</v>
      </c>
      <c r="K2" s="94" t="s">
        <v>54</v>
      </c>
      <c r="L2" s="5"/>
      <c r="M2" s="5"/>
    </row>
    <row r="3" spans="1:13" s="157" customFormat="1" ht="12.75" customHeight="1" x14ac:dyDescent="0.2">
      <c r="A3" s="162"/>
      <c r="B3" s="162"/>
      <c r="C3" s="162"/>
      <c r="D3" s="162"/>
      <c r="E3" s="162"/>
      <c r="F3" s="163"/>
      <c r="G3" s="161"/>
      <c r="H3" s="93"/>
      <c r="I3" s="156">
        <v>43103</v>
      </c>
      <c r="J3" s="165">
        <v>0</v>
      </c>
      <c r="K3" s="42">
        <v>0</v>
      </c>
      <c r="L3" s="259"/>
      <c r="M3" s="167"/>
    </row>
    <row r="4" spans="1:13" s="157" customFormat="1" ht="12.75" customHeight="1" x14ac:dyDescent="0.2">
      <c r="A4" s="162"/>
      <c r="B4" s="162"/>
      <c r="C4" s="162"/>
      <c r="D4" s="162"/>
      <c r="E4" s="162"/>
      <c r="F4" s="163"/>
      <c r="G4" s="161"/>
      <c r="H4" s="93"/>
      <c r="I4" s="156">
        <v>43103</v>
      </c>
      <c r="J4" s="165">
        <v>0</v>
      </c>
      <c r="K4" s="42">
        <v>0</v>
      </c>
      <c r="L4" s="259"/>
      <c r="M4" s="167"/>
    </row>
    <row r="5" spans="1:13" s="157" customFormat="1" ht="12.75" customHeight="1" x14ac:dyDescent="0.2">
      <c r="A5" s="162"/>
      <c r="B5" s="162"/>
      <c r="C5" s="162"/>
      <c r="D5" s="162"/>
      <c r="E5" s="162"/>
      <c r="F5" s="163"/>
      <c r="G5" s="161"/>
      <c r="H5" s="93"/>
      <c r="I5" s="156">
        <v>43118</v>
      </c>
      <c r="J5" s="165">
        <v>0</v>
      </c>
      <c r="K5" s="42">
        <v>0</v>
      </c>
      <c r="L5" s="260"/>
      <c r="M5" s="167"/>
    </row>
    <row r="6" spans="1:13" s="157" customFormat="1" ht="12.75" customHeight="1" x14ac:dyDescent="0.2">
      <c r="A6" s="162"/>
      <c r="B6" s="162"/>
      <c r="C6" s="162"/>
      <c r="D6" s="162"/>
      <c r="E6" s="162"/>
      <c r="F6" s="163"/>
      <c r="G6" s="161"/>
      <c r="H6" s="93"/>
      <c r="I6" s="156">
        <v>43118</v>
      </c>
      <c r="J6" s="165">
        <v>0</v>
      </c>
      <c r="K6" s="42">
        <v>0</v>
      </c>
      <c r="L6" s="260"/>
      <c r="M6" s="167"/>
    </row>
    <row r="7" spans="1:13" s="157" customFormat="1" ht="12.75" customHeight="1" x14ac:dyDescent="0.2">
      <c r="A7" s="162"/>
      <c r="B7" s="162"/>
      <c r="C7" s="162"/>
      <c r="D7" s="162"/>
      <c r="E7" s="162"/>
      <c r="F7" s="163"/>
      <c r="G7" s="161"/>
      <c r="H7" s="93"/>
      <c r="I7" s="118">
        <v>43126</v>
      </c>
      <c r="J7" s="42">
        <v>0</v>
      </c>
      <c r="K7" s="42">
        <v>0</v>
      </c>
      <c r="L7" s="260"/>
      <c r="M7" s="167"/>
    </row>
    <row r="8" spans="1:13" s="157" customFormat="1" ht="12.75" customHeight="1" x14ac:dyDescent="0.2">
      <c r="A8" s="162"/>
      <c r="B8" s="162"/>
      <c r="C8" s="162"/>
      <c r="D8" s="162"/>
      <c r="E8" s="162"/>
      <c r="F8" s="163"/>
      <c r="G8" s="161"/>
      <c r="H8" s="93"/>
      <c r="I8" s="118">
        <v>43126</v>
      </c>
      <c r="J8" s="42">
        <v>0</v>
      </c>
      <c r="K8" s="42">
        <v>0</v>
      </c>
      <c r="L8" s="260"/>
      <c r="M8" s="167"/>
    </row>
    <row r="9" spans="1:13" s="157" customFormat="1" ht="12.75" customHeight="1" x14ac:dyDescent="0.2">
      <c r="A9" s="162"/>
      <c r="B9" s="162"/>
      <c r="C9" s="162"/>
      <c r="D9" s="162"/>
      <c r="E9" s="162"/>
      <c r="F9" s="163"/>
      <c r="G9" s="161"/>
      <c r="H9" s="93"/>
      <c r="I9" s="118">
        <v>43130</v>
      </c>
      <c r="J9" s="42">
        <v>0</v>
      </c>
      <c r="K9" s="42">
        <v>0</v>
      </c>
      <c r="L9" s="260"/>
      <c r="M9" s="167"/>
    </row>
    <row r="10" spans="1:13" s="157" customFormat="1" ht="12.75" customHeight="1" x14ac:dyDescent="0.2">
      <c r="A10" s="162"/>
      <c r="B10" s="162"/>
      <c r="C10" s="162"/>
      <c r="D10" s="162"/>
      <c r="E10" s="162"/>
      <c r="F10" s="163"/>
      <c r="G10" s="161"/>
      <c r="H10" s="93"/>
      <c r="I10" s="118">
        <v>43130</v>
      </c>
      <c r="J10" s="42">
        <v>24</v>
      </c>
      <c r="K10" s="42">
        <v>3</v>
      </c>
      <c r="L10" s="260"/>
      <c r="M10" s="167"/>
    </row>
    <row r="11" spans="1:13" s="157" customFormat="1" ht="12.75" customHeight="1" x14ac:dyDescent="0.2">
      <c r="A11" s="162"/>
      <c r="B11" s="162"/>
      <c r="C11" s="162"/>
      <c r="D11" s="162"/>
      <c r="E11" s="162"/>
      <c r="F11" s="163"/>
      <c r="G11" s="161"/>
      <c r="H11" s="93"/>
      <c r="I11" s="118">
        <v>43154</v>
      </c>
      <c r="J11" s="42">
        <v>3</v>
      </c>
      <c r="K11" s="42">
        <v>0</v>
      </c>
      <c r="L11" s="260"/>
      <c r="M11" s="167"/>
    </row>
    <row r="12" spans="1:13" s="157" customFormat="1" ht="12.75" customHeight="1" x14ac:dyDescent="0.2">
      <c r="A12" s="162"/>
      <c r="B12" s="162"/>
      <c r="C12" s="162"/>
      <c r="D12" s="162"/>
      <c r="E12" s="162"/>
      <c r="F12" s="163"/>
      <c r="G12" s="161"/>
      <c r="H12" s="93"/>
      <c r="I12" s="118">
        <v>43154</v>
      </c>
      <c r="J12" s="42">
        <v>0</v>
      </c>
      <c r="K12" s="42">
        <v>0</v>
      </c>
      <c r="L12" s="260"/>
      <c r="M12" s="167"/>
    </row>
    <row r="13" spans="1:13" s="157" customFormat="1" ht="12.75" customHeight="1" x14ac:dyDescent="0.2">
      <c r="A13" s="162"/>
      <c r="B13" s="162"/>
      <c r="C13" s="162"/>
      <c r="D13" s="162"/>
      <c r="E13" s="162"/>
      <c r="F13" s="163"/>
      <c r="G13" s="161"/>
      <c r="H13" s="93"/>
      <c r="I13" s="118">
        <v>43159</v>
      </c>
      <c r="J13" s="42">
        <v>3</v>
      </c>
      <c r="K13" s="42">
        <v>0</v>
      </c>
      <c r="L13" s="260"/>
      <c r="M13" s="167"/>
    </row>
    <row r="14" spans="1:13" s="157" customFormat="1" ht="12.75" customHeight="1" x14ac:dyDescent="0.2">
      <c r="A14" s="162"/>
      <c r="B14" s="162"/>
      <c r="C14" s="162"/>
      <c r="D14" s="162"/>
      <c r="E14" s="162"/>
      <c r="F14" s="163"/>
      <c r="G14" s="161"/>
      <c r="H14" s="93"/>
      <c r="I14" s="118">
        <v>43167</v>
      </c>
      <c r="J14" s="42">
        <v>0</v>
      </c>
      <c r="K14" s="42">
        <v>0</v>
      </c>
      <c r="L14" s="260"/>
      <c r="M14" s="167"/>
    </row>
    <row r="15" spans="1:13" s="157" customFormat="1" ht="12.75" customHeight="1" x14ac:dyDescent="0.2">
      <c r="A15" s="162"/>
      <c r="B15" s="162"/>
      <c r="C15" s="162"/>
      <c r="D15" s="162"/>
      <c r="E15" s="162"/>
      <c r="F15" s="163"/>
      <c r="G15" s="161"/>
      <c r="H15" s="93"/>
      <c r="I15" s="118">
        <v>43167</v>
      </c>
      <c r="J15" s="165">
        <v>10</v>
      </c>
      <c r="K15" s="165">
        <v>1</v>
      </c>
      <c r="L15" s="260"/>
      <c r="M15" s="167"/>
    </row>
    <row r="16" spans="1:13" s="157" customFormat="1" ht="12.75" customHeight="1" x14ac:dyDescent="0.2">
      <c r="A16" s="162"/>
      <c r="B16" s="162"/>
      <c r="C16" s="162"/>
      <c r="D16" s="162"/>
      <c r="E16" s="162"/>
      <c r="F16" s="163"/>
      <c r="G16" s="161"/>
      <c r="H16" s="93"/>
      <c r="I16" s="118">
        <v>43169</v>
      </c>
      <c r="J16" s="42">
        <v>0</v>
      </c>
      <c r="K16" s="42">
        <v>0</v>
      </c>
      <c r="L16" s="260"/>
      <c r="M16" s="167"/>
    </row>
    <row r="17" spans="1:13" s="157" customFormat="1" ht="12.75" customHeight="1" x14ac:dyDescent="0.2">
      <c r="A17" s="162"/>
      <c r="B17" s="162"/>
      <c r="C17" s="162"/>
      <c r="D17" s="162"/>
      <c r="E17" s="162"/>
      <c r="F17" s="163"/>
      <c r="G17" s="161"/>
      <c r="H17" s="93"/>
      <c r="I17" s="118">
        <v>43169</v>
      </c>
      <c r="J17" s="42">
        <v>0</v>
      </c>
      <c r="K17" s="42">
        <v>0</v>
      </c>
      <c r="L17" s="260"/>
      <c r="M17" s="167"/>
    </row>
    <row r="18" spans="1:13" s="157" customFormat="1" ht="12.75" customHeight="1" x14ac:dyDescent="0.2">
      <c r="A18" s="162"/>
      <c r="B18" s="162"/>
      <c r="C18" s="162"/>
      <c r="D18" s="162"/>
      <c r="E18" s="162"/>
      <c r="F18" s="163"/>
      <c r="G18" s="161"/>
      <c r="H18" s="93"/>
      <c r="I18" s="118">
        <v>43171</v>
      </c>
      <c r="J18" s="42">
        <v>0</v>
      </c>
      <c r="K18" s="42">
        <v>0</v>
      </c>
      <c r="L18" s="260"/>
      <c r="M18" s="167"/>
    </row>
    <row r="19" spans="1:13" s="157" customFormat="1" ht="12.75" customHeight="1" x14ac:dyDescent="0.2">
      <c r="A19" s="162"/>
      <c r="B19" s="162"/>
      <c r="C19" s="162"/>
      <c r="D19" s="162"/>
      <c r="E19" s="162"/>
      <c r="F19" s="163"/>
      <c r="G19" s="161"/>
      <c r="H19" s="93"/>
      <c r="I19" s="118">
        <v>43171</v>
      </c>
      <c r="J19" s="42">
        <v>0</v>
      </c>
      <c r="K19" s="42">
        <v>0</v>
      </c>
      <c r="L19" s="260"/>
      <c r="M19" s="167"/>
    </row>
    <row r="20" spans="1:13" s="157" customFormat="1" ht="12.75" customHeight="1" x14ac:dyDescent="0.2">
      <c r="A20" s="162"/>
      <c r="B20" s="162"/>
      <c r="C20" s="162"/>
      <c r="D20" s="162"/>
      <c r="E20" s="162"/>
      <c r="F20" s="163"/>
      <c r="G20" s="161"/>
      <c r="H20" s="93"/>
      <c r="I20" s="118">
        <v>43173</v>
      </c>
      <c r="J20" s="42">
        <v>0</v>
      </c>
      <c r="K20" s="42">
        <v>0</v>
      </c>
      <c r="L20" s="260"/>
      <c r="M20" s="167"/>
    </row>
    <row r="21" spans="1:13" s="157" customFormat="1" ht="12.75" customHeight="1" x14ac:dyDescent="0.2">
      <c r="A21" s="162"/>
      <c r="B21" s="162"/>
      <c r="C21" s="162"/>
      <c r="D21" s="162"/>
      <c r="E21" s="162"/>
      <c r="F21" s="163"/>
      <c r="G21" s="161"/>
      <c r="H21" s="93"/>
      <c r="I21" s="118">
        <v>43173</v>
      </c>
      <c r="J21" s="42">
        <v>0</v>
      </c>
      <c r="K21" s="42">
        <v>0</v>
      </c>
      <c r="L21" s="260"/>
      <c r="M21" s="167"/>
    </row>
    <row r="22" spans="1:13" s="157" customFormat="1" ht="12.75" customHeight="1" x14ac:dyDescent="0.2">
      <c r="A22" s="162"/>
      <c r="B22" s="162"/>
      <c r="C22" s="162"/>
      <c r="D22" s="162"/>
      <c r="E22" s="162"/>
      <c r="F22" s="163"/>
      <c r="G22" s="161"/>
      <c r="H22" s="93"/>
      <c r="I22" s="118">
        <v>43175</v>
      </c>
      <c r="J22" s="42">
        <v>1</v>
      </c>
      <c r="K22" s="42">
        <v>0</v>
      </c>
      <c r="L22" s="260"/>
      <c r="M22" s="167"/>
    </row>
    <row r="23" spans="1:13" s="157" customFormat="1" ht="12.75" customHeight="1" x14ac:dyDescent="0.2">
      <c r="A23" s="162"/>
      <c r="B23" s="162"/>
      <c r="C23" s="162"/>
      <c r="D23" s="162"/>
      <c r="E23" s="162"/>
      <c r="F23" s="163"/>
      <c r="G23" s="161"/>
      <c r="H23" s="93"/>
      <c r="I23" s="118">
        <v>43175</v>
      </c>
      <c r="J23" s="42">
        <v>0</v>
      </c>
      <c r="K23" s="42">
        <v>0</v>
      </c>
      <c r="L23" s="260"/>
      <c r="M23" s="167"/>
    </row>
    <row r="24" spans="1:13" s="157" customFormat="1" ht="12.75" customHeight="1" x14ac:dyDescent="0.2">
      <c r="A24" s="162"/>
      <c r="B24" s="162"/>
      <c r="C24" s="162"/>
      <c r="D24" s="162"/>
      <c r="E24" s="162"/>
      <c r="F24" s="163"/>
      <c r="G24" s="161"/>
      <c r="H24" s="93"/>
      <c r="I24" s="118">
        <v>43179</v>
      </c>
      <c r="J24" s="42">
        <v>0</v>
      </c>
      <c r="K24" s="42">
        <v>0</v>
      </c>
      <c r="L24" s="260"/>
      <c r="M24" s="167"/>
    </row>
    <row r="25" spans="1:13" s="157" customFormat="1" ht="12.75" customHeight="1" x14ac:dyDescent="0.2">
      <c r="A25" s="162"/>
      <c r="B25" s="162"/>
      <c r="C25" s="162"/>
      <c r="D25" s="162"/>
      <c r="E25" s="162"/>
      <c r="F25" s="163"/>
      <c r="G25" s="161"/>
      <c r="H25" s="93"/>
      <c r="I25" s="118">
        <v>43179</v>
      </c>
      <c r="J25" s="42">
        <v>0</v>
      </c>
      <c r="K25" s="42">
        <v>0</v>
      </c>
      <c r="L25" s="260"/>
      <c r="M25" s="167"/>
    </row>
    <row r="26" spans="1:13" s="157" customFormat="1" ht="12.75" customHeight="1" x14ac:dyDescent="0.2">
      <c r="A26" s="162"/>
      <c r="B26" s="162"/>
      <c r="C26" s="162"/>
      <c r="D26" s="162"/>
      <c r="E26" s="162"/>
      <c r="F26" s="163"/>
      <c r="G26" s="161"/>
      <c r="H26" s="93"/>
      <c r="I26" s="118">
        <v>43181</v>
      </c>
      <c r="J26" s="42">
        <v>0</v>
      </c>
      <c r="K26" s="42">
        <v>0</v>
      </c>
      <c r="L26" s="260"/>
      <c r="M26" s="167"/>
    </row>
    <row r="27" spans="1:13" s="157" customFormat="1" ht="12.75" customHeight="1" x14ac:dyDescent="0.2">
      <c r="A27" s="162"/>
      <c r="B27" s="162"/>
      <c r="C27" s="162"/>
      <c r="D27" s="162"/>
      <c r="E27" s="162"/>
      <c r="F27" s="163"/>
      <c r="G27" s="161"/>
      <c r="H27" s="93"/>
      <c r="I27" s="118">
        <v>43181</v>
      </c>
      <c r="J27" s="42">
        <v>0</v>
      </c>
      <c r="K27" s="42">
        <v>0</v>
      </c>
      <c r="L27" s="260"/>
      <c r="M27" s="167"/>
    </row>
    <row r="28" spans="1:13" s="157" customFormat="1" ht="12.75" customHeight="1" x14ac:dyDescent="0.2">
      <c r="A28" s="162"/>
      <c r="B28" s="162"/>
      <c r="C28" s="162"/>
      <c r="D28" s="162"/>
      <c r="E28" s="162"/>
      <c r="F28" s="163"/>
      <c r="G28" s="161"/>
      <c r="H28" s="93"/>
      <c r="I28" s="118">
        <v>43188</v>
      </c>
      <c r="J28" s="42">
        <v>0</v>
      </c>
      <c r="K28" s="42">
        <v>0</v>
      </c>
      <c r="L28" s="260"/>
      <c r="M28" s="167"/>
    </row>
    <row r="29" spans="1:13" s="157" customFormat="1" ht="12.75" customHeight="1" x14ac:dyDescent="0.2">
      <c r="A29" s="162"/>
      <c r="B29" s="162"/>
      <c r="C29" s="162"/>
      <c r="D29" s="162"/>
      <c r="E29" s="162"/>
      <c r="F29" s="163"/>
      <c r="G29" s="161"/>
      <c r="H29" s="93"/>
      <c r="I29" s="118">
        <v>43188</v>
      </c>
      <c r="J29" s="42">
        <v>0</v>
      </c>
      <c r="K29" s="42">
        <v>0</v>
      </c>
      <c r="L29" s="260"/>
      <c r="M29" s="167"/>
    </row>
    <row r="30" spans="1:13" s="157" customFormat="1" ht="12.75" customHeight="1" x14ac:dyDescent="0.2">
      <c r="A30" s="162"/>
      <c r="B30" s="162"/>
      <c r="C30" s="162"/>
      <c r="D30" s="162"/>
      <c r="E30" s="162"/>
      <c r="F30" s="163"/>
      <c r="G30" s="161"/>
      <c r="H30" s="93"/>
      <c r="I30" s="127">
        <v>43209</v>
      </c>
      <c r="J30" s="126">
        <v>0</v>
      </c>
      <c r="K30" s="126">
        <v>0</v>
      </c>
      <c r="L30" s="260"/>
      <c r="M30" s="167"/>
    </row>
    <row r="31" spans="1:13" s="157" customFormat="1" ht="12.75" customHeight="1" x14ac:dyDescent="0.2">
      <c r="A31" s="162"/>
      <c r="B31" s="162"/>
      <c r="C31" s="162"/>
      <c r="D31" s="162"/>
      <c r="E31" s="162"/>
      <c r="F31" s="163"/>
      <c r="G31" s="161"/>
      <c r="H31" s="93"/>
      <c r="I31" s="127">
        <v>43209</v>
      </c>
      <c r="J31" s="126">
        <v>0</v>
      </c>
      <c r="K31" s="126">
        <v>0</v>
      </c>
      <c r="L31" s="260"/>
      <c r="M31" s="167"/>
    </row>
    <row r="32" spans="1:13" s="157" customFormat="1" ht="12.75" customHeight="1" x14ac:dyDescent="0.2">
      <c r="A32" s="162"/>
      <c r="B32" s="162"/>
      <c r="C32" s="162"/>
      <c r="D32" s="162"/>
      <c r="E32" s="162"/>
      <c r="F32" s="163"/>
      <c r="G32" s="161"/>
      <c r="H32" s="93"/>
      <c r="I32" s="127">
        <v>43214</v>
      </c>
      <c r="J32" s="126">
        <v>0</v>
      </c>
      <c r="K32" s="126">
        <v>0</v>
      </c>
      <c r="L32" s="260"/>
      <c r="M32" s="167"/>
    </row>
    <row r="33" spans="1:13" s="157" customFormat="1" ht="12.75" customHeight="1" x14ac:dyDescent="0.2">
      <c r="A33" s="162"/>
      <c r="B33" s="162"/>
      <c r="C33" s="162"/>
      <c r="D33" s="162"/>
      <c r="E33" s="162"/>
      <c r="F33" s="163"/>
      <c r="G33" s="161"/>
      <c r="H33" s="93"/>
      <c r="I33" s="127">
        <v>43214</v>
      </c>
      <c r="J33" s="126">
        <v>0</v>
      </c>
      <c r="K33" s="126">
        <v>0</v>
      </c>
      <c r="L33" s="260"/>
      <c r="M33" s="167"/>
    </row>
    <row r="34" spans="1:13" s="157" customFormat="1" ht="12.75" customHeight="1" x14ac:dyDescent="0.2">
      <c r="A34" s="162"/>
      <c r="B34" s="162"/>
      <c r="C34" s="162"/>
      <c r="D34" s="162"/>
      <c r="E34" s="162"/>
      <c r="F34" s="163"/>
      <c r="G34" s="161"/>
      <c r="H34" s="93"/>
      <c r="I34" s="127">
        <v>43217</v>
      </c>
      <c r="J34" s="126">
        <v>0</v>
      </c>
      <c r="K34" s="126">
        <v>0</v>
      </c>
      <c r="L34" s="260"/>
      <c r="M34" s="167"/>
    </row>
    <row r="35" spans="1:13" s="157" customFormat="1" ht="12.75" customHeight="1" x14ac:dyDescent="0.2">
      <c r="A35" s="162"/>
      <c r="B35" s="162"/>
      <c r="C35" s="162"/>
      <c r="D35" s="162"/>
      <c r="E35" s="162"/>
      <c r="F35" s="163"/>
      <c r="G35" s="161"/>
      <c r="H35" s="93"/>
      <c r="I35" s="127">
        <v>43217</v>
      </c>
      <c r="J35" s="126">
        <v>0</v>
      </c>
      <c r="K35" s="126">
        <v>0</v>
      </c>
      <c r="L35" s="260"/>
      <c r="M35" s="167"/>
    </row>
    <row r="36" spans="1:13" s="157" customFormat="1" ht="12.75" customHeight="1" x14ac:dyDescent="0.2">
      <c r="A36" s="162"/>
      <c r="B36" s="162"/>
      <c r="C36" s="162"/>
      <c r="D36" s="162"/>
      <c r="E36" s="162"/>
      <c r="F36" s="163"/>
      <c r="G36" s="161"/>
      <c r="H36" s="93"/>
      <c r="I36" s="127">
        <v>43237</v>
      </c>
      <c r="J36" s="126">
        <v>0</v>
      </c>
      <c r="K36" s="126">
        <v>0</v>
      </c>
      <c r="L36" s="260"/>
      <c r="M36" s="167"/>
    </row>
    <row r="37" spans="1:13" s="157" customFormat="1" ht="12.75" customHeight="1" x14ac:dyDescent="0.2">
      <c r="A37" s="162"/>
      <c r="B37" s="162"/>
      <c r="C37" s="162"/>
      <c r="D37" s="162"/>
      <c r="E37" s="162"/>
      <c r="F37" s="163"/>
      <c r="G37" s="161"/>
      <c r="H37" s="93"/>
      <c r="I37" s="127">
        <v>43237</v>
      </c>
      <c r="J37" s="126">
        <v>0</v>
      </c>
      <c r="K37" s="126">
        <v>0</v>
      </c>
      <c r="L37" s="260"/>
      <c r="M37" s="167"/>
    </row>
    <row r="38" spans="1:13" s="157" customFormat="1" ht="12.75" customHeight="1" x14ac:dyDescent="0.2">
      <c r="A38" s="162"/>
      <c r="B38" s="162"/>
      <c r="C38" s="162"/>
      <c r="D38" s="162"/>
      <c r="E38" s="162"/>
      <c r="F38" s="163"/>
      <c r="G38" s="161"/>
      <c r="H38" s="93"/>
      <c r="I38" s="127">
        <v>43239</v>
      </c>
      <c r="J38" s="126">
        <v>52</v>
      </c>
      <c r="K38" s="126">
        <v>2</v>
      </c>
      <c r="L38" s="260"/>
      <c r="M38" s="167"/>
    </row>
    <row r="39" spans="1:13" s="157" customFormat="1" ht="12.75" customHeight="1" x14ac:dyDescent="0.2">
      <c r="A39" s="162"/>
      <c r="B39" s="162"/>
      <c r="C39" s="162"/>
      <c r="D39" s="162"/>
      <c r="E39" s="162"/>
      <c r="F39" s="163"/>
      <c r="G39" s="161"/>
      <c r="H39" s="93"/>
      <c r="I39" s="127">
        <v>43239</v>
      </c>
      <c r="J39" s="126">
        <v>0</v>
      </c>
      <c r="K39" s="126">
        <v>0</v>
      </c>
      <c r="L39" s="260"/>
      <c r="M39" s="167"/>
    </row>
    <row r="40" spans="1:13" s="157" customFormat="1" ht="12.75" customHeight="1" x14ac:dyDescent="0.2">
      <c r="A40" s="162"/>
      <c r="B40" s="162"/>
      <c r="C40" s="162"/>
      <c r="D40" s="162"/>
      <c r="E40" s="162"/>
      <c r="F40" s="163"/>
      <c r="G40" s="161"/>
      <c r="H40" s="93"/>
      <c r="I40" s="127">
        <v>43242</v>
      </c>
      <c r="J40" s="126">
        <v>0</v>
      </c>
      <c r="K40" s="126">
        <v>0</v>
      </c>
      <c r="L40" s="260"/>
      <c r="M40" s="167"/>
    </row>
    <row r="41" spans="1:13" s="157" customFormat="1" ht="12.75" customHeight="1" x14ac:dyDescent="0.2">
      <c r="A41" s="162"/>
      <c r="B41" s="162"/>
      <c r="C41" s="162"/>
      <c r="D41" s="162"/>
      <c r="E41" s="162"/>
      <c r="F41" s="163"/>
      <c r="G41" s="161"/>
      <c r="H41" s="93"/>
      <c r="I41" s="127">
        <v>43242</v>
      </c>
      <c r="J41" s="126">
        <v>0</v>
      </c>
      <c r="K41" s="126">
        <v>0</v>
      </c>
      <c r="L41" s="260"/>
      <c r="M41" s="167"/>
    </row>
    <row r="42" spans="1:13" s="157" customFormat="1" ht="12.75" customHeight="1" x14ac:dyDescent="0.2">
      <c r="A42" s="162"/>
      <c r="B42" s="162"/>
      <c r="C42" s="162"/>
      <c r="D42" s="162"/>
      <c r="E42" s="162"/>
      <c r="F42" s="163"/>
      <c r="G42" s="161"/>
      <c r="H42" s="93"/>
      <c r="I42" s="127">
        <v>43244</v>
      </c>
      <c r="J42" s="126">
        <v>0</v>
      </c>
      <c r="K42" s="126">
        <v>0</v>
      </c>
      <c r="L42" s="260"/>
      <c r="M42" s="167"/>
    </row>
    <row r="43" spans="1:13" s="157" customFormat="1" ht="12.75" customHeight="1" x14ac:dyDescent="0.2">
      <c r="A43" s="162"/>
      <c r="B43" s="162"/>
      <c r="C43" s="162"/>
      <c r="D43" s="162"/>
      <c r="E43" s="162"/>
      <c r="F43" s="163"/>
      <c r="G43" s="161"/>
      <c r="H43" s="93"/>
      <c r="I43" s="127">
        <v>43244</v>
      </c>
      <c r="J43" s="126">
        <v>0</v>
      </c>
      <c r="K43" s="126">
        <v>0</v>
      </c>
      <c r="L43" s="260"/>
      <c r="M43" s="167"/>
    </row>
    <row r="44" spans="1:13" s="157" customFormat="1" ht="12.75" customHeight="1" x14ac:dyDescent="0.2">
      <c r="A44" s="162"/>
      <c r="B44" s="162"/>
      <c r="C44" s="162"/>
      <c r="D44" s="162"/>
      <c r="E44" s="162"/>
      <c r="F44" s="163"/>
      <c r="G44" s="161"/>
      <c r="H44" s="93"/>
      <c r="I44" s="127">
        <v>43256</v>
      </c>
      <c r="J44" s="126">
        <v>0</v>
      </c>
      <c r="K44" s="126">
        <v>0</v>
      </c>
      <c r="L44" s="260"/>
      <c r="M44" s="167"/>
    </row>
    <row r="45" spans="1:13" s="157" customFormat="1" ht="12.75" customHeight="1" x14ac:dyDescent="0.2">
      <c r="A45" s="162"/>
      <c r="B45" s="162"/>
      <c r="C45" s="162"/>
      <c r="D45" s="162"/>
      <c r="E45" s="162"/>
      <c r="F45" s="163"/>
      <c r="G45" s="161"/>
      <c r="H45" s="93"/>
      <c r="I45" s="127">
        <v>43256</v>
      </c>
      <c r="J45" s="126">
        <v>0</v>
      </c>
      <c r="K45" s="126">
        <v>0</v>
      </c>
      <c r="L45" s="260"/>
      <c r="M45" s="167"/>
    </row>
    <row r="46" spans="1:13" s="157" customFormat="1" ht="12.75" customHeight="1" x14ac:dyDescent="0.2">
      <c r="A46" s="162"/>
      <c r="B46" s="162"/>
      <c r="C46" s="162"/>
      <c r="D46" s="162"/>
      <c r="E46" s="162"/>
      <c r="F46" s="163"/>
      <c r="G46" s="161"/>
      <c r="H46" s="93"/>
      <c r="I46" s="127">
        <v>43258</v>
      </c>
      <c r="J46" s="126">
        <v>0</v>
      </c>
      <c r="K46" s="126">
        <v>0</v>
      </c>
      <c r="L46" s="260"/>
      <c r="M46" s="167"/>
    </row>
    <row r="47" spans="1:13" s="157" customFormat="1" ht="12.75" customHeight="1" x14ac:dyDescent="0.2">
      <c r="A47" s="162"/>
      <c r="B47" s="162"/>
      <c r="C47" s="162"/>
      <c r="D47" s="162"/>
      <c r="E47" s="162"/>
      <c r="F47" s="163"/>
      <c r="G47" s="161"/>
      <c r="H47" s="93"/>
      <c r="I47" s="127">
        <v>43258</v>
      </c>
      <c r="J47" s="126">
        <v>0</v>
      </c>
      <c r="K47" s="126">
        <v>0</v>
      </c>
      <c r="L47" s="260"/>
      <c r="M47" s="167"/>
    </row>
    <row r="48" spans="1:13" s="157" customFormat="1" ht="12.75" customHeight="1" x14ac:dyDescent="0.2">
      <c r="A48" s="162"/>
      <c r="B48" s="162"/>
      <c r="C48" s="162"/>
      <c r="D48" s="162"/>
      <c r="E48" s="162"/>
      <c r="F48" s="163"/>
      <c r="G48" s="161"/>
      <c r="H48" s="93"/>
      <c r="I48" s="127">
        <v>43263</v>
      </c>
      <c r="J48" s="126">
        <v>0</v>
      </c>
      <c r="K48" s="126">
        <v>0</v>
      </c>
      <c r="L48" s="260"/>
      <c r="M48" s="167"/>
    </row>
    <row r="49" spans="1:13" s="157" customFormat="1" ht="12.75" customHeight="1" x14ac:dyDescent="0.2">
      <c r="A49" s="162"/>
      <c r="B49" s="162"/>
      <c r="C49" s="162"/>
      <c r="D49" s="162"/>
      <c r="E49" s="162"/>
      <c r="F49" s="163"/>
      <c r="G49" s="161"/>
      <c r="H49" s="93"/>
      <c r="I49" s="127">
        <v>43263</v>
      </c>
      <c r="J49" s="126">
        <v>0</v>
      </c>
      <c r="K49" s="126">
        <v>0</v>
      </c>
      <c r="L49" s="260"/>
      <c r="M49" s="167"/>
    </row>
    <row r="50" spans="1:13" s="157" customFormat="1" ht="12.75" customHeight="1" x14ac:dyDescent="0.2">
      <c r="A50" s="162"/>
      <c r="B50" s="162"/>
      <c r="C50" s="162"/>
      <c r="D50" s="162"/>
      <c r="E50" s="162"/>
      <c r="F50" s="163"/>
      <c r="G50" s="161"/>
      <c r="H50" s="93"/>
      <c r="I50" s="127">
        <v>43265</v>
      </c>
      <c r="J50" s="126">
        <v>0</v>
      </c>
      <c r="K50" s="126">
        <v>0</v>
      </c>
      <c r="L50" s="260"/>
      <c r="M50" s="167"/>
    </row>
    <row r="51" spans="1:13" s="157" customFormat="1" ht="12.75" customHeight="1" x14ac:dyDescent="0.2">
      <c r="A51" s="162"/>
      <c r="B51" s="162"/>
      <c r="C51" s="162"/>
      <c r="D51" s="162"/>
      <c r="E51" s="162"/>
      <c r="F51" s="163"/>
      <c r="G51" s="161"/>
      <c r="H51" s="93"/>
      <c r="I51" s="127">
        <v>43265</v>
      </c>
      <c r="J51" s="126">
        <v>0</v>
      </c>
      <c r="K51" s="126">
        <v>0</v>
      </c>
      <c r="L51" s="260"/>
      <c r="M51" s="167"/>
    </row>
    <row r="52" spans="1:13" s="157" customFormat="1" ht="12.75" customHeight="1" x14ac:dyDescent="0.2">
      <c r="A52" s="162"/>
      <c r="B52" s="162"/>
      <c r="C52" s="162"/>
      <c r="D52" s="162"/>
      <c r="E52" s="162"/>
      <c r="F52" s="163"/>
      <c r="G52" s="161"/>
      <c r="H52" s="93"/>
      <c r="I52" s="127">
        <v>43276</v>
      </c>
      <c r="J52" s="126">
        <v>0</v>
      </c>
      <c r="K52" s="126">
        <v>0</v>
      </c>
      <c r="L52" s="260"/>
      <c r="M52" s="167"/>
    </row>
    <row r="53" spans="1:13" s="157" customFormat="1" ht="12.75" customHeight="1" x14ac:dyDescent="0.2">
      <c r="A53" s="162"/>
      <c r="B53" s="162"/>
      <c r="C53" s="162"/>
      <c r="D53" s="162"/>
      <c r="E53" s="162"/>
      <c r="F53" s="163"/>
      <c r="G53" s="161"/>
      <c r="H53" s="93"/>
      <c r="I53" s="127">
        <v>43276</v>
      </c>
      <c r="J53" s="126">
        <v>0</v>
      </c>
      <c r="K53" s="126">
        <v>0</v>
      </c>
      <c r="L53" s="260"/>
      <c r="M53" s="167"/>
    </row>
    <row r="54" spans="1:13" s="157" customFormat="1" ht="12.75" customHeight="1" x14ac:dyDescent="0.2">
      <c r="A54" s="162"/>
      <c r="B54" s="162"/>
      <c r="C54" s="162"/>
      <c r="D54" s="162"/>
      <c r="E54" s="162"/>
      <c r="F54" s="163"/>
      <c r="G54" s="161"/>
      <c r="H54" s="93"/>
      <c r="I54" s="127">
        <v>43278</v>
      </c>
      <c r="J54" s="126">
        <v>0</v>
      </c>
      <c r="K54" s="126">
        <v>0</v>
      </c>
      <c r="L54" s="260"/>
      <c r="M54" s="167"/>
    </row>
    <row r="55" spans="1:13" s="157" customFormat="1" ht="12.75" customHeight="1" x14ac:dyDescent="0.2">
      <c r="A55" s="162"/>
      <c r="B55" s="162"/>
      <c r="C55" s="162"/>
      <c r="D55" s="162"/>
      <c r="E55" s="162"/>
      <c r="F55" s="163"/>
      <c r="G55" s="161"/>
      <c r="H55" s="93"/>
      <c r="I55" s="127">
        <v>43278</v>
      </c>
      <c r="J55" s="126">
        <v>0</v>
      </c>
      <c r="K55" s="126">
        <v>0</v>
      </c>
      <c r="L55" s="260"/>
      <c r="M55" s="167"/>
    </row>
    <row r="56" spans="1:13" s="157" customFormat="1" ht="12.75" customHeight="1" x14ac:dyDescent="0.2">
      <c r="A56" s="162"/>
      <c r="B56" s="162"/>
      <c r="C56" s="162"/>
      <c r="D56" s="162"/>
      <c r="E56" s="162"/>
      <c r="F56" s="163"/>
      <c r="G56" s="161"/>
      <c r="H56" s="93"/>
      <c r="I56" s="127">
        <v>43280</v>
      </c>
      <c r="J56" s="126">
        <v>0</v>
      </c>
      <c r="K56" s="126">
        <v>0</v>
      </c>
      <c r="L56" s="260"/>
      <c r="M56" s="167"/>
    </row>
    <row r="57" spans="1:13" s="157" customFormat="1" ht="12.75" customHeight="1" x14ac:dyDescent="0.2">
      <c r="A57" s="162"/>
      <c r="B57" s="162"/>
      <c r="C57" s="162"/>
      <c r="D57" s="162"/>
      <c r="E57" s="162"/>
      <c r="F57" s="163"/>
      <c r="G57" s="161"/>
      <c r="H57" s="93"/>
      <c r="I57" s="127">
        <v>43280</v>
      </c>
      <c r="J57" s="126">
        <v>0</v>
      </c>
      <c r="K57" s="126">
        <v>0</v>
      </c>
      <c r="L57" s="260"/>
      <c r="M57" s="167"/>
    </row>
    <row r="58" spans="1:13" s="157" customFormat="1" ht="12.75" customHeight="1" x14ac:dyDescent="0.2">
      <c r="A58" s="162"/>
      <c r="B58" s="162"/>
      <c r="C58" s="162"/>
      <c r="D58" s="162"/>
      <c r="E58" s="162"/>
      <c r="F58" s="163"/>
      <c r="G58" s="161"/>
      <c r="H58" s="93"/>
      <c r="I58" s="127">
        <v>43283</v>
      </c>
      <c r="J58" s="126">
        <v>5</v>
      </c>
      <c r="K58" s="126">
        <v>0</v>
      </c>
      <c r="L58" s="260"/>
      <c r="M58" s="167"/>
    </row>
    <row r="59" spans="1:13" s="157" customFormat="1" ht="12.75" customHeight="1" x14ac:dyDescent="0.2">
      <c r="A59" s="162"/>
      <c r="B59" s="162"/>
      <c r="C59" s="162"/>
      <c r="D59" s="162"/>
      <c r="E59" s="162"/>
      <c r="F59" s="163"/>
      <c r="G59" s="161"/>
      <c r="H59" s="93"/>
      <c r="I59" s="127">
        <v>43283</v>
      </c>
      <c r="J59" s="126">
        <v>0</v>
      </c>
      <c r="K59" s="126">
        <v>0</v>
      </c>
      <c r="L59" s="181"/>
      <c r="M59" s="167"/>
    </row>
    <row r="60" spans="1:13" s="157" customFormat="1" ht="12.75" customHeight="1" x14ac:dyDescent="0.2">
      <c r="A60" s="162"/>
      <c r="B60" s="162"/>
      <c r="C60" s="162"/>
      <c r="D60" s="162"/>
      <c r="E60" s="162"/>
      <c r="F60" s="163"/>
      <c r="G60" s="161"/>
      <c r="H60" s="93"/>
      <c r="I60" s="127">
        <v>43285</v>
      </c>
      <c r="J60" s="126">
        <v>0</v>
      </c>
      <c r="K60" s="126">
        <v>0</v>
      </c>
      <c r="L60" s="181"/>
      <c r="M60" s="167"/>
    </row>
    <row r="61" spans="1:13" s="157" customFormat="1" ht="12.75" customHeight="1" x14ac:dyDescent="0.2">
      <c r="A61" s="162"/>
      <c r="B61" s="162"/>
      <c r="C61" s="162"/>
      <c r="D61" s="162"/>
      <c r="E61" s="162"/>
      <c r="F61" s="163"/>
      <c r="G61" s="161"/>
      <c r="H61" s="93"/>
      <c r="I61" s="127">
        <v>43285</v>
      </c>
      <c r="J61" s="126">
        <v>0</v>
      </c>
      <c r="K61" s="126">
        <v>0</v>
      </c>
      <c r="L61" s="260"/>
      <c r="M61" s="167"/>
    </row>
    <row r="62" spans="1:13" s="157" customFormat="1" ht="12.75" customHeight="1" x14ac:dyDescent="0.2">
      <c r="A62" s="162"/>
      <c r="B62" s="162"/>
      <c r="C62" s="162"/>
      <c r="D62" s="162"/>
      <c r="E62" s="162"/>
      <c r="F62" s="163"/>
      <c r="G62" s="161"/>
      <c r="H62" s="93"/>
      <c r="I62" s="127">
        <v>43287</v>
      </c>
      <c r="J62" s="126">
        <v>0</v>
      </c>
      <c r="K62" s="126">
        <v>0</v>
      </c>
      <c r="L62" s="260"/>
      <c r="M62" s="167"/>
    </row>
    <row r="63" spans="1:13" s="157" customFormat="1" ht="12.75" customHeight="1" x14ac:dyDescent="0.2">
      <c r="A63" s="162"/>
      <c r="B63" s="162"/>
      <c r="C63" s="162"/>
      <c r="D63" s="162"/>
      <c r="E63" s="162"/>
      <c r="F63" s="163"/>
      <c r="G63" s="161"/>
      <c r="H63" s="93"/>
      <c r="I63" s="127">
        <v>43287</v>
      </c>
      <c r="J63" s="126">
        <v>0</v>
      </c>
      <c r="K63" s="126">
        <v>0</v>
      </c>
      <c r="L63" s="260"/>
      <c r="M63" s="167"/>
    </row>
    <row r="64" spans="1:13" s="157" customFormat="1" ht="12.75" customHeight="1" x14ac:dyDescent="0.2">
      <c r="A64" s="162"/>
      <c r="B64" s="162"/>
      <c r="C64" s="162"/>
      <c r="D64" s="162"/>
      <c r="E64" s="162"/>
      <c r="F64" s="163"/>
      <c r="G64" s="161"/>
      <c r="H64" s="93"/>
      <c r="I64" s="127">
        <v>43293</v>
      </c>
      <c r="J64" s="126">
        <v>0</v>
      </c>
      <c r="K64" s="126">
        <v>0</v>
      </c>
      <c r="L64" s="260"/>
      <c r="M64" s="167"/>
    </row>
    <row r="65" spans="1:13" s="157" customFormat="1" ht="12.75" customHeight="1" x14ac:dyDescent="0.2">
      <c r="A65" s="162"/>
      <c r="B65" s="162"/>
      <c r="C65" s="162"/>
      <c r="D65" s="162"/>
      <c r="E65" s="162"/>
      <c r="F65" s="163"/>
      <c r="G65" s="161"/>
      <c r="H65" s="93"/>
      <c r="I65" s="127">
        <v>43293</v>
      </c>
      <c r="J65" s="126">
        <v>0</v>
      </c>
      <c r="K65" s="126">
        <v>0</v>
      </c>
      <c r="L65" s="260"/>
      <c r="M65" s="167"/>
    </row>
    <row r="66" spans="1:13" s="157" customFormat="1" ht="12.75" customHeight="1" x14ac:dyDescent="0.2">
      <c r="A66" s="162"/>
      <c r="B66" s="162"/>
      <c r="C66" s="162"/>
      <c r="D66" s="162"/>
      <c r="E66" s="162"/>
      <c r="F66" s="163"/>
      <c r="G66" s="161"/>
      <c r="H66" s="93"/>
      <c r="I66" s="127">
        <v>43298</v>
      </c>
      <c r="J66" s="126">
        <v>0</v>
      </c>
      <c r="K66" s="126">
        <v>0</v>
      </c>
      <c r="L66" s="260"/>
      <c r="M66" s="167"/>
    </row>
    <row r="67" spans="1:13" s="157" customFormat="1" ht="12.75" customHeight="1" x14ac:dyDescent="0.2">
      <c r="A67" s="162"/>
      <c r="B67" s="162"/>
      <c r="C67" s="162"/>
      <c r="D67" s="162"/>
      <c r="E67" s="162"/>
      <c r="F67" s="163"/>
      <c r="G67" s="161"/>
      <c r="H67" s="93"/>
      <c r="I67" s="127">
        <v>43298</v>
      </c>
      <c r="J67" s="126">
        <v>0</v>
      </c>
      <c r="K67" s="126">
        <v>0</v>
      </c>
      <c r="L67" s="260"/>
      <c r="M67" s="167"/>
    </row>
    <row r="68" spans="1:13" s="157" customFormat="1" ht="12.75" customHeight="1" x14ac:dyDescent="0.2">
      <c r="A68" s="162"/>
      <c r="B68" s="162"/>
      <c r="C68" s="162"/>
      <c r="D68" s="162"/>
      <c r="E68" s="162"/>
      <c r="F68" s="163"/>
      <c r="G68" s="161"/>
      <c r="H68" s="93"/>
      <c r="I68" s="127">
        <v>43300</v>
      </c>
      <c r="J68" s="126">
        <v>0</v>
      </c>
      <c r="K68" s="126">
        <v>0</v>
      </c>
      <c r="L68" s="260"/>
      <c r="M68" s="167"/>
    </row>
    <row r="69" spans="1:13" s="157" customFormat="1" ht="12.75" customHeight="1" x14ac:dyDescent="0.2">
      <c r="A69" s="162"/>
      <c r="B69" s="162"/>
      <c r="C69" s="162"/>
      <c r="D69" s="162"/>
      <c r="E69" s="162"/>
      <c r="F69" s="163"/>
      <c r="G69" s="161"/>
      <c r="H69" s="93"/>
      <c r="I69" s="127">
        <v>43300</v>
      </c>
      <c r="J69" s="126">
        <v>0</v>
      </c>
      <c r="K69" s="126">
        <v>0</v>
      </c>
      <c r="L69" s="260"/>
      <c r="M69" s="167"/>
    </row>
    <row r="70" spans="1:13" s="157" customFormat="1" ht="12.75" customHeight="1" x14ac:dyDescent="0.2">
      <c r="A70" s="162"/>
      <c r="B70" s="162"/>
      <c r="C70" s="162"/>
      <c r="D70" s="162"/>
      <c r="E70" s="162"/>
      <c r="F70" s="163"/>
      <c r="G70" s="161"/>
      <c r="H70" s="93"/>
      <c r="I70" s="127">
        <v>43305</v>
      </c>
      <c r="J70" s="126">
        <v>0</v>
      </c>
      <c r="K70" s="126">
        <v>0</v>
      </c>
      <c r="L70" s="260"/>
      <c r="M70" s="167"/>
    </row>
    <row r="71" spans="1:13" s="157" customFormat="1" ht="12.75" customHeight="1" x14ac:dyDescent="0.2">
      <c r="A71" s="162"/>
      <c r="B71" s="162"/>
      <c r="C71" s="162"/>
      <c r="D71" s="162"/>
      <c r="E71" s="162"/>
      <c r="F71" s="163"/>
      <c r="G71" s="161"/>
      <c r="H71" s="93"/>
      <c r="I71" s="127">
        <v>43305</v>
      </c>
      <c r="J71" s="126">
        <v>0</v>
      </c>
      <c r="K71" s="126">
        <v>0</v>
      </c>
      <c r="L71" s="260"/>
      <c r="M71" s="167"/>
    </row>
    <row r="72" spans="1:13" s="157" customFormat="1" ht="12.75" customHeight="1" x14ac:dyDescent="0.2">
      <c r="A72" s="162"/>
      <c r="B72" s="162"/>
      <c r="C72" s="162"/>
      <c r="D72" s="162"/>
      <c r="E72" s="162"/>
      <c r="F72" s="163"/>
      <c r="G72" s="161"/>
      <c r="H72" s="93"/>
      <c r="I72" s="127">
        <v>43321</v>
      </c>
      <c r="J72" s="126">
        <v>0</v>
      </c>
      <c r="K72" s="126">
        <v>0</v>
      </c>
      <c r="L72" s="260"/>
      <c r="M72" s="167"/>
    </row>
    <row r="73" spans="1:13" s="157" customFormat="1" ht="12.75" customHeight="1" x14ac:dyDescent="0.2">
      <c r="A73" s="162"/>
      <c r="B73" s="162"/>
      <c r="C73" s="162"/>
      <c r="D73" s="162"/>
      <c r="E73" s="162"/>
      <c r="F73" s="163"/>
      <c r="G73" s="161"/>
      <c r="H73" s="93"/>
      <c r="I73" s="127">
        <v>43321</v>
      </c>
      <c r="J73" s="126">
        <v>0</v>
      </c>
      <c r="K73" s="126">
        <v>0</v>
      </c>
      <c r="L73" s="260"/>
      <c r="M73" s="167"/>
    </row>
    <row r="74" spans="1:13" s="157" customFormat="1" ht="12.75" customHeight="1" x14ac:dyDescent="0.2">
      <c r="A74" s="162"/>
      <c r="B74" s="162"/>
      <c r="C74" s="162"/>
      <c r="D74" s="162"/>
      <c r="E74" s="162"/>
      <c r="F74" s="163"/>
      <c r="G74" s="161"/>
      <c r="H74" s="93"/>
      <c r="I74" s="127">
        <v>43325</v>
      </c>
      <c r="J74" s="126">
        <v>0</v>
      </c>
      <c r="K74" s="126">
        <v>0</v>
      </c>
      <c r="L74" s="260"/>
      <c r="M74" s="167"/>
    </row>
    <row r="75" spans="1:13" s="157" customFormat="1" ht="12.75" customHeight="1" x14ac:dyDescent="0.2">
      <c r="A75" s="162"/>
      <c r="B75" s="162"/>
      <c r="C75" s="162"/>
      <c r="D75" s="162"/>
      <c r="E75" s="162"/>
      <c r="F75" s="163"/>
      <c r="G75" s="161"/>
      <c r="H75" s="93"/>
      <c r="I75" s="127">
        <v>43325</v>
      </c>
      <c r="J75" s="126">
        <v>0</v>
      </c>
      <c r="K75" s="126">
        <v>0</v>
      </c>
      <c r="L75" s="260"/>
      <c r="M75" s="167"/>
    </row>
    <row r="76" spans="1:13" s="157" customFormat="1" ht="12.75" customHeight="1" x14ac:dyDescent="0.2">
      <c r="A76" s="162"/>
      <c r="B76" s="162"/>
      <c r="C76" s="162"/>
      <c r="D76" s="162"/>
      <c r="E76" s="162"/>
      <c r="F76" s="163"/>
      <c r="G76" s="161"/>
      <c r="H76" s="93"/>
      <c r="I76" s="127">
        <v>43329</v>
      </c>
      <c r="J76" s="126">
        <v>0</v>
      </c>
      <c r="K76" s="126">
        <v>0</v>
      </c>
      <c r="L76" s="260"/>
      <c r="M76" s="167"/>
    </row>
    <row r="77" spans="1:13" s="157" customFormat="1" ht="12.75" customHeight="1" x14ac:dyDescent="0.2">
      <c r="A77" s="162"/>
      <c r="B77" s="162"/>
      <c r="C77" s="162"/>
      <c r="D77" s="162"/>
      <c r="E77" s="162"/>
      <c r="F77" s="163"/>
      <c r="G77" s="161"/>
      <c r="H77" s="93"/>
      <c r="I77" s="127">
        <v>43329</v>
      </c>
      <c r="J77" s="126">
        <v>1</v>
      </c>
      <c r="K77" s="126">
        <v>0</v>
      </c>
      <c r="L77" s="260"/>
      <c r="M77" s="167"/>
    </row>
    <row r="78" spans="1:13" s="157" customFormat="1" ht="12.75" customHeight="1" x14ac:dyDescent="0.2">
      <c r="A78" s="162"/>
      <c r="B78" s="162"/>
      <c r="C78" s="162"/>
      <c r="D78" s="162"/>
      <c r="E78" s="162"/>
      <c r="F78" s="163"/>
      <c r="G78" s="161"/>
      <c r="H78" s="93"/>
      <c r="I78" s="127">
        <v>43333</v>
      </c>
      <c r="J78" s="126">
        <v>0</v>
      </c>
      <c r="K78" s="126">
        <v>0</v>
      </c>
      <c r="L78" s="260"/>
      <c r="M78" s="167"/>
    </row>
    <row r="79" spans="1:13" s="157" customFormat="1" ht="12.75" customHeight="1" x14ac:dyDescent="0.2">
      <c r="A79" s="162"/>
      <c r="B79" s="162"/>
      <c r="C79" s="162"/>
      <c r="D79" s="162"/>
      <c r="E79" s="162"/>
      <c r="F79" s="163"/>
      <c r="G79" s="161"/>
      <c r="H79" s="93"/>
      <c r="I79" s="127">
        <v>43333</v>
      </c>
      <c r="J79" s="126">
        <v>0</v>
      </c>
      <c r="K79" s="126">
        <v>0</v>
      </c>
      <c r="L79" s="260"/>
      <c r="M79" s="167"/>
    </row>
    <row r="80" spans="1:13" s="157" customFormat="1" ht="12.75" customHeight="1" x14ac:dyDescent="0.2">
      <c r="A80" s="162"/>
      <c r="B80" s="162"/>
      <c r="C80" s="162"/>
      <c r="D80" s="162"/>
      <c r="E80" s="162"/>
      <c r="F80" s="163"/>
      <c r="G80" s="161"/>
      <c r="H80" s="93"/>
      <c r="I80" s="127">
        <v>43335</v>
      </c>
      <c r="J80" s="126">
        <v>0</v>
      </c>
      <c r="K80" s="126">
        <v>0</v>
      </c>
      <c r="L80" s="260"/>
      <c r="M80" s="167"/>
    </row>
    <row r="81" spans="1:17" s="157" customFormat="1" ht="12.75" customHeight="1" x14ac:dyDescent="0.2">
      <c r="A81" s="162"/>
      <c r="B81" s="162"/>
      <c r="C81" s="162"/>
      <c r="D81" s="162"/>
      <c r="E81" s="162"/>
      <c r="F81" s="163"/>
      <c r="G81" s="161"/>
      <c r="H81" s="93"/>
      <c r="I81" s="127">
        <v>43335</v>
      </c>
      <c r="J81" s="126">
        <v>0</v>
      </c>
      <c r="K81" s="126">
        <v>0</v>
      </c>
      <c r="L81" s="260"/>
      <c r="M81" s="167"/>
    </row>
    <row r="82" spans="1:17" s="157" customFormat="1" ht="12.75" customHeight="1" x14ac:dyDescent="0.2">
      <c r="A82" s="162"/>
      <c r="B82" s="162"/>
      <c r="C82" s="162"/>
      <c r="D82" s="162"/>
      <c r="E82" s="162"/>
      <c r="F82" s="163"/>
      <c r="G82" s="161"/>
      <c r="H82" s="93"/>
      <c r="I82" s="127">
        <v>43341</v>
      </c>
      <c r="J82" s="126">
        <v>0</v>
      </c>
      <c r="K82" s="126">
        <v>0</v>
      </c>
      <c r="L82" s="260"/>
      <c r="M82" s="167"/>
    </row>
    <row r="83" spans="1:17" s="157" customFormat="1" ht="12.75" customHeight="1" x14ac:dyDescent="0.2">
      <c r="A83" s="162"/>
      <c r="B83" s="162"/>
      <c r="C83" s="162"/>
      <c r="D83" s="162"/>
      <c r="E83" s="162"/>
      <c r="F83" s="163"/>
      <c r="G83" s="161"/>
      <c r="H83" s="93"/>
      <c r="I83" s="127">
        <v>43341</v>
      </c>
      <c r="J83" s="126">
        <v>0</v>
      </c>
      <c r="K83" s="126">
        <v>0</v>
      </c>
      <c r="L83" s="260"/>
      <c r="M83" s="167"/>
    </row>
    <row r="84" spans="1:17" s="157" customFormat="1" ht="12.75" customHeight="1" x14ac:dyDescent="0.2">
      <c r="A84" s="162"/>
      <c r="B84" s="162"/>
      <c r="C84" s="162"/>
      <c r="D84" s="162"/>
      <c r="E84" s="162"/>
      <c r="F84" s="163"/>
      <c r="G84" s="161"/>
      <c r="H84" s="93"/>
      <c r="I84" s="127">
        <v>43343</v>
      </c>
      <c r="J84" s="126">
        <v>0</v>
      </c>
      <c r="K84" s="126">
        <v>0</v>
      </c>
      <c r="L84" s="260"/>
      <c r="M84" s="167"/>
    </row>
    <row r="85" spans="1:17" s="1" customFormat="1" ht="27" customHeight="1" x14ac:dyDescent="0.2">
      <c r="A85" s="249" t="s">
        <v>22</v>
      </c>
      <c r="B85" s="250"/>
      <c r="C85" s="255" t="s">
        <v>104</v>
      </c>
      <c r="D85" s="255"/>
      <c r="E85" s="255"/>
      <c r="F85" s="255"/>
      <c r="G85" s="13"/>
      <c r="H85" s="132"/>
      <c r="I85" s="127">
        <v>43343</v>
      </c>
      <c r="J85" s="126">
        <v>0</v>
      </c>
      <c r="K85" s="126">
        <v>0</v>
      </c>
    </row>
    <row r="86" spans="1:17" s="1" customFormat="1" ht="27" customHeight="1" x14ac:dyDescent="0.2">
      <c r="A86" s="249" t="s">
        <v>4</v>
      </c>
      <c r="B86" s="250"/>
      <c r="C86" s="248" t="s">
        <v>28</v>
      </c>
      <c r="D86" s="248"/>
      <c r="E86" s="16" t="s">
        <v>1</v>
      </c>
      <c r="F86" s="14" t="str">
        <f>'ORABS 3 (21173)'!F87</f>
        <v>01/01/18-31/03/18</v>
      </c>
      <c r="G86" s="15"/>
      <c r="H86" s="132"/>
      <c r="I86" s="149">
        <v>43375</v>
      </c>
      <c r="J86" s="179">
        <v>1</v>
      </c>
      <c r="K86" s="177">
        <v>0</v>
      </c>
      <c r="L86" s="60"/>
      <c r="M86" s="159"/>
    </row>
    <row r="87" spans="1:17" s="1" customFormat="1" ht="62.25" customHeight="1" x14ac:dyDescent="0.2">
      <c r="A87" s="249" t="s">
        <v>5</v>
      </c>
      <c r="B87" s="250"/>
      <c r="C87" s="248" t="s">
        <v>27</v>
      </c>
      <c r="D87" s="248"/>
      <c r="E87" s="16" t="s">
        <v>7</v>
      </c>
      <c r="F87" s="16" t="s">
        <v>58</v>
      </c>
      <c r="G87" s="2"/>
      <c r="H87" s="132"/>
      <c r="I87" s="149">
        <v>43375</v>
      </c>
      <c r="J87" s="179">
        <v>7</v>
      </c>
      <c r="K87" s="177">
        <v>0</v>
      </c>
      <c r="L87" s="60"/>
      <c r="M87" s="159"/>
    </row>
    <row r="88" spans="1:17" s="1" customFormat="1" ht="27" customHeight="1" x14ac:dyDescent="0.2">
      <c r="A88" s="249" t="s">
        <v>13</v>
      </c>
      <c r="B88" s="250"/>
      <c r="C88" s="248" t="s">
        <v>26</v>
      </c>
      <c r="D88" s="248"/>
      <c r="E88" s="16" t="s">
        <v>16</v>
      </c>
      <c r="F88" s="16">
        <v>1</v>
      </c>
      <c r="G88" s="2"/>
      <c r="H88" s="132"/>
      <c r="I88" s="149">
        <v>43377</v>
      </c>
      <c r="J88" s="179">
        <v>24</v>
      </c>
      <c r="K88" s="177">
        <v>3</v>
      </c>
      <c r="L88" s="60"/>
      <c r="M88" s="159"/>
    </row>
    <row r="89" spans="1:17" s="1" customFormat="1" ht="27" customHeight="1" x14ac:dyDescent="0.2">
      <c r="A89" s="246" t="s">
        <v>14</v>
      </c>
      <c r="B89" s="247"/>
      <c r="C89" s="248" t="s">
        <v>15</v>
      </c>
      <c r="D89" s="248"/>
      <c r="E89" s="16" t="s">
        <v>14</v>
      </c>
      <c r="F89" s="16" t="s">
        <v>17</v>
      </c>
      <c r="G89" s="2"/>
      <c r="H89" s="132"/>
      <c r="I89" s="149">
        <v>43377</v>
      </c>
      <c r="J89" s="179">
        <v>6</v>
      </c>
      <c r="K89" s="177">
        <v>0</v>
      </c>
      <c r="L89" s="60"/>
      <c r="M89" s="5"/>
    </row>
    <row r="90" spans="1:17" s="1" customFormat="1" ht="27" customHeight="1" x14ac:dyDescent="0.2">
      <c r="A90" s="249" t="s">
        <v>23</v>
      </c>
      <c r="B90" s="250"/>
      <c r="C90" s="251">
        <v>3520</v>
      </c>
      <c r="D90" s="251"/>
      <c r="E90" s="16" t="s">
        <v>23</v>
      </c>
      <c r="F90" s="49">
        <v>20</v>
      </c>
      <c r="G90" s="17"/>
      <c r="H90" s="132"/>
      <c r="I90" s="149">
        <v>43379</v>
      </c>
      <c r="J90" s="179">
        <v>8</v>
      </c>
      <c r="K90" s="177">
        <v>0</v>
      </c>
      <c r="L90" s="60"/>
      <c r="M90" s="5"/>
    </row>
    <row r="91" spans="1:17" s="1" customFormat="1" ht="11.25" customHeight="1" x14ac:dyDescent="0.2">
      <c r="A91" s="252"/>
      <c r="B91" s="252"/>
      <c r="C91" s="252"/>
      <c r="D91" s="252"/>
      <c r="E91" s="252"/>
      <c r="F91" s="252"/>
      <c r="G91" s="2"/>
      <c r="H91" s="132"/>
      <c r="I91" s="149">
        <v>43379</v>
      </c>
      <c r="J91" s="179">
        <v>8</v>
      </c>
      <c r="K91" s="177">
        <v>0</v>
      </c>
      <c r="L91" s="60"/>
      <c r="M91" s="5"/>
    </row>
    <row r="92" spans="1:17" s="1" customFormat="1" ht="25.5" customHeight="1" x14ac:dyDescent="0.2">
      <c r="A92" s="33"/>
      <c r="B92" s="33"/>
      <c r="C92" s="34" t="s">
        <v>18</v>
      </c>
      <c r="D92" s="35" t="s">
        <v>25</v>
      </c>
      <c r="G92" s="2"/>
      <c r="H92" s="132"/>
      <c r="I92" s="149">
        <v>43382</v>
      </c>
      <c r="J92" s="179">
        <v>0</v>
      </c>
      <c r="K92" s="177">
        <v>0</v>
      </c>
      <c r="L92" s="60"/>
      <c r="M92" s="5"/>
    </row>
    <row r="93" spans="1:17" ht="15" customHeight="1" x14ac:dyDescent="0.2">
      <c r="A93" s="8">
        <v>1</v>
      </c>
      <c r="B93" s="128">
        <v>43209</v>
      </c>
      <c r="C93" s="126">
        <v>0</v>
      </c>
      <c r="D93" s="126">
        <v>0</v>
      </c>
      <c r="F93" s="1"/>
      <c r="G93" s="19"/>
      <c r="H93" s="132"/>
      <c r="I93" s="149">
        <v>43382</v>
      </c>
      <c r="J93" s="179">
        <v>0</v>
      </c>
      <c r="K93" s="177">
        <v>0</v>
      </c>
      <c r="L93" s="60"/>
      <c r="N93" s="89"/>
      <c r="O93" s="7"/>
      <c r="P93" s="89"/>
      <c r="Q93"/>
    </row>
    <row r="94" spans="1:17" ht="15" customHeight="1" x14ac:dyDescent="0.2">
      <c r="A94" s="8">
        <v>2</v>
      </c>
      <c r="B94" s="128">
        <v>43209</v>
      </c>
      <c r="C94" s="126">
        <v>0</v>
      </c>
      <c r="D94" s="126">
        <v>0</v>
      </c>
      <c r="F94" s="1"/>
      <c r="G94" s="19"/>
      <c r="H94" s="132"/>
      <c r="I94" s="149">
        <v>43384</v>
      </c>
      <c r="J94" s="179">
        <v>0</v>
      </c>
      <c r="K94" s="177">
        <v>0</v>
      </c>
      <c r="L94" s="60"/>
      <c r="N94" s="90"/>
      <c r="O94" s="7"/>
      <c r="P94" s="90"/>
      <c r="Q94" s="90"/>
    </row>
    <row r="95" spans="1:17" ht="15" customHeight="1" x14ac:dyDescent="0.2">
      <c r="A95" s="8">
        <v>3</v>
      </c>
      <c r="B95" s="128">
        <v>43214</v>
      </c>
      <c r="C95" s="126">
        <v>0</v>
      </c>
      <c r="D95" s="126">
        <v>0</v>
      </c>
      <c r="F95" s="1"/>
      <c r="G95" s="19"/>
      <c r="H95" s="132"/>
      <c r="I95" s="149">
        <v>43384</v>
      </c>
      <c r="J95" s="179">
        <v>0</v>
      </c>
      <c r="K95" s="177">
        <v>0</v>
      </c>
      <c r="L95" s="60"/>
      <c r="N95" s="44"/>
      <c r="O95" s="7"/>
      <c r="P95" s="44"/>
      <c r="Q95" s="44"/>
    </row>
    <row r="96" spans="1:17" ht="15" customHeight="1" x14ac:dyDescent="0.2">
      <c r="A96" s="8">
        <v>4</v>
      </c>
      <c r="B96" s="128">
        <v>43214</v>
      </c>
      <c r="C96" s="126">
        <v>0</v>
      </c>
      <c r="D96" s="126">
        <v>0</v>
      </c>
      <c r="F96" s="1"/>
      <c r="G96" s="19"/>
      <c r="H96" s="132"/>
      <c r="I96" s="149">
        <v>43388</v>
      </c>
      <c r="J96" s="179">
        <v>0</v>
      </c>
      <c r="K96" s="177">
        <v>0</v>
      </c>
      <c r="L96" s="60"/>
      <c r="N96" s="44"/>
      <c r="O96" s="7"/>
      <c r="P96" s="44"/>
      <c r="Q96" s="44"/>
    </row>
    <row r="97" spans="1:17" ht="15" customHeight="1" x14ac:dyDescent="0.2">
      <c r="A97" s="8">
        <v>5</v>
      </c>
      <c r="B97" s="128">
        <v>43217</v>
      </c>
      <c r="C97" s="126">
        <v>0</v>
      </c>
      <c r="D97" s="126">
        <v>0</v>
      </c>
      <c r="F97" s="1"/>
      <c r="G97" s="19"/>
      <c r="H97" s="132"/>
      <c r="I97" s="149">
        <v>43388</v>
      </c>
      <c r="J97" s="179">
        <v>0</v>
      </c>
      <c r="K97" s="177">
        <v>0</v>
      </c>
      <c r="L97" s="60"/>
      <c r="N97" s="44"/>
      <c r="O97" s="7"/>
      <c r="P97" s="44"/>
      <c r="Q97" s="44"/>
    </row>
    <row r="98" spans="1:17" ht="15" customHeight="1" x14ac:dyDescent="0.2">
      <c r="A98" s="8">
        <v>6</v>
      </c>
      <c r="B98" s="128">
        <v>43217</v>
      </c>
      <c r="C98" s="126">
        <v>0</v>
      </c>
      <c r="D98" s="126">
        <v>0</v>
      </c>
      <c r="F98" s="1"/>
      <c r="G98" s="19"/>
      <c r="H98" s="132"/>
      <c r="I98" s="149">
        <v>43390</v>
      </c>
      <c r="J98" s="179">
        <v>0</v>
      </c>
      <c r="K98" s="177">
        <v>0</v>
      </c>
      <c r="L98" s="60"/>
      <c r="N98" s="44"/>
      <c r="O98" s="7"/>
      <c r="P98" s="44"/>
      <c r="Q98" s="44"/>
    </row>
    <row r="99" spans="1:17" ht="15" customHeight="1" x14ac:dyDescent="0.2">
      <c r="A99" s="8">
        <v>7</v>
      </c>
      <c r="B99" s="128">
        <v>43237</v>
      </c>
      <c r="C99" s="126">
        <v>0</v>
      </c>
      <c r="D99" s="126">
        <v>0</v>
      </c>
      <c r="F99" s="1"/>
      <c r="G99" s="19"/>
      <c r="H99" s="132"/>
      <c r="I99" s="149">
        <v>43390</v>
      </c>
      <c r="J99" s="179">
        <v>0</v>
      </c>
      <c r="K99" s="177">
        <v>0</v>
      </c>
      <c r="L99" s="60"/>
      <c r="N99" s="44"/>
      <c r="O99" s="7"/>
      <c r="P99" s="44"/>
      <c r="Q99" s="44"/>
    </row>
    <row r="100" spans="1:17" ht="15" customHeight="1" x14ac:dyDescent="0.2">
      <c r="A100" s="8">
        <v>8</v>
      </c>
      <c r="B100" s="128">
        <v>43237</v>
      </c>
      <c r="C100" s="126">
        <v>0</v>
      </c>
      <c r="D100" s="126">
        <v>0</v>
      </c>
      <c r="F100" s="1"/>
      <c r="G100" s="19"/>
      <c r="H100" s="132"/>
      <c r="I100" s="149">
        <v>43392</v>
      </c>
      <c r="J100" s="179">
        <v>0</v>
      </c>
      <c r="K100" s="177">
        <v>0</v>
      </c>
      <c r="L100" s="60"/>
      <c r="N100" s="44"/>
      <c r="O100" s="7"/>
      <c r="P100" s="44"/>
      <c r="Q100" s="44"/>
    </row>
    <row r="101" spans="1:17" ht="15" customHeight="1" x14ac:dyDescent="0.2">
      <c r="A101" s="8">
        <v>9</v>
      </c>
      <c r="B101" s="128">
        <v>43239</v>
      </c>
      <c r="C101" s="126">
        <v>52</v>
      </c>
      <c r="D101" s="126">
        <v>2</v>
      </c>
      <c r="F101" s="1"/>
      <c r="G101" s="19"/>
      <c r="H101" s="132"/>
      <c r="I101" s="149">
        <v>43392</v>
      </c>
      <c r="J101" s="179">
        <v>3</v>
      </c>
      <c r="K101" s="177">
        <v>0</v>
      </c>
      <c r="L101" s="60"/>
      <c r="N101" s="44"/>
      <c r="O101" s="7"/>
      <c r="P101" s="44"/>
      <c r="Q101" s="44"/>
    </row>
    <row r="102" spans="1:17" ht="15" customHeight="1" x14ac:dyDescent="0.2">
      <c r="A102" s="8">
        <v>10</v>
      </c>
      <c r="B102" s="128">
        <v>43239</v>
      </c>
      <c r="C102" s="126">
        <v>0</v>
      </c>
      <c r="D102" s="126">
        <v>0</v>
      </c>
      <c r="F102" s="1"/>
      <c r="G102" s="19"/>
      <c r="H102" s="132"/>
      <c r="I102" s="149">
        <v>43395</v>
      </c>
      <c r="J102" s="179">
        <v>0</v>
      </c>
      <c r="K102" s="177">
        <v>0</v>
      </c>
      <c r="L102" s="60"/>
      <c r="N102" s="44"/>
      <c r="O102" s="7"/>
      <c r="P102" s="44"/>
      <c r="Q102" s="44"/>
    </row>
    <row r="103" spans="1:17" ht="15" customHeight="1" x14ac:dyDescent="0.2">
      <c r="A103" s="8">
        <v>11</v>
      </c>
      <c r="B103" s="128">
        <v>43242</v>
      </c>
      <c r="C103" s="126">
        <v>0</v>
      </c>
      <c r="D103" s="126">
        <v>0</v>
      </c>
      <c r="F103" s="1"/>
      <c r="G103" s="19"/>
      <c r="H103" s="132"/>
      <c r="I103" s="149">
        <v>43395</v>
      </c>
      <c r="J103" s="179">
        <v>0</v>
      </c>
      <c r="K103" s="177">
        <v>0</v>
      </c>
      <c r="L103" s="60"/>
      <c r="N103" s="44"/>
      <c r="O103" s="7"/>
      <c r="P103" s="44"/>
      <c r="Q103" s="44"/>
    </row>
    <row r="104" spans="1:17" ht="15" customHeight="1" x14ac:dyDescent="0.2">
      <c r="A104" s="8">
        <v>12</v>
      </c>
      <c r="B104" s="128">
        <v>43242</v>
      </c>
      <c r="C104" s="126">
        <v>0</v>
      </c>
      <c r="D104" s="126">
        <v>0</v>
      </c>
      <c r="F104" s="1"/>
      <c r="G104" s="19"/>
      <c r="H104" s="132"/>
      <c r="I104" s="149">
        <v>43397</v>
      </c>
      <c r="J104" s="179">
        <v>0</v>
      </c>
      <c r="K104" s="177">
        <v>0</v>
      </c>
      <c r="L104" s="60"/>
      <c r="N104" s="44"/>
      <c r="O104" s="7"/>
      <c r="P104" s="44"/>
      <c r="Q104" s="44"/>
    </row>
    <row r="105" spans="1:17" ht="15" customHeight="1" x14ac:dyDescent="0.2">
      <c r="A105" s="8">
        <v>13</v>
      </c>
      <c r="B105" s="128">
        <v>43244</v>
      </c>
      <c r="C105" s="126">
        <v>0</v>
      </c>
      <c r="D105" s="126">
        <v>0</v>
      </c>
      <c r="F105" s="1"/>
      <c r="G105" s="19"/>
      <c r="H105" s="132"/>
      <c r="I105" s="149">
        <v>43397</v>
      </c>
      <c r="J105" s="179">
        <v>2</v>
      </c>
      <c r="K105" s="177">
        <v>2</v>
      </c>
      <c r="L105" s="60"/>
      <c r="N105" s="7"/>
      <c r="O105" s="7"/>
      <c r="P105" s="7"/>
    </row>
    <row r="106" spans="1:17" ht="15" customHeight="1" x14ac:dyDescent="0.2">
      <c r="A106" s="8">
        <v>14</v>
      </c>
      <c r="B106" s="128">
        <v>43244</v>
      </c>
      <c r="C106" s="126">
        <v>0</v>
      </c>
      <c r="D106" s="126">
        <v>0</v>
      </c>
      <c r="F106" s="1"/>
      <c r="G106" s="19"/>
      <c r="H106" s="132"/>
      <c r="I106" s="149">
        <v>43399</v>
      </c>
      <c r="J106" s="179">
        <v>0</v>
      </c>
      <c r="K106" s="177">
        <v>0</v>
      </c>
      <c r="L106" s="60"/>
      <c r="N106" s="7"/>
      <c r="O106" s="7"/>
      <c r="P106" s="7"/>
    </row>
    <row r="107" spans="1:17" ht="15" customHeight="1" x14ac:dyDescent="0.2">
      <c r="A107" s="8">
        <v>15</v>
      </c>
      <c r="B107" s="128">
        <v>43256</v>
      </c>
      <c r="C107" s="126">
        <v>0</v>
      </c>
      <c r="D107" s="126">
        <v>0</v>
      </c>
      <c r="F107" s="1"/>
      <c r="G107" s="19"/>
      <c r="H107" s="132"/>
      <c r="I107" s="149">
        <v>43399</v>
      </c>
      <c r="J107" s="179">
        <v>0</v>
      </c>
      <c r="K107" s="177">
        <v>0</v>
      </c>
      <c r="N107" s="7"/>
      <c r="O107" s="7"/>
      <c r="P107" s="7"/>
    </row>
    <row r="108" spans="1:17" ht="15" customHeight="1" x14ac:dyDescent="0.2">
      <c r="A108" s="8">
        <v>16</v>
      </c>
      <c r="B108" s="128">
        <v>43256</v>
      </c>
      <c r="C108" s="126">
        <v>0</v>
      </c>
      <c r="D108" s="126">
        <v>0</v>
      </c>
      <c r="F108" s="1"/>
      <c r="G108" s="19"/>
      <c r="H108" s="30"/>
      <c r="I108" s="149">
        <v>43406</v>
      </c>
      <c r="J108" s="180">
        <v>0</v>
      </c>
      <c r="K108" s="178">
        <v>0</v>
      </c>
      <c r="L108" s="61"/>
      <c r="N108" s="7"/>
      <c r="O108" s="7"/>
      <c r="P108" s="7"/>
    </row>
    <row r="109" spans="1:17" ht="15" customHeight="1" x14ac:dyDescent="0.2">
      <c r="A109" s="8">
        <v>17</v>
      </c>
      <c r="B109" s="128">
        <v>43258</v>
      </c>
      <c r="C109" s="126">
        <v>0</v>
      </c>
      <c r="D109" s="126">
        <v>0</v>
      </c>
      <c r="F109" s="1"/>
      <c r="G109" s="19"/>
      <c r="H109" s="30"/>
      <c r="I109" s="149">
        <v>43407</v>
      </c>
      <c r="J109" s="180">
        <v>0</v>
      </c>
      <c r="K109" s="178">
        <v>0</v>
      </c>
      <c r="L109" s="61"/>
      <c r="N109" s="89"/>
      <c r="O109" s="7"/>
      <c r="P109" s="7"/>
    </row>
    <row r="110" spans="1:17" ht="15" customHeight="1" x14ac:dyDescent="0.2">
      <c r="A110" s="8">
        <v>18</v>
      </c>
      <c r="B110" s="128">
        <v>43258</v>
      </c>
      <c r="C110" s="126">
        <v>0</v>
      </c>
      <c r="D110" s="126">
        <v>0</v>
      </c>
      <c r="F110" s="1"/>
      <c r="G110" s="19"/>
      <c r="H110" s="30"/>
      <c r="I110" s="149">
        <v>43410</v>
      </c>
      <c r="J110" s="180">
        <v>0</v>
      </c>
      <c r="K110" s="178">
        <v>0</v>
      </c>
      <c r="L110" s="61"/>
      <c r="N110" s="89"/>
      <c r="O110" s="7"/>
      <c r="P110" s="7"/>
    </row>
    <row r="111" spans="1:17" ht="15" customHeight="1" x14ac:dyDescent="0.2">
      <c r="A111" s="8">
        <v>19</v>
      </c>
      <c r="B111" s="128">
        <v>43263</v>
      </c>
      <c r="C111" s="126">
        <v>0</v>
      </c>
      <c r="D111" s="126">
        <v>0</v>
      </c>
      <c r="F111" s="1"/>
      <c r="G111" s="19"/>
      <c r="H111" s="30"/>
      <c r="I111" s="149">
        <v>43410</v>
      </c>
      <c r="J111" s="180">
        <v>0</v>
      </c>
      <c r="K111" s="178">
        <v>0</v>
      </c>
      <c r="L111" s="61"/>
      <c r="N111" s="91"/>
      <c r="O111" s="7"/>
      <c r="P111" s="7"/>
    </row>
    <row r="112" spans="1:17" ht="15" customHeight="1" x14ac:dyDescent="0.2">
      <c r="A112" s="8">
        <v>20</v>
      </c>
      <c r="B112" s="128">
        <v>43263</v>
      </c>
      <c r="C112" s="126">
        <v>0</v>
      </c>
      <c r="D112" s="126">
        <v>0</v>
      </c>
      <c r="F112" s="1"/>
      <c r="G112" s="19"/>
      <c r="H112" s="30"/>
      <c r="I112" s="149">
        <v>43413</v>
      </c>
      <c r="J112" s="180">
        <v>0</v>
      </c>
      <c r="K112" s="178">
        <v>0</v>
      </c>
      <c r="L112" s="61"/>
      <c r="N112" s="44"/>
      <c r="O112" s="7"/>
      <c r="P112" s="7"/>
    </row>
    <row r="113" spans="1:16" ht="15" customHeight="1" x14ac:dyDescent="0.2">
      <c r="A113" s="8">
        <v>21</v>
      </c>
      <c r="B113" s="128">
        <v>43265</v>
      </c>
      <c r="C113" s="126">
        <v>0</v>
      </c>
      <c r="D113" s="126">
        <v>0</v>
      </c>
      <c r="F113" s="1"/>
      <c r="G113" s="19"/>
      <c r="H113" s="136"/>
      <c r="I113" s="149">
        <v>43413</v>
      </c>
      <c r="J113" s="180">
        <v>0</v>
      </c>
      <c r="K113" s="178">
        <v>0</v>
      </c>
      <c r="L113" s="61"/>
      <c r="N113" s="44"/>
      <c r="O113" s="7"/>
      <c r="P113" s="7"/>
    </row>
    <row r="114" spans="1:16" ht="15" customHeight="1" x14ac:dyDescent="0.2">
      <c r="A114" s="8">
        <v>22</v>
      </c>
      <c r="B114" s="128">
        <v>43265</v>
      </c>
      <c r="C114" s="126">
        <v>0</v>
      </c>
      <c r="D114" s="126">
        <v>0</v>
      </c>
      <c r="F114" s="1"/>
      <c r="G114" s="19"/>
      <c r="H114" s="136"/>
      <c r="I114" s="149">
        <v>43416</v>
      </c>
      <c r="J114" s="180">
        <v>0</v>
      </c>
      <c r="K114" s="178">
        <v>0</v>
      </c>
      <c r="L114" s="61"/>
      <c r="N114" s="44"/>
    </row>
    <row r="115" spans="1:16" ht="15" customHeight="1" x14ac:dyDescent="0.2">
      <c r="A115" s="8">
        <v>23</v>
      </c>
      <c r="B115" s="128">
        <v>43276</v>
      </c>
      <c r="C115" s="126">
        <v>0</v>
      </c>
      <c r="D115" s="126">
        <v>0</v>
      </c>
      <c r="F115" s="1"/>
      <c r="G115" s="19"/>
      <c r="H115" s="136"/>
      <c r="I115" s="149">
        <v>43416</v>
      </c>
      <c r="J115" s="180">
        <v>0</v>
      </c>
      <c r="K115" s="178">
        <v>0</v>
      </c>
      <c r="L115" s="61"/>
      <c r="N115" s="44"/>
    </row>
    <row r="116" spans="1:16" ht="15" customHeight="1" x14ac:dyDescent="0.2">
      <c r="A116" s="8">
        <v>24</v>
      </c>
      <c r="B116" s="128">
        <v>43276</v>
      </c>
      <c r="C116" s="126">
        <v>0</v>
      </c>
      <c r="D116" s="126">
        <v>0</v>
      </c>
      <c r="F116" s="1"/>
      <c r="G116" s="19"/>
      <c r="H116" s="136"/>
      <c r="I116" s="149">
        <v>43418</v>
      </c>
      <c r="J116" s="180">
        <v>0</v>
      </c>
      <c r="K116" s="178">
        <v>0</v>
      </c>
      <c r="L116" s="61"/>
      <c r="N116" s="44"/>
    </row>
    <row r="117" spans="1:16" ht="15" customHeight="1" x14ac:dyDescent="0.2">
      <c r="A117" s="8">
        <v>25</v>
      </c>
      <c r="B117" s="128">
        <v>43278</v>
      </c>
      <c r="C117" s="126">
        <v>0</v>
      </c>
      <c r="D117" s="126">
        <v>0</v>
      </c>
      <c r="F117" s="1"/>
      <c r="G117" s="19"/>
      <c r="H117" s="136"/>
      <c r="I117" s="149">
        <v>43418</v>
      </c>
      <c r="J117" s="180">
        <v>0</v>
      </c>
      <c r="K117" s="178">
        <v>0</v>
      </c>
      <c r="L117" s="61"/>
      <c r="N117" s="44"/>
    </row>
    <row r="118" spans="1:16" ht="15" customHeight="1" x14ac:dyDescent="0.2">
      <c r="A118" s="8">
        <v>26</v>
      </c>
      <c r="B118" s="128">
        <v>43278</v>
      </c>
      <c r="C118" s="126">
        <v>0</v>
      </c>
      <c r="D118" s="126">
        <v>0</v>
      </c>
      <c r="F118" s="1"/>
      <c r="G118" s="19"/>
      <c r="H118" s="136"/>
      <c r="I118" s="149">
        <v>43420</v>
      </c>
      <c r="J118" s="180">
        <v>0</v>
      </c>
      <c r="K118" s="178">
        <v>0</v>
      </c>
      <c r="L118" s="61"/>
      <c r="N118" s="44"/>
    </row>
    <row r="119" spans="1:16" ht="15" customHeight="1" x14ac:dyDescent="0.2">
      <c r="A119" s="8" t="s">
        <v>8</v>
      </c>
      <c r="B119" s="128">
        <v>43280</v>
      </c>
      <c r="C119" s="126">
        <v>0</v>
      </c>
      <c r="D119" s="126">
        <v>0</v>
      </c>
      <c r="F119" s="1"/>
      <c r="G119" s="38"/>
      <c r="H119" s="136"/>
      <c r="I119" s="149">
        <v>43420</v>
      </c>
      <c r="J119" s="180">
        <v>0</v>
      </c>
      <c r="K119" s="178">
        <v>0</v>
      </c>
      <c r="L119" s="61"/>
    </row>
    <row r="120" spans="1:16" ht="15" customHeight="1" x14ac:dyDescent="0.2">
      <c r="A120" s="8" t="s">
        <v>9</v>
      </c>
      <c r="B120" s="128">
        <v>43280</v>
      </c>
      <c r="C120" s="126">
        <v>0</v>
      </c>
      <c r="D120" s="126">
        <v>0</v>
      </c>
      <c r="F120" s="1"/>
      <c r="G120" s="38"/>
      <c r="H120" s="136"/>
      <c r="I120" s="149">
        <v>43423</v>
      </c>
      <c r="J120" s="180">
        <v>0</v>
      </c>
      <c r="K120" s="178">
        <v>0</v>
      </c>
      <c r="L120" s="61"/>
    </row>
    <row r="121" spans="1:16" ht="15" customHeight="1" x14ac:dyDescent="0.2">
      <c r="A121" s="8" t="s">
        <v>10</v>
      </c>
      <c r="B121" s="20"/>
      <c r="C121" s="32">
        <f>ROUNDUP(AVERAGE(C93:C120), 0)</f>
        <v>2</v>
      </c>
      <c r="D121" s="8">
        <f>ROUNDUP(AVERAGE(D93:D120), 0)</f>
        <v>1</v>
      </c>
      <c r="F121" s="1"/>
      <c r="G121" s="38"/>
      <c r="H121" s="136"/>
      <c r="I121" s="149">
        <v>43423</v>
      </c>
      <c r="J121" s="180">
        <v>0</v>
      </c>
      <c r="K121" s="178">
        <v>0</v>
      </c>
      <c r="L121" s="61"/>
      <c r="O121" s="7"/>
    </row>
    <row r="122" spans="1:16" ht="15" customHeight="1" x14ac:dyDescent="0.2">
      <c r="A122" s="8" t="s">
        <v>11</v>
      </c>
      <c r="B122" s="21"/>
      <c r="C122" s="32">
        <f>MIN(C93:C120)</f>
        <v>0</v>
      </c>
      <c r="D122" s="8">
        <f>MIN(D93:D120)</f>
        <v>0</v>
      </c>
      <c r="F122" s="1"/>
      <c r="G122" s="23"/>
      <c r="H122" s="136"/>
      <c r="I122" s="149">
        <v>43425</v>
      </c>
      <c r="J122" s="180">
        <v>0</v>
      </c>
      <c r="K122" s="178">
        <v>0</v>
      </c>
      <c r="L122" s="61"/>
      <c r="O122" s="7"/>
    </row>
    <row r="123" spans="1:16" ht="15" customHeight="1" x14ac:dyDescent="0.2">
      <c r="A123" s="8" t="s">
        <v>12</v>
      </c>
      <c r="B123" s="21"/>
      <c r="C123" s="32">
        <f>MAX(C93:C120)</f>
        <v>52</v>
      </c>
      <c r="D123" s="8">
        <f>MAX(D93:D120)</f>
        <v>2</v>
      </c>
      <c r="F123" s="1"/>
      <c r="G123" s="23"/>
      <c r="H123" s="136"/>
      <c r="I123" s="149">
        <v>43425</v>
      </c>
      <c r="J123" s="180">
        <v>14</v>
      </c>
      <c r="K123" s="178">
        <v>9</v>
      </c>
      <c r="L123" s="61"/>
      <c r="O123" s="7"/>
    </row>
    <row r="124" spans="1:16" ht="15.95" customHeight="1" x14ac:dyDescent="0.2">
      <c r="B124" s="21"/>
      <c r="C124" s="31">
        <f>STDEV(C93:C120)</f>
        <v>9.8270762982399074</v>
      </c>
      <c r="D124" s="50">
        <f>STDEV(D93:D120)</f>
        <v>0.3779644730092272</v>
      </c>
      <c r="H124" s="136"/>
      <c r="I124" s="149">
        <v>43439</v>
      </c>
      <c r="J124" s="180">
        <v>0</v>
      </c>
      <c r="K124" s="178">
        <v>0</v>
      </c>
      <c r="L124" s="61"/>
      <c r="O124" s="61"/>
    </row>
    <row r="125" spans="1:16" ht="15.95" customHeight="1" x14ac:dyDescent="0.2">
      <c r="A125" s="25"/>
      <c r="B125" s="21"/>
      <c r="C125" s="31">
        <f>IF(C121=0, "NA", C124*100/C121)</f>
        <v>491.35381491199536</v>
      </c>
      <c r="D125" s="50">
        <v>0</v>
      </c>
      <c r="H125" s="136"/>
      <c r="I125" s="149">
        <v>43439</v>
      </c>
      <c r="J125" s="180">
        <v>0</v>
      </c>
      <c r="K125" s="178">
        <v>0</v>
      </c>
      <c r="L125" s="61"/>
      <c r="O125" s="61"/>
    </row>
    <row r="126" spans="1:16" ht="15.95" customHeight="1" x14ac:dyDescent="0.2">
      <c r="A126" s="25"/>
      <c r="H126" s="136"/>
      <c r="I126" s="149">
        <v>43441</v>
      </c>
      <c r="J126" s="180">
        <v>0</v>
      </c>
      <c r="K126" s="178">
        <v>0</v>
      </c>
      <c r="L126" s="61"/>
      <c r="O126" s="61"/>
    </row>
    <row r="127" spans="1:16" ht="15.95" customHeight="1" x14ac:dyDescent="0.2">
      <c r="A127" s="25"/>
      <c r="H127" s="136"/>
      <c r="I127" s="149">
        <v>43441</v>
      </c>
      <c r="J127" s="180">
        <v>0</v>
      </c>
      <c r="K127" s="178">
        <v>0</v>
      </c>
      <c r="L127" s="61"/>
      <c r="O127" s="61"/>
    </row>
    <row r="128" spans="1:16" ht="15.95" customHeight="1" x14ac:dyDescent="0.2">
      <c r="A128" s="25"/>
      <c r="H128" s="136"/>
      <c r="I128" s="149">
        <v>43431</v>
      </c>
      <c r="J128" s="180">
        <v>0</v>
      </c>
      <c r="K128" s="178">
        <v>0</v>
      </c>
      <c r="L128" s="61"/>
      <c r="O128" s="61"/>
    </row>
    <row r="129" spans="1:15" ht="15.95" customHeight="1" x14ac:dyDescent="0.2">
      <c r="A129" s="25"/>
      <c r="H129" s="136"/>
      <c r="I129" s="149">
        <v>43431</v>
      </c>
      <c r="J129" s="180">
        <v>0</v>
      </c>
      <c r="K129" s="178">
        <v>0</v>
      </c>
      <c r="L129" s="61"/>
      <c r="O129" s="61"/>
    </row>
    <row r="130" spans="1:15" ht="15.95" customHeight="1" x14ac:dyDescent="0.2">
      <c r="A130" s="25"/>
      <c r="H130" s="136"/>
      <c r="I130" s="149">
        <v>43446</v>
      </c>
      <c r="J130" s="180">
        <v>0</v>
      </c>
      <c r="K130" s="178">
        <v>0</v>
      </c>
      <c r="L130" s="61"/>
      <c r="O130" s="61"/>
    </row>
    <row r="131" spans="1:15" ht="15.95" customHeight="1" x14ac:dyDescent="0.2">
      <c r="A131" s="25"/>
      <c r="H131" s="136"/>
      <c r="I131" s="149">
        <v>43446</v>
      </c>
      <c r="J131" s="180">
        <v>0</v>
      </c>
      <c r="K131" s="178">
        <v>0</v>
      </c>
      <c r="L131" s="61"/>
      <c r="O131" s="61"/>
    </row>
    <row r="132" spans="1:15" ht="15.95" customHeight="1" x14ac:dyDescent="0.2">
      <c r="A132" s="25"/>
      <c r="H132" s="136"/>
      <c r="I132" s="149">
        <v>43448</v>
      </c>
      <c r="J132" s="180">
        <v>0</v>
      </c>
      <c r="K132" s="178">
        <v>0</v>
      </c>
      <c r="L132" s="61"/>
      <c r="O132" s="61"/>
    </row>
    <row r="133" spans="1:15" ht="15.95" customHeight="1" x14ac:dyDescent="0.2">
      <c r="H133" s="136"/>
      <c r="I133" s="149">
        <v>43448</v>
      </c>
      <c r="J133" s="180">
        <v>0</v>
      </c>
      <c r="K133" s="178">
        <v>0</v>
      </c>
      <c r="L133" s="61"/>
      <c r="O133" s="61"/>
    </row>
    <row r="134" spans="1:15" ht="15.95" customHeight="1" x14ac:dyDescent="0.2">
      <c r="H134" s="136"/>
      <c r="I134" s="149">
        <v>43451</v>
      </c>
      <c r="J134" s="180">
        <v>0</v>
      </c>
      <c r="K134" s="178">
        <v>0</v>
      </c>
      <c r="L134" s="61"/>
      <c r="O134" s="61"/>
    </row>
    <row r="135" spans="1:15" ht="15.95" customHeight="1" x14ac:dyDescent="0.2">
      <c r="H135" s="136"/>
      <c r="I135" s="149">
        <v>43451</v>
      </c>
      <c r="J135" s="180">
        <v>0</v>
      </c>
      <c r="K135" s="178">
        <v>0</v>
      </c>
      <c r="L135" s="61"/>
      <c r="O135" s="61"/>
    </row>
    <row r="136" spans="1:15" ht="15.95" customHeight="1" x14ac:dyDescent="0.2">
      <c r="H136" s="136"/>
      <c r="I136" s="149">
        <v>43453</v>
      </c>
      <c r="J136" s="180">
        <v>0</v>
      </c>
      <c r="K136" s="178">
        <v>0</v>
      </c>
      <c r="L136" s="61"/>
      <c r="O136" s="61"/>
    </row>
    <row r="137" spans="1:15" ht="15.95" customHeight="1" x14ac:dyDescent="0.2">
      <c r="H137" s="136"/>
      <c r="I137" s="149">
        <v>43453</v>
      </c>
      <c r="J137" s="180">
        <v>0</v>
      </c>
      <c r="K137" s="178">
        <v>0</v>
      </c>
      <c r="L137" s="61"/>
      <c r="O137" s="61"/>
    </row>
    <row r="138" spans="1:15" ht="15.95" customHeight="1" x14ac:dyDescent="0.2">
      <c r="H138" s="136"/>
      <c r="I138" s="149">
        <v>43455</v>
      </c>
      <c r="J138" s="180">
        <v>0</v>
      </c>
      <c r="K138" s="178">
        <v>0</v>
      </c>
      <c r="L138" s="61"/>
    </row>
    <row r="139" spans="1:15" ht="15.95" customHeight="1" x14ac:dyDescent="0.2">
      <c r="H139" s="136"/>
      <c r="I139" s="149">
        <v>43455</v>
      </c>
      <c r="J139" s="180">
        <v>0</v>
      </c>
      <c r="K139" s="178">
        <v>0</v>
      </c>
      <c r="L139" s="61"/>
    </row>
    <row r="140" spans="1:15" ht="15.95" customHeight="1" x14ac:dyDescent="0.2">
      <c r="H140" s="136"/>
      <c r="I140" s="149">
        <v>43458</v>
      </c>
      <c r="J140" s="180">
        <v>0</v>
      </c>
      <c r="K140" s="178">
        <v>0</v>
      </c>
    </row>
    <row r="141" spans="1:15" ht="15.95" customHeight="1" x14ac:dyDescent="0.2">
      <c r="H141" s="136"/>
      <c r="I141" s="149">
        <v>43458</v>
      </c>
      <c r="J141" s="180">
        <v>0</v>
      </c>
      <c r="K141" s="178">
        <v>0</v>
      </c>
    </row>
    <row r="142" spans="1:15" ht="15.95" customHeight="1" x14ac:dyDescent="0.2">
      <c r="H142" s="136"/>
      <c r="I142" s="149">
        <v>43461</v>
      </c>
      <c r="J142" s="180">
        <v>0</v>
      </c>
      <c r="K142" s="178">
        <v>0</v>
      </c>
    </row>
    <row r="143" spans="1:15" ht="15.95" customHeight="1" x14ac:dyDescent="0.2">
      <c r="A143" s="6"/>
      <c r="E143" s="6"/>
      <c r="F143" s="6"/>
      <c r="H143" s="136"/>
      <c r="I143" s="149">
        <v>43461</v>
      </c>
      <c r="J143" s="180">
        <v>0</v>
      </c>
      <c r="K143" s="178">
        <v>0</v>
      </c>
      <c r="L143" s="60">
        <v>4000</v>
      </c>
      <c r="M143" s="159">
        <v>25</v>
      </c>
    </row>
    <row r="144" spans="1:15" s="26" customFormat="1" ht="13.5" customHeight="1" thickBot="1" x14ac:dyDescent="0.25">
      <c r="A144" s="122" t="s">
        <v>62</v>
      </c>
      <c r="B144" s="5"/>
      <c r="C144" s="5"/>
      <c r="D144" s="5"/>
      <c r="E144" s="122"/>
      <c r="F144" s="122"/>
      <c r="G144" s="39"/>
      <c r="H144" s="136"/>
      <c r="I144" s="230">
        <v>43468</v>
      </c>
      <c r="J144" s="231">
        <v>0</v>
      </c>
      <c r="K144" s="231">
        <v>0</v>
      </c>
      <c r="L144" s="5"/>
      <c r="M144" s="5"/>
      <c r="N144" s="5"/>
    </row>
    <row r="145" spans="1:14" s="26" customFormat="1" ht="15" customHeight="1" thickBot="1" x14ac:dyDescent="0.25">
      <c r="A145" s="121" t="s">
        <v>89</v>
      </c>
      <c r="B145" s="6"/>
      <c r="C145" s="6"/>
      <c r="D145" s="6"/>
      <c r="E145" s="122"/>
      <c r="F145" s="122"/>
      <c r="G145" s="39"/>
      <c r="H145" s="136"/>
      <c r="I145" s="230">
        <v>43468</v>
      </c>
      <c r="J145" s="231">
        <v>0</v>
      </c>
      <c r="K145" s="231">
        <v>0</v>
      </c>
      <c r="L145" s="5"/>
      <c r="M145" s="5"/>
      <c r="N145" s="5"/>
    </row>
    <row r="146" spans="1:14" ht="15.95" customHeight="1" thickBot="1" x14ac:dyDescent="0.25">
      <c r="B146" s="122"/>
      <c r="C146" s="122"/>
      <c r="D146" s="122"/>
      <c r="H146" s="136"/>
      <c r="I146" s="230">
        <v>43470</v>
      </c>
      <c r="J146" s="231">
        <v>0</v>
      </c>
      <c r="K146" s="231">
        <v>0</v>
      </c>
    </row>
    <row r="147" spans="1:14" ht="15.95" customHeight="1" thickBot="1" x14ac:dyDescent="0.25">
      <c r="A147" s="25"/>
      <c r="B147" s="122"/>
      <c r="C147" s="122"/>
      <c r="D147" s="122"/>
      <c r="H147" s="136"/>
      <c r="I147" s="230">
        <v>43470</v>
      </c>
      <c r="J147" s="231">
        <v>0</v>
      </c>
      <c r="K147" s="231">
        <v>0</v>
      </c>
    </row>
    <row r="148" spans="1:14" ht="15.95" customHeight="1" thickBot="1" x14ac:dyDescent="0.25">
      <c r="H148" s="136"/>
      <c r="I148" s="230">
        <v>43475</v>
      </c>
      <c r="J148" s="231">
        <v>0</v>
      </c>
      <c r="K148" s="231">
        <v>0</v>
      </c>
      <c r="L148" s="26"/>
      <c r="M148" s="26"/>
      <c r="N148" s="26"/>
    </row>
    <row r="149" spans="1:14" ht="15.95" customHeight="1" thickBot="1" x14ac:dyDescent="0.25">
      <c r="H149" s="136"/>
      <c r="I149" s="230">
        <v>43475</v>
      </c>
      <c r="J149" s="231">
        <v>0</v>
      </c>
      <c r="K149" s="231">
        <v>0</v>
      </c>
      <c r="L149" s="26"/>
      <c r="M149" s="26"/>
      <c r="N149" s="26"/>
    </row>
    <row r="150" spans="1:14" ht="15.95" customHeight="1" thickBot="1" x14ac:dyDescent="0.25">
      <c r="H150" s="136"/>
      <c r="I150" s="230">
        <v>43473</v>
      </c>
      <c r="J150" s="231">
        <v>0</v>
      </c>
      <c r="K150" s="231">
        <v>0</v>
      </c>
    </row>
    <row r="151" spans="1:14" ht="15.95" customHeight="1" thickBot="1" x14ac:dyDescent="0.25">
      <c r="H151" s="136"/>
      <c r="I151" s="230">
        <v>43473</v>
      </c>
      <c r="J151" s="231">
        <v>4</v>
      </c>
      <c r="K151" s="231">
        <v>2</v>
      </c>
    </row>
    <row r="152" spans="1:14" ht="15.95" customHeight="1" thickBot="1" x14ac:dyDescent="0.25">
      <c r="H152" s="136"/>
      <c r="I152" s="230">
        <v>43480</v>
      </c>
      <c r="J152" s="231">
        <v>0</v>
      </c>
      <c r="K152" s="231">
        <v>0</v>
      </c>
    </row>
    <row r="153" spans="1:14" ht="15.95" customHeight="1" thickBot="1" x14ac:dyDescent="0.25">
      <c r="H153" s="136"/>
      <c r="I153" s="230">
        <v>43480</v>
      </c>
      <c r="J153" s="231">
        <v>0</v>
      </c>
      <c r="K153" s="231">
        <v>0</v>
      </c>
    </row>
    <row r="154" spans="1:14" ht="15.95" customHeight="1" thickBot="1" x14ac:dyDescent="0.25">
      <c r="H154" s="136"/>
      <c r="I154" s="230">
        <v>43482</v>
      </c>
      <c r="J154" s="231">
        <v>0</v>
      </c>
      <c r="K154" s="231">
        <v>0</v>
      </c>
    </row>
    <row r="155" spans="1:14" ht="15.95" customHeight="1" thickBot="1" x14ac:dyDescent="0.25">
      <c r="H155" s="136"/>
      <c r="I155" s="230">
        <v>43482</v>
      </c>
      <c r="J155" s="231">
        <v>0</v>
      </c>
      <c r="K155" s="231">
        <v>0</v>
      </c>
    </row>
    <row r="156" spans="1:14" ht="15.95" customHeight="1" thickBot="1" x14ac:dyDescent="0.25">
      <c r="H156" s="136"/>
      <c r="I156" s="230">
        <v>43484</v>
      </c>
      <c r="J156" s="231">
        <v>0</v>
      </c>
      <c r="K156" s="231">
        <v>0</v>
      </c>
    </row>
    <row r="157" spans="1:14" ht="15.95" customHeight="1" thickBot="1" x14ac:dyDescent="0.25">
      <c r="H157" s="136"/>
      <c r="I157" s="230">
        <v>43484</v>
      </c>
      <c r="J157" s="231">
        <v>0</v>
      </c>
      <c r="K157" s="231">
        <v>0</v>
      </c>
    </row>
    <row r="158" spans="1:14" ht="15.95" customHeight="1" thickBot="1" x14ac:dyDescent="0.25">
      <c r="H158" s="136"/>
      <c r="I158" s="230">
        <v>43490</v>
      </c>
      <c r="J158" s="231">
        <v>0</v>
      </c>
      <c r="K158" s="231">
        <v>0</v>
      </c>
    </row>
    <row r="159" spans="1:14" ht="15.95" customHeight="1" thickBot="1" x14ac:dyDescent="0.25">
      <c r="H159" s="136"/>
      <c r="I159" s="230">
        <v>43490</v>
      </c>
      <c r="J159" s="231">
        <v>0</v>
      </c>
      <c r="K159" s="231">
        <v>0</v>
      </c>
      <c r="M159" s="61"/>
      <c r="N159" s="61"/>
    </row>
    <row r="160" spans="1:14" ht="15.95" customHeight="1" thickBot="1" x14ac:dyDescent="0.25">
      <c r="H160" s="136"/>
      <c r="I160" s="230">
        <v>43492</v>
      </c>
      <c r="J160" s="231">
        <v>0</v>
      </c>
      <c r="K160" s="231">
        <v>0</v>
      </c>
      <c r="M160" s="61"/>
      <c r="N160" s="61"/>
    </row>
    <row r="161" spans="1:24" ht="15.95" customHeight="1" thickBot="1" x14ac:dyDescent="0.25">
      <c r="H161" s="136"/>
      <c r="I161" s="230">
        <v>43492</v>
      </c>
      <c r="J161" s="231">
        <v>0</v>
      </c>
      <c r="K161" s="231">
        <v>0</v>
      </c>
      <c r="M161" s="61"/>
      <c r="N161" s="61"/>
    </row>
    <row r="162" spans="1:24" ht="15.95" customHeight="1" thickBot="1" x14ac:dyDescent="0.25">
      <c r="H162" s="136"/>
      <c r="I162" s="230">
        <v>43494</v>
      </c>
      <c r="J162" s="231">
        <v>0</v>
      </c>
      <c r="K162" s="231">
        <v>0</v>
      </c>
      <c r="M162" s="61"/>
      <c r="N162" s="61"/>
    </row>
    <row r="163" spans="1:24" ht="15.95" customHeight="1" thickBot="1" x14ac:dyDescent="0.25">
      <c r="A163" s="6"/>
      <c r="E163" s="6"/>
      <c r="F163" s="6"/>
      <c r="H163" s="136"/>
      <c r="I163" s="230">
        <v>43494</v>
      </c>
      <c r="J163" s="231">
        <v>74</v>
      </c>
      <c r="K163" s="231">
        <v>1</v>
      </c>
      <c r="M163" s="61"/>
      <c r="N163" s="61"/>
    </row>
    <row r="164" spans="1:24" s="26" customFormat="1" ht="13.5" customHeight="1" thickBot="1" x14ac:dyDescent="0.25">
      <c r="A164" s="122" t="s">
        <v>61</v>
      </c>
      <c r="B164" s="5"/>
      <c r="C164" s="5"/>
      <c r="D164" s="5"/>
      <c r="E164" s="122"/>
      <c r="F164" s="122"/>
      <c r="G164" s="39"/>
      <c r="H164" s="136"/>
      <c r="I164" s="230">
        <v>43496</v>
      </c>
      <c r="J164" s="231">
        <v>0</v>
      </c>
      <c r="K164" s="231">
        <v>0</v>
      </c>
      <c r="L164" s="5"/>
      <c r="M164" s="61"/>
      <c r="N164" s="61"/>
      <c r="O164" s="5"/>
      <c r="P164" s="5"/>
    </row>
    <row r="165" spans="1:24" s="26" customFormat="1" ht="15" customHeight="1" thickBot="1" x14ac:dyDescent="0.25">
      <c r="A165" s="121" t="s">
        <v>90</v>
      </c>
      <c r="B165" s="6"/>
      <c r="C165" s="6"/>
      <c r="D165" s="6"/>
      <c r="E165" s="122"/>
      <c r="F165" s="122"/>
      <c r="G165" s="39"/>
      <c r="H165" s="136"/>
      <c r="I165" s="230">
        <v>43496</v>
      </c>
      <c r="J165" s="231">
        <v>0</v>
      </c>
      <c r="K165" s="231">
        <v>0</v>
      </c>
      <c r="L165" s="5"/>
      <c r="M165" s="73"/>
      <c r="N165" s="73"/>
      <c r="O165" s="5"/>
      <c r="P165" s="5"/>
    </row>
    <row r="166" spans="1:24" s="26" customFormat="1" ht="15" customHeight="1" thickBot="1" x14ac:dyDescent="0.25">
      <c r="A166" s="70"/>
      <c r="B166" s="122"/>
      <c r="C166" s="122"/>
      <c r="D166" s="122"/>
      <c r="E166" s="71"/>
      <c r="F166" s="71"/>
      <c r="G166" s="71"/>
      <c r="H166" s="136"/>
      <c r="I166" s="230">
        <v>43498</v>
      </c>
      <c r="J166" s="231">
        <v>0</v>
      </c>
      <c r="K166" s="231">
        <v>0</v>
      </c>
      <c r="L166" s="5"/>
      <c r="M166" s="73"/>
      <c r="N166" s="73"/>
      <c r="O166" s="5"/>
      <c r="P166" s="5"/>
    </row>
    <row r="167" spans="1:24" ht="12.75" customHeight="1" thickBot="1" x14ac:dyDescent="0.25">
      <c r="B167" s="122"/>
      <c r="C167" s="122"/>
      <c r="D167" s="122"/>
      <c r="E167" s="6"/>
      <c r="F167" s="6"/>
      <c r="H167" s="136"/>
      <c r="I167" s="230">
        <v>43498</v>
      </c>
      <c r="J167" s="231">
        <v>0</v>
      </c>
      <c r="K167" s="231">
        <v>0</v>
      </c>
      <c r="M167" s="73"/>
      <c r="N167" s="73"/>
    </row>
    <row r="168" spans="1:24" s="27" customFormat="1" ht="16.5" customHeight="1" thickBot="1" x14ac:dyDescent="0.25">
      <c r="A168" s="124" t="s">
        <v>21</v>
      </c>
      <c r="B168" s="71"/>
      <c r="C168" s="71"/>
      <c r="D168" s="71"/>
      <c r="F168" s="38"/>
      <c r="G168" s="38"/>
      <c r="H168" s="136"/>
      <c r="I168" s="230">
        <v>43506</v>
      </c>
      <c r="J168" s="231">
        <v>39</v>
      </c>
      <c r="K168" s="231">
        <v>2</v>
      </c>
      <c r="L168" s="5"/>
      <c r="M168" s="74"/>
      <c r="N168" s="74"/>
      <c r="O168" s="5"/>
      <c r="P168" s="5"/>
    </row>
    <row r="169" spans="1:24" s="29" customFormat="1" ht="16.5" customHeight="1" thickBot="1" x14ac:dyDescent="0.25">
      <c r="A169" s="124" t="s">
        <v>127</v>
      </c>
      <c r="B169" s="6"/>
      <c r="C169" s="6"/>
      <c r="D169" s="6"/>
      <c r="E169" s="124"/>
      <c r="F169" s="124"/>
      <c r="G169" s="28"/>
      <c r="H169" s="136"/>
      <c r="I169" s="230">
        <v>43506</v>
      </c>
      <c r="J169" s="231">
        <v>0</v>
      </c>
      <c r="K169" s="231">
        <v>0</v>
      </c>
      <c r="L169" s="5"/>
      <c r="M169" s="74"/>
      <c r="N169" s="74"/>
      <c r="O169" s="5"/>
      <c r="P169" s="5"/>
      <c r="Q169" s="26"/>
      <c r="R169" s="26"/>
      <c r="S169" s="26"/>
      <c r="T169" s="26"/>
      <c r="U169" s="26"/>
      <c r="V169" s="26"/>
      <c r="W169" s="26"/>
      <c r="X169" s="26"/>
    </row>
    <row r="170" spans="1:24" s="29" customFormat="1" ht="16.5" customHeight="1" thickBot="1" x14ac:dyDescent="0.25">
      <c r="A170" s="69"/>
      <c r="B170" s="124"/>
      <c r="C170" s="124"/>
      <c r="D170" s="38"/>
      <c r="E170" s="69"/>
      <c r="F170" s="69"/>
      <c r="G170" s="28"/>
      <c r="H170" s="136"/>
      <c r="I170" s="230">
        <v>43510</v>
      </c>
      <c r="J170" s="231">
        <v>0</v>
      </c>
      <c r="K170" s="231">
        <v>0</v>
      </c>
      <c r="L170" s="5"/>
      <c r="M170" s="74"/>
      <c r="N170" s="74"/>
      <c r="O170" s="5"/>
      <c r="P170" s="5"/>
      <c r="Q170" s="26"/>
      <c r="R170" s="26"/>
      <c r="S170" s="26"/>
      <c r="T170" s="26"/>
      <c r="U170" s="26"/>
      <c r="V170" s="26"/>
      <c r="W170" s="26"/>
      <c r="X170" s="26"/>
    </row>
    <row r="171" spans="1:24" s="29" customFormat="1" ht="17.25" customHeight="1" thickBot="1" x14ac:dyDescent="0.25">
      <c r="A171" s="125" t="s">
        <v>128</v>
      </c>
      <c r="B171" s="124"/>
      <c r="C171" s="124"/>
      <c r="D171" s="124"/>
      <c r="E171" s="125"/>
      <c r="F171" s="125"/>
      <c r="G171" s="28"/>
      <c r="H171" s="136"/>
      <c r="I171" s="230">
        <v>43510</v>
      </c>
      <c r="J171" s="231">
        <v>0</v>
      </c>
      <c r="K171" s="231">
        <v>0</v>
      </c>
      <c r="L171" s="5"/>
      <c r="M171" s="7"/>
      <c r="N171" s="7"/>
      <c r="O171" s="5"/>
      <c r="P171" s="5"/>
      <c r="Q171" s="26"/>
      <c r="R171" s="26"/>
      <c r="S171" s="26"/>
      <c r="T171" s="26"/>
      <c r="U171" s="26"/>
      <c r="V171" s="26"/>
      <c r="W171" s="26"/>
      <c r="X171" s="26"/>
    </row>
    <row r="172" spans="1:24" s="27" customFormat="1" ht="11.25" customHeight="1" thickBot="1" x14ac:dyDescent="0.25">
      <c r="B172" s="69"/>
      <c r="C172" s="69"/>
      <c r="D172" s="69"/>
      <c r="F172" s="38"/>
      <c r="G172" s="38"/>
      <c r="H172" s="136"/>
      <c r="I172" s="230">
        <v>43512</v>
      </c>
      <c r="J172" s="231">
        <v>0</v>
      </c>
      <c r="K172" s="231">
        <v>0</v>
      </c>
      <c r="L172" s="5"/>
      <c r="M172" s="5"/>
      <c r="N172" s="5"/>
      <c r="O172" s="5"/>
      <c r="P172" s="5"/>
    </row>
    <row r="173" spans="1:24" s="27" customFormat="1" ht="17.25" customHeight="1" thickBot="1" x14ac:dyDescent="0.25">
      <c r="A173" s="123" t="s">
        <v>2</v>
      </c>
      <c r="B173" s="125"/>
      <c r="C173" s="125"/>
      <c r="D173" s="125"/>
      <c r="E173" s="123"/>
      <c r="F173" s="123"/>
      <c r="G173" s="38"/>
      <c r="H173" s="136"/>
      <c r="I173" s="230">
        <v>43512</v>
      </c>
      <c r="J173" s="231">
        <v>94</v>
      </c>
      <c r="K173" s="231">
        <v>1</v>
      </c>
      <c r="L173" s="5"/>
      <c r="M173" s="5"/>
      <c r="N173" s="5"/>
      <c r="O173" s="5"/>
      <c r="P173" s="5"/>
    </row>
    <row r="174" spans="1:24" s="27" customFormat="1" ht="13.5" customHeight="1" thickBot="1" x14ac:dyDescent="0.25">
      <c r="G174" s="38"/>
      <c r="H174" s="136"/>
      <c r="I174" s="230">
        <v>43514</v>
      </c>
      <c r="J174" s="231">
        <v>0</v>
      </c>
      <c r="K174" s="231">
        <v>0</v>
      </c>
      <c r="L174" s="5"/>
      <c r="M174" s="5"/>
      <c r="N174" s="5"/>
      <c r="O174" s="5"/>
      <c r="P174" s="5"/>
    </row>
    <row r="175" spans="1:24" ht="39" thickBot="1" x14ac:dyDescent="0.25">
      <c r="B175" s="123"/>
      <c r="C175" s="123"/>
      <c r="D175" s="123" t="s">
        <v>3</v>
      </c>
      <c r="E175" s="7"/>
      <c r="F175" s="7"/>
      <c r="H175" s="136"/>
      <c r="I175" s="230">
        <v>43514</v>
      </c>
      <c r="J175" s="231">
        <v>0</v>
      </c>
      <c r="K175" s="231">
        <v>0</v>
      </c>
    </row>
    <row r="176" spans="1:24" ht="13.5" thickBot="1" x14ac:dyDescent="0.25">
      <c r="B176" s="27"/>
      <c r="C176" s="27"/>
      <c r="D176" s="27"/>
      <c r="E176" s="7"/>
      <c r="F176" s="7"/>
      <c r="H176" s="136"/>
      <c r="I176" s="230">
        <v>43516</v>
      </c>
      <c r="J176" s="231">
        <v>0</v>
      </c>
      <c r="K176" s="231">
        <v>0</v>
      </c>
    </row>
    <row r="177" spans="2:11" ht="13.5" thickBot="1" x14ac:dyDescent="0.25">
      <c r="B177" s="7"/>
      <c r="C177" s="7"/>
      <c r="D177" s="7"/>
      <c r="H177" s="136"/>
      <c r="I177" s="230">
        <v>43516</v>
      </c>
      <c r="J177" s="231">
        <v>0</v>
      </c>
      <c r="K177" s="231">
        <v>0</v>
      </c>
    </row>
    <row r="178" spans="2:11" ht="13.5" thickBot="1" x14ac:dyDescent="0.25">
      <c r="B178" s="7"/>
      <c r="C178" s="7"/>
      <c r="D178" s="7"/>
      <c r="H178" s="136"/>
      <c r="I178" s="230">
        <v>43518</v>
      </c>
      <c r="J178" s="231">
        <v>0</v>
      </c>
      <c r="K178" s="231">
        <v>0</v>
      </c>
    </row>
    <row r="179" spans="2:11" ht="13.5" thickBot="1" x14ac:dyDescent="0.25">
      <c r="H179" s="136"/>
      <c r="I179" s="230">
        <v>43518</v>
      </c>
      <c r="J179" s="231">
        <v>0</v>
      </c>
      <c r="K179" s="231">
        <v>0</v>
      </c>
    </row>
    <row r="180" spans="2:11" ht="13.5" thickBot="1" x14ac:dyDescent="0.25">
      <c r="H180" s="136"/>
      <c r="I180" s="230">
        <v>43520</v>
      </c>
      <c r="J180" s="231">
        <v>0</v>
      </c>
      <c r="K180" s="231">
        <v>0</v>
      </c>
    </row>
    <row r="181" spans="2:11" ht="13.5" thickBot="1" x14ac:dyDescent="0.25">
      <c r="H181" s="136"/>
      <c r="I181" s="230">
        <v>43520</v>
      </c>
      <c r="J181" s="231">
        <v>0</v>
      </c>
      <c r="K181" s="231">
        <v>0</v>
      </c>
    </row>
    <row r="182" spans="2:11" ht="13.5" thickBot="1" x14ac:dyDescent="0.25">
      <c r="H182" s="136"/>
      <c r="I182" s="230">
        <v>43522</v>
      </c>
      <c r="J182" s="231">
        <v>0</v>
      </c>
      <c r="K182" s="231">
        <v>0</v>
      </c>
    </row>
    <row r="183" spans="2:11" ht="13.5" thickBot="1" x14ac:dyDescent="0.25">
      <c r="H183" s="136"/>
      <c r="I183" s="230">
        <v>43522</v>
      </c>
      <c r="J183" s="231">
        <v>12</v>
      </c>
      <c r="K183" s="231">
        <v>0</v>
      </c>
    </row>
    <row r="184" spans="2:11" ht="13.5" thickBot="1" x14ac:dyDescent="0.25">
      <c r="H184" s="136"/>
      <c r="I184" s="230">
        <v>43524</v>
      </c>
      <c r="J184" s="231">
        <v>0</v>
      </c>
      <c r="K184" s="231">
        <v>0</v>
      </c>
    </row>
    <row r="185" spans="2:11" ht="13.5" thickBot="1" x14ac:dyDescent="0.25">
      <c r="H185" s="136"/>
      <c r="I185" s="230">
        <v>43524</v>
      </c>
      <c r="J185" s="231">
        <v>0</v>
      </c>
      <c r="K185" s="231">
        <v>0</v>
      </c>
    </row>
    <row r="186" spans="2:11" ht="13.5" thickBot="1" x14ac:dyDescent="0.25">
      <c r="H186" s="136"/>
      <c r="I186" s="230">
        <v>43526</v>
      </c>
      <c r="J186" s="231">
        <v>1</v>
      </c>
      <c r="K186" s="231">
        <v>0</v>
      </c>
    </row>
    <row r="187" spans="2:11" ht="13.5" thickBot="1" x14ac:dyDescent="0.25">
      <c r="H187" s="136"/>
      <c r="I187" s="230">
        <v>43526</v>
      </c>
      <c r="J187" s="231">
        <v>0</v>
      </c>
      <c r="K187" s="231">
        <v>0</v>
      </c>
    </row>
    <row r="188" spans="2:11" ht="13.5" thickBot="1" x14ac:dyDescent="0.25">
      <c r="H188" s="136"/>
      <c r="I188" s="230">
        <v>43528</v>
      </c>
      <c r="J188" s="231">
        <v>0</v>
      </c>
      <c r="K188" s="231">
        <v>0</v>
      </c>
    </row>
    <row r="189" spans="2:11" ht="13.5" thickBot="1" x14ac:dyDescent="0.25">
      <c r="H189" s="136"/>
      <c r="I189" s="230">
        <v>43528</v>
      </c>
      <c r="J189" s="231">
        <v>0</v>
      </c>
      <c r="K189" s="231">
        <v>0</v>
      </c>
    </row>
    <row r="190" spans="2:11" ht="13.5" thickBot="1" x14ac:dyDescent="0.25">
      <c r="H190" s="136"/>
      <c r="I190" s="230">
        <v>43530</v>
      </c>
      <c r="J190" s="231">
        <v>0</v>
      </c>
      <c r="K190" s="231">
        <v>0</v>
      </c>
    </row>
    <row r="191" spans="2:11" ht="13.5" thickBot="1" x14ac:dyDescent="0.25">
      <c r="H191" s="136"/>
      <c r="I191" s="230">
        <v>43530</v>
      </c>
      <c r="J191" s="231">
        <v>0</v>
      </c>
      <c r="K191" s="231">
        <v>0</v>
      </c>
    </row>
    <row r="192" spans="2:11" ht="13.5" thickBot="1" x14ac:dyDescent="0.25">
      <c r="H192" s="136"/>
      <c r="I192" s="230">
        <v>43532</v>
      </c>
      <c r="J192" s="231">
        <v>0</v>
      </c>
      <c r="K192" s="231">
        <v>0</v>
      </c>
    </row>
    <row r="193" spans="8:11" ht="13.5" thickBot="1" x14ac:dyDescent="0.25">
      <c r="H193" s="136"/>
      <c r="I193" s="230">
        <v>43532</v>
      </c>
      <c r="J193" s="231">
        <v>0</v>
      </c>
      <c r="K193" s="231">
        <v>0</v>
      </c>
    </row>
    <row r="194" spans="8:11" ht="13.5" thickBot="1" x14ac:dyDescent="0.25">
      <c r="H194" s="136"/>
      <c r="I194" s="230">
        <v>43541</v>
      </c>
      <c r="J194" s="231">
        <v>0</v>
      </c>
      <c r="K194" s="231">
        <v>0</v>
      </c>
    </row>
    <row r="195" spans="8:11" ht="13.5" thickBot="1" x14ac:dyDescent="0.25">
      <c r="H195" s="136"/>
      <c r="I195" s="230">
        <v>43541</v>
      </c>
      <c r="J195" s="231">
        <v>0</v>
      </c>
      <c r="K195" s="231">
        <v>0</v>
      </c>
    </row>
    <row r="196" spans="8:11" ht="13.5" thickBot="1" x14ac:dyDescent="0.25">
      <c r="H196" s="136"/>
      <c r="I196" s="230">
        <v>43543</v>
      </c>
      <c r="J196" s="231">
        <v>0</v>
      </c>
      <c r="K196" s="231">
        <v>0</v>
      </c>
    </row>
    <row r="197" spans="8:11" ht="13.5" thickBot="1" x14ac:dyDescent="0.25">
      <c r="H197" s="136"/>
      <c r="I197" s="230">
        <v>43543</v>
      </c>
      <c r="J197" s="231">
        <v>0</v>
      </c>
      <c r="K197" s="231">
        <v>0</v>
      </c>
    </row>
    <row r="198" spans="8:11" ht="13.5" thickBot="1" x14ac:dyDescent="0.25">
      <c r="H198" s="136"/>
      <c r="I198" s="230">
        <v>43545</v>
      </c>
      <c r="J198" s="231">
        <v>0</v>
      </c>
      <c r="K198" s="231">
        <v>0</v>
      </c>
    </row>
    <row r="199" spans="8:11" ht="13.5" thickBot="1" x14ac:dyDescent="0.25">
      <c r="H199" s="136"/>
      <c r="I199" s="230">
        <v>43545</v>
      </c>
      <c r="J199" s="231">
        <v>0</v>
      </c>
      <c r="K199" s="231">
        <v>0</v>
      </c>
    </row>
    <row r="200" spans="8:11" ht="13.5" thickBot="1" x14ac:dyDescent="0.25">
      <c r="H200" s="136"/>
      <c r="I200" s="230">
        <v>43547</v>
      </c>
      <c r="J200" s="231">
        <v>0</v>
      </c>
      <c r="K200" s="231">
        <v>0</v>
      </c>
    </row>
    <row r="201" spans="8:11" ht="13.5" thickBot="1" x14ac:dyDescent="0.25">
      <c r="H201" s="136"/>
      <c r="I201" s="230">
        <v>43547</v>
      </c>
      <c r="J201" s="231">
        <v>0</v>
      </c>
      <c r="K201" s="231">
        <v>0</v>
      </c>
    </row>
    <row r="202" spans="8:11" ht="13.5" thickBot="1" x14ac:dyDescent="0.25">
      <c r="H202" s="136"/>
      <c r="I202" s="230">
        <v>43549</v>
      </c>
      <c r="J202" s="231">
        <v>0</v>
      </c>
      <c r="K202" s="231">
        <v>0</v>
      </c>
    </row>
    <row r="203" spans="8:11" ht="13.5" thickBot="1" x14ac:dyDescent="0.25">
      <c r="H203" s="136"/>
      <c r="I203" s="230">
        <v>43549</v>
      </c>
      <c r="J203" s="231">
        <v>0</v>
      </c>
      <c r="K203" s="231">
        <v>0</v>
      </c>
    </row>
    <row r="204" spans="8:11" ht="13.5" thickBot="1" x14ac:dyDescent="0.25">
      <c r="H204" s="136"/>
      <c r="I204" s="230">
        <v>43551</v>
      </c>
      <c r="J204" s="231">
        <v>0</v>
      </c>
      <c r="K204" s="231">
        <v>0</v>
      </c>
    </row>
    <row r="205" spans="8:11" ht="13.5" thickBot="1" x14ac:dyDescent="0.25">
      <c r="H205" s="136"/>
      <c r="I205" s="230">
        <v>43551</v>
      </c>
      <c r="J205" s="231">
        <v>0</v>
      </c>
      <c r="K205" s="231">
        <v>0</v>
      </c>
    </row>
    <row r="206" spans="8:11" ht="13.5" thickBot="1" x14ac:dyDescent="0.25">
      <c r="H206" s="136"/>
      <c r="I206" s="230">
        <v>43553</v>
      </c>
      <c r="J206" s="231">
        <v>0</v>
      </c>
      <c r="K206" s="231">
        <v>0</v>
      </c>
    </row>
    <row r="207" spans="8:11" ht="13.5" thickBot="1" x14ac:dyDescent="0.25">
      <c r="H207" s="136"/>
      <c r="I207" s="230">
        <v>43553</v>
      </c>
      <c r="J207" s="231">
        <v>0</v>
      </c>
      <c r="K207" s="231">
        <v>0</v>
      </c>
    </row>
    <row r="208" spans="8:11" ht="13.5" thickBot="1" x14ac:dyDescent="0.25">
      <c r="H208" s="136"/>
      <c r="I208" s="230">
        <v>43555</v>
      </c>
      <c r="J208" s="231">
        <v>0</v>
      </c>
      <c r="K208" s="231">
        <v>0</v>
      </c>
    </row>
    <row r="209" spans="8:11" ht="13.5" thickBot="1" x14ac:dyDescent="0.25">
      <c r="H209" s="136"/>
      <c r="I209" s="230">
        <v>43555</v>
      </c>
      <c r="J209" s="231">
        <v>0</v>
      </c>
      <c r="K209" s="231">
        <v>0</v>
      </c>
    </row>
    <row r="210" spans="8:11" x14ac:dyDescent="0.2">
      <c r="H210" s="136"/>
      <c r="I210" s="228">
        <v>43557</v>
      </c>
      <c r="J210" s="132">
        <v>0</v>
      </c>
      <c r="K210" s="132">
        <v>0</v>
      </c>
    </row>
    <row r="211" spans="8:11" x14ac:dyDescent="0.2">
      <c r="H211" s="136"/>
      <c r="I211" s="228">
        <v>43557</v>
      </c>
      <c r="J211" s="132">
        <v>0</v>
      </c>
      <c r="K211" s="132">
        <v>0</v>
      </c>
    </row>
    <row r="212" spans="8:11" x14ac:dyDescent="0.2">
      <c r="H212" s="136"/>
      <c r="I212" s="228">
        <v>43559</v>
      </c>
      <c r="J212" s="132">
        <v>0</v>
      </c>
      <c r="K212" s="132">
        <v>0</v>
      </c>
    </row>
    <row r="213" spans="8:11" x14ac:dyDescent="0.2">
      <c r="H213" s="136"/>
      <c r="I213" s="228">
        <v>43559</v>
      </c>
      <c r="J213" s="132">
        <v>0</v>
      </c>
      <c r="K213" s="132">
        <v>0</v>
      </c>
    </row>
    <row r="214" spans="8:11" x14ac:dyDescent="0.2">
      <c r="H214" s="136"/>
      <c r="I214" s="228">
        <v>43561</v>
      </c>
      <c r="J214" s="132">
        <v>0</v>
      </c>
      <c r="K214" s="132">
        <v>0</v>
      </c>
    </row>
    <row r="215" spans="8:11" x14ac:dyDescent="0.2">
      <c r="H215" s="136"/>
      <c r="I215" s="228">
        <v>43561</v>
      </c>
      <c r="J215" s="132">
        <v>0</v>
      </c>
      <c r="K215" s="132">
        <v>0</v>
      </c>
    </row>
    <row r="216" spans="8:11" x14ac:dyDescent="0.2">
      <c r="H216" s="136"/>
      <c r="I216" s="228">
        <v>43563</v>
      </c>
      <c r="J216" s="132">
        <v>0</v>
      </c>
      <c r="K216" s="132">
        <v>0</v>
      </c>
    </row>
    <row r="217" spans="8:11" x14ac:dyDescent="0.2">
      <c r="H217" s="136"/>
      <c r="I217" s="228">
        <v>43564</v>
      </c>
      <c r="J217" s="132">
        <v>0</v>
      </c>
      <c r="K217" s="132">
        <v>0</v>
      </c>
    </row>
    <row r="218" spans="8:11" x14ac:dyDescent="0.2">
      <c r="H218" s="136"/>
      <c r="I218" s="228">
        <v>43566</v>
      </c>
      <c r="J218" s="132">
        <v>0</v>
      </c>
      <c r="K218" s="132">
        <v>0</v>
      </c>
    </row>
    <row r="219" spans="8:11" x14ac:dyDescent="0.2">
      <c r="H219" s="136"/>
      <c r="I219" s="228">
        <v>43567</v>
      </c>
      <c r="J219" s="132">
        <v>0</v>
      </c>
      <c r="K219" s="132">
        <v>0</v>
      </c>
    </row>
    <row r="220" spans="8:11" x14ac:dyDescent="0.2">
      <c r="H220" s="136"/>
      <c r="I220" s="228">
        <v>43572</v>
      </c>
      <c r="J220" s="132">
        <v>0</v>
      </c>
      <c r="K220" s="132">
        <v>0</v>
      </c>
    </row>
    <row r="221" spans="8:11" x14ac:dyDescent="0.2">
      <c r="H221" s="136"/>
      <c r="I221" s="228">
        <v>43573</v>
      </c>
      <c r="J221" s="132">
        <v>0</v>
      </c>
      <c r="K221" s="132">
        <v>0</v>
      </c>
    </row>
    <row r="222" spans="8:11" x14ac:dyDescent="0.2">
      <c r="H222" s="136"/>
      <c r="I222" s="228">
        <v>43575</v>
      </c>
      <c r="J222" s="132">
        <v>17</v>
      </c>
      <c r="K222" s="132">
        <v>0</v>
      </c>
    </row>
    <row r="223" spans="8:11" x14ac:dyDescent="0.2">
      <c r="H223" s="136"/>
      <c r="I223" s="228">
        <v>43575</v>
      </c>
      <c r="J223" s="132">
        <v>0</v>
      </c>
      <c r="K223" s="132">
        <v>0</v>
      </c>
    </row>
    <row r="224" spans="8:11" x14ac:dyDescent="0.2">
      <c r="H224" s="136"/>
      <c r="I224" s="228">
        <v>43577</v>
      </c>
      <c r="J224" s="132">
        <v>0</v>
      </c>
      <c r="K224" s="132">
        <v>0</v>
      </c>
    </row>
    <row r="225" spans="8:11" x14ac:dyDescent="0.2">
      <c r="H225" s="136"/>
      <c r="I225" s="228">
        <v>43577</v>
      </c>
      <c r="J225" s="132">
        <v>0</v>
      </c>
      <c r="K225" s="132">
        <v>0</v>
      </c>
    </row>
    <row r="226" spans="8:11" x14ac:dyDescent="0.2">
      <c r="H226" s="136"/>
      <c r="I226" s="228">
        <v>43579</v>
      </c>
      <c r="J226" s="132">
        <v>0</v>
      </c>
      <c r="K226" s="132">
        <v>0</v>
      </c>
    </row>
    <row r="227" spans="8:11" x14ac:dyDescent="0.2">
      <c r="H227" s="136"/>
      <c r="I227" s="228">
        <v>43579</v>
      </c>
      <c r="J227" s="132">
        <v>0</v>
      </c>
      <c r="K227" s="132">
        <v>0</v>
      </c>
    </row>
    <row r="228" spans="8:11" x14ac:dyDescent="0.2">
      <c r="H228" s="136"/>
      <c r="I228" s="228">
        <v>43580</v>
      </c>
      <c r="J228" s="132">
        <v>0</v>
      </c>
      <c r="K228" s="132">
        <v>0</v>
      </c>
    </row>
    <row r="229" spans="8:11" x14ac:dyDescent="0.2">
      <c r="H229" s="136"/>
      <c r="I229" s="228">
        <v>43580</v>
      </c>
      <c r="J229" s="132">
        <v>0</v>
      </c>
      <c r="K229" s="132">
        <v>0</v>
      </c>
    </row>
    <row r="230" spans="8:11" x14ac:dyDescent="0.2">
      <c r="H230" s="136"/>
      <c r="I230" s="228">
        <v>43583</v>
      </c>
      <c r="J230" s="132">
        <v>0</v>
      </c>
      <c r="K230" s="132">
        <v>0</v>
      </c>
    </row>
    <row r="231" spans="8:11" x14ac:dyDescent="0.2">
      <c r="H231" s="136"/>
      <c r="I231" s="228">
        <v>43584</v>
      </c>
      <c r="J231" s="132">
        <v>0</v>
      </c>
      <c r="K231" s="132">
        <v>0</v>
      </c>
    </row>
    <row r="232" spans="8:11" x14ac:dyDescent="0.2">
      <c r="H232" s="136"/>
      <c r="I232" s="228">
        <v>43588</v>
      </c>
      <c r="J232" s="132">
        <v>0</v>
      </c>
      <c r="K232" s="132">
        <v>0</v>
      </c>
    </row>
    <row r="233" spans="8:11" x14ac:dyDescent="0.2">
      <c r="H233" s="136"/>
      <c r="I233" s="228">
        <v>43589</v>
      </c>
      <c r="J233" s="132">
        <v>0</v>
      </c>
      <c r="K233" s="132">
        <v>0</v>
      </c>
    </row>
    <row r="234" spans="8:11" x14ac:dyDescent="0.2">
      <c r="H234" s="136"/>
      <c r="I234" s="228">
        <v>43592</v>
      </c>
      <c r="J234" s="132">
        <v>0</v>
      </c>
      <c r="K234" s="132">
        <v>0</v>
      </c>
    </row>
    <row r="235" spans="8:11" x14ac:dyDescent="0.2">
      <c r="H235" s="136"/>
      <c r="I235" s="228">
        <v>43593</v>
      </c>
      <c r="J235" s="132">
        <v>0</v>
      </c>
      <c r="K235" s="132">
        <v>0</v>
      </c>
    </row>
    <row r="236" spans="8:11" x14ac:dyDescent="0.2">
      <c r="H236" s="136"/>
      <c r="I236" s="228">
        <v>43596</v>
      </c>
      <c r="J236" s="132">
        <v>0</v>
      </c>
      <c r="K236" s="132">
        <v>0</v>
      </c>
    </row>
    <row r="237" spans="8:11" x14ac:dyDescent="0.2">
      <c r="H237" s="136"/>
      <c r="I237" s="228">
        <v>43596</v>
      </c>
      <c r="J237" s="132">
        <v>0</v>
      </c>
      <c r="K237" s="132">
        <v>0</v>
      </c>
    </row>
    <row r="238" spans="8:11" x14ac:dyDescent="0.2">
      <c r="H238" s="136"/>
      <c r="I238" s="228">
        <v>43598</v>
      </c>
      <c r="J238" s="132">
        <v>0</v>
      </c>
      <c r="K238" s="132">
        <v>0</v>
      </c>
    </row>
    <row r="239" spans="8:11" x14ac:dyDescent="0.2">
      <c r="H239" s="136"/>
      <c r="I239" s="228">
        <v>43598</v>
      </c>
      <c r="J239" s="132">
        <v>3</v>
      </c>
      <c r="K239" s="132">
        <v>1</v>
      </c>
    </row>
    <row r="240" spans="8:11" x14ac:dyDescent="0.2">
      <c r="H240" s="136"/>
      <c r="I240" s="228">
        <v>43600</v>
      </c>
      <c r="J240" s="132">
        <v>0</v>
      </c>
      <c r="K240" s="132">
        <v>0</v>
      </c>
    </row>
    <row r="241" spans="8:11" x14ac:dyDescent="0.2">
      <c r="H241" s="136"/>
      <c r="I241" s="228">
        <v>43600</v>
      </c>
      <c r="J241" s="132">
        <v>0</v>
      </c>
      <c r="K241" s="132">
        <v>0</v>
      </c>
    </row>
    <row r="242" spans="8:11" x14ac:dyDescent="0.2">
      <c r="H242" s="136"/>
      <c r="I242" s="228">
        <v>43602</v>
      </c>
      <c r="J242" s="132">
        <v>2</v>
      </c>
      <c r="K242" s="132">
        <v>0</v>
      </c>
    </row>
    <row r="243" spans="8:11" x14ac:dyDescent="0.2">
      <c r="H243" s="136"/>
      <c r="I243" s="228">
        <v>43602</v>
      </c>
      <c r="J243" s="132">
        <v>0</v>
      </c>
      <c r="K243" s="132">
        <v>0</v>
      </c>
    </row>
    <row r="244" spans="8:11" x14ac:dyDescent="0.2">
      <c r="H244" s="136"/>
      <c r="I244" s="228">
        <v>43604</v>
      </c>
      <c r="J244" s="132">
        <v>0</v>
      </c>
      <c r="K244" s="132">
        <v>0</v>
      </c>
    </row>
    <row r="245" spans="8:11" x14ac:dyDescent="0.2">
      <c r="H245" s="136"/>
      <c r="I245" s="228">
        <v>43604</v>
      </c>
      <c r="J245" s="132">
        <v>2</v>
      </c>
      <c r="K245" s="132">
        <v>0</v>
      </c>
    </row>
    <row r="246" spans="8:11" x14ac:dyDescent="0.2">
      <c r="H246" s="136"/>
      <c r="I246" s="228">
        <v>43606</v>
      </c>
      <c r="J246" s="132">
        <v>0</v>
      </c>
      <c r="K246" s="132">
        <v>0</v>
      </c>
    </row>
    <row r="247" spans="8:11" x14ac:dyDescent="0.2">
      <c r="H247" s="136"/>
      <c r="I247" s="228">
        <v>43606</v>
      </c>
      <c r="J247" s="132">
        <v>0</v>
      </c>
      <c r="K247" s="132">
        <v>0</v>
      </c>
    </row>
    <row r="248" spans="8:11" x14ac:dyDescent="0.2">
      <c r="H248" s="136"/>
      <c r="I248" s="228">
        <v>43608</v>
      </c>
      <c r="J248" s="132">
        <v>0</v>
      </c>
      <c r="K248" s="132">
        <v>0</v>
      </c>
    </row>
    <row r="249" spans="8:11" x14ac:dyDescent="0.2">
      <c r="H249" s="136"/>
      <c r="I249" s="228">
        <v>43608</v>
      </c>
      <c r="J249" s="132">
        <v>0</v>
      </c>
      <c r="K249" s="132">
        <v>0</v>
      </c>
    </row>
    <row r="250" spans="8:11" x14ac:dyDescent="0.2">
      <c r="H250" s="136"/>
      <c r="I250" s="228">
        <v>43610</v>
      </c>
      <c r="J250" s="132">
        <v>0</v>
      </c>
      <c r="K250" s="132">
        <v>0</v>
      </c>
    </row>
    <row r="251" spans="8:11" x14ac:dyDescent="0.2">
      <c r="H251" s="136"/>
      <c r="I251" s="228">
        <v>43610</v>
      </c>
      <c r="J251" s="132">
        <v>0</v>
      </c>
      <c r="K251" s="132">
        <v>0</v>
      </c>
    </row>
    <row r="252" spans="8:11" x14ac:dyDescent="0.2">
      <c r="H252" s="136"/>
      <c r="I252" s="228">
        <v>43612</v>
      </c>
      <c r="J252" s="132">
        <v>0</v>
      </c>
      <c r="K252" s="132">
        <v>0</v>
      </c>
    </row>
    <row r="253" spans="8:11" x14ac:dyDescent="0.2">
      <c r="H253" s="136"/>
      <c r="I253" s="228">
        <v>43612</v>
      </c>
      <c r="J253" s="132">
        <v>0</v>
      </c>
      <c r="K253" s="132">
        <v>0</v>
      </c>
    </row>
    <row r="254" spans="8:11" x14ac:dyDescent="0.2">
      <c r="H254" s="136"/>
      <c r="I254" s="228">
        <v>43614</v>
      </c>
      <c r="J254" s="132">
        <v>0</v>
      </c>
      <c r="K254" s="132">
        <v>0</v>
      </c>
    </row>
    <row r="255" spans="8:11" x14ac:dyDescent="0.2">
      <c r="H255" s="136"/>
      <c r="I255" s="228">
        <v>43615</v>
      </c>
      <c r="J255" s="132">
        <v>0</v>
      </c>
      <c r="K255" s="132">
        <v>0</v>
      </c>
    </row>
    <row r="256" spans="8:11" x14ac:dyDescent="0.2">
      <c r="H256" s="136"/>
      <c r="I256" s="228">
        <v>43616</v>
      </c>
      <c r="J256" s="132">
        <v>0</v>
      </c>
      <c r="K256" s="132">
        <v>0</v>
      </c>
    </row>
    <row r="257" spans="8:11" x14ac:dyDescent="0.2">
      <c r="H257" s="136"/>
      <c r="I257" s="228">
        <v>43617</v>
      </c>
      <c r="J257" s="132">
        <v>0</v>
      </c>
      <c r="K257" s="132">
        <v>0</v>
      </c>
    </row>
    <row r="258" spans="8:11" x14ac:dyDescent="0.2">
      <c r="H258" s="136"/>
      <c r="I258" s="228">
        <v>43619</v>
      </c>
      <c r="J258" s="132">
        <v>0</v>
      </c>
      <c r="K258" s="132">
        <v>0</v>
      </c>
    </row>
    <row r="259" spans="8:11" x14ac:dyDescent="0.2">
      <c r="H259" s="136"/>
      <c r="I259" s="228">
        <v>43619</v>
      </c>
      <c r="J259" s="132">
        <v>0</v>
      </c>
      <c r="K259" s="132">
        <v>0</v>
      </c>
    </row>
    <row r="260" spans="8:11" x14ac:dyDescent="0.2">
      <c r="H260" s="136"/>
      <c r="I260" s="228">
        <v>43621</v>
      </c>
      <c r="J260" s="132">
        <v>0</v>
      </c>
      <c r="K260" s="132">
        <v>0</v>
      </c>
    </row>
    <row r="261" spans="8:11" x14ac:dyDescent="0.2">
      <c r="H261" s="136"/>
      <c r="I261" s="228">
        <v>43621</v>
      </c>
      <c r="J261" s="132">
        <v>0</v>
      </c>
      <c r="K261" s="132">
        <v>0</v>
      </c>
    </row>
    <row r="262" spans="8:11" x14ac:dyDescent="0.2">
      <c r="H262" s="136"/>
      <c r="I262" s="228">
        <v>43623</v>
      </c>
      <c r="J262" s="132">
        <v>0</v>
      </c>
      <c r="K262" s="132">
        <v>0</v>
      </c>
    </row>
    <row r="263" spans="8:11" x14ac:dyDescent="0.2">
      <c r="H263" s="136"/>
      <c r="I263" s="228">
        <v>43624</v>
      </c>
      <c r="J263" s="132">
        <v>0</v>
      </c>
      <c r="K263" s="132">
        <v>0</v>
      </c>
    </row>
    <row r="264" spans="8:11" x14ac:dyDescent="0.2">
      <c r="H264" s="136"/>
      <c r="I264" s="228">
        <v>43625</v>
      </c>
      <c r="J264" s="132">
        <v>0</v>
      </c>
      <c r="K264" s="132">
        <v>0</v>
      </c>
    </row>
    <row r="265" spans="8:11" x14ac:dyDescent="0.2">
      <c r="H265" s="136"/>
      <c r="I265" s="228">
        <v>43625</v>
      </c>
      <c r="J265" s="132">
        <v>0</v>
      </c>
      <c r="K265" s="132">
        <v>0</v>
      </c>
    </row>
    <row r="266" spans="8:11" x14ac:dyDescent="0.2">
      <c r="H266" s="136"/>
      <c r="I266" s="229">
        <v>43627</v>
      </c>
      <c r="J266" s="132">
        <v>0</v>
      </c>
      <c r="K266" s="132">
        <v>0</v>
      </c>
    </row>
    <row r="267" spans="8:11" x14ac:dyDescent="0.2">
      <c r="H267" s="136"/>
      <c r="I267" s="229">
        <v>43628</v>
      </c>
      <c r="J267" s="132">
        <v>376</v>
      </c>
      <c r="K267" s="132">
        <v>13</v>
      </c>
    </row>
    <row r="268" spans="8:11" x14ac:dyDescent="0.2">
      <c r="H268" s="136"/>
      <c r="I268" s="228">
        <v>43629</v>
      </c>
      <c r="J268" s="132">
        <v>0</v>
      </c>
      <c r="K268" s="132">
        <v>0</v>
      </c>
    </row>
    <row r="269" spans="8:11" x14ac:dyDescent="0.2">
      <c r="H269" s="136"/>
      <c r="I269" s="228">
        <v>43629</v>
      </c>
      <c r="J269" s="132">
        <v>0</v>
      </c>
      <c r="K269" s="132">
        <v>0</v>
      </c>
    </row>
    <row r="270" spans="8:11" x14ac:dyDescent="0.2">
      <c r="H270" s="136"/>
      <c r="I270" s="228">
        <v>43635</v>
      </c>
      <c r="J270" s="132">
        <v>0</v>
      </c>
      <c r="K270" s="132">
        <v>0</v>
      </c>
    </row>
    <row r="271" spans="8:11" x14ac:dyDescent="0.2">
      <c r="H271" s="136"/>
      <c r="I271" s="228">
        <v>43636</v>
      </c>
      <c r="J271" s="132">
        <v>0</v>
      </c>
      <c r="K271" s="132">
        <v>0</v>
      </c>
    </row>
    <row r="272" spans="8:11" x14ac:dyDescent="0.2">
      <c r="H272" s="136"/>
      <c r="I272" s="228">
        <v>43637</v>
      </c>
      <c r="J272" s="132">
        <v>0</v>
      </c>
      <c r="K272" s="132">
        <v>0</v>
      </c>
    </row>
    <row r="273" spans="8:11" x14ac:dyDescent="0.2">
      <c r="H273" s="136"/>
      <c r="I273" s="228">
        <v>43637</v>
      </c>
      <c r="J273" s="132">
        <v>29</v>
      </c>
      <c r="K273" s="132">
        <v>0</v>
      </c>
    </row>
    <row r="274" spans="8:11" x14ac:dyDescent="0.2">
      <c r="H274" s="136"/>
      <c r="I274" s="228">
        <v>43640</v>
      </c>
      <c r="J274" s="132">
        <v>0</v>
      </c>
      <c r="K274" s="132">
        <v>0</v>
      </c>
    </row>
    <row r="275" spans="8:11" x14ac:dyDescent="0.2">
      <c r="H275" s="136"/>
      <c r="I275" s="228">
        <v>43641</v>
      </c>
      <c r="J275" s="132">
        <v>0</v>
      </c>
      <c r="K275" s="132">
        <v>0</v>
      </c>
    </row>
    <row r="276" spans="8:11" x14ac:dyDescent="0.2">
      <c r="H276" s="136"/>
      <c r="I276" s="228">
        <v>43642</v>
      </c>
      <c r="J276" s="132">
        <v>0</v>
      </c>
      <c r="K276" s="132">
        <v>0</v>
      </c>
    </row>
    <row r="277" spans="8:11" x14ac:dyDescent="0.2">
      <c r="H277" s="136"/>
      <c r="I277" s="228">
        <v>43642</v>
      </c>
      <c r="J277" s="132">
        <v>0</v>
      </c>
      <c r="K277" s="132">
        <v>0</v>
      </c>
    </row>
    <row r="278" spans="8:11" x14ac:dyDescent="0.2">
      <c r="H278" s="136"/>
      <c r="I278" s="228">
        <v>43644</v>
      </c>
      <c r="J278" s="132">
        <v>0</v>
      </c>
      <c r="K278" s="132">
        <v>0</v>
      </c>
    </row>
    <row r="279" spans="8:11" x14ac:dyDescent="0.2">
      <c r="H279" s="136"/>
      <c r="I279" s="228">
        <v>43644</v>
      </c>
      <c r="J279" s="132">
        <v>0</v>
      </c>
      <c r="K279" s="132">
        <v>0</v>
      </c>
    </row>
    <row r="280" spans="8:11" x14ac:dyDescent="0.2">
      <c r="H280" s="136"/>
      <c r="I280" s="228">
        <v>43647</v>
      </c>
      <c r="J280" s="132">
        <v>0</v>
      </c>
      <c r="K280" s="132">
        <v>0</v>
      </c>
    </row>
    <row r="281" spans="8:11" x14ac:dyDescent="0.2">
      <c r="H281" s="136"/>
      <c r="I281" s="228">
        <v>43647</v>
      </c>
      <c r="J281" s="132">
        <v>0</v>
      </c>
      <c r="K281" s="132">
        <v>0</v>
      </c>
    </row>
    <row r="282" spans="8:11" x14ac:dyDescent="0.2">
      <c r="H282" s="136"/>
      <c r="I282" s="228">
        <v>43649</v>
      </c>
      <c r="J282" s="132">
        <v>1</v>
      </c>
      <c r="K282" s="132">
        <v>1</v>
      </c>
    </row>
    <row r="283" spans="8:11" x14ac:dyDescent="0.2">
      <c r="H283" s="136"/>
      <c r="I283" s="228">
        <v>43650</v>
      </c>
      <c r="J283" s="132">
        <v>0</v>
      </c>
      <c r="K283" s="132">
        <v>0</v>
      </c>
    </row>
    <row r="284" spans="8:11" x14ac:dyDescent="0.2">
      <c r="H284" s="136"/>
      <c r="I284" s="228">
        <v>43651</v>
      </c>
      <c r="J284" s="132">
        <v>0</v>
      </c>
      <c r="K284" s="132">
        <v>0</v>
      </c>
    </row>
    <row r="285" spans="8:11" x14ac:dyDescent="0.2">
      <c r="H285" s="136"/>
      <c r="I285" s="228">
        <v>43651</v>
      </c>
      <c r="J285" s="132">
        <v>0</v>
      </c>
      <c r="K285" s="132">
        <v>0</v>
      </c>
    </row>
    <row r="286" spans="8:11" x14ac:dyDescent="0.2">
      <c r="H286" s="136"/>
      <c r="I286" s="228">
        <v>43654</v>
      </c>
      <c r="J286" s="132">
        <v>0</v>
      </c>
      <c r="K286" s="132">
        <v>0</v>
      </c>
    </row>
    <row r="287" spans="8:11" x14ac:dyDescent="0.2">
      <c r="H287" s="136"/>
      <c r="I287" s="228">
        <v>43655</v>
      </c>
      <c r="J287" s="132">
        <v>0</v>
      </c>
      <c r="K287" s="132">
        <v>0</v>
      </c>
    </row>
    <row r="288" spans="8:11" x14ac:dyDescent="0.2">
      <c r="H288" s="136"/>
      <c r="I288" s="228">
        <v>43656</v>
      </c>
      <c r="J288" s="132">
        <v>0</v>
      </c>
      <c r="K288" s="132">
        <v>0</v>
      </c>
    </row>
    <row r="289" spans="8:11" x14ac:dyDescent="0.2">
      <c r="H289" s="136"/>
      <c r="I289" s="228">
        <v>43656</v>
      </c>
      <c r="J289" s="132">
        <v>0</v>
      </c>
      <c r="K289" s="132">
        <v>0</v>
      </c>
    </row>
    <row r="290" spans="8:11" x14ac:dyDescent="0.2">
      <c r="H290" s="136"/>
      <c r="I290" s="228">
        <v>43658</v>
      </c>
      <c r="J290" s="132">
        <v>0</v>
      </c>
      <c r="K290" s="132">
        <v>0</v>
      </c>
    </row>
    <row r="291" spans="8:11" x14ac:dyDescent="0.2">
      <c r="H291" s="136"/>
      <c r="I291" s="228">
        <v>43658</v>
      </c>
      <c r="J291" s="132">
        <v>0</v>
      </c>
      <c r="K291" s="132">
        <v>0</v>
      </c>
    </row>
    <row r="292" spans="8:11" x14ac:dyDescent="0.2">
      <c r="H292" s="136"/>
      <c r="I292" s="228">
        <v>43661</v>
      </c>
      <c r="J292" s="132">
        <v>0</v>
      </c>
      <c r="K292" s="132">
        <v>0</v>
      </c>
    </row>
    <row r="293" spans="8:11" x14ac:dyDescent="0.2">
      <c r="H293" s="136"/>
      <c r="I293" s="228">
        <v>43662</v>
      </c>
      <c r="J293" s="132">
        <v>0</v>
      </c>
      <c r="K293" s="132">
        <v>0</v>
      </c>
    </row>
    <row r="294" spans="8:11" x14ac:dyDescent="0.2">
      <c r="H294" s="136"/>
      <c r="I294" s="228">
        <v>43663</v>
      </c>
      <c r="J294" s="132">
        <v>0</v>
      </c>
      <c r="K294" s="132">
        <v>0</v>
      </c>
    </row>
    <row r="295" spans="8:11" x14ac:dyDescent="0.2">
      <c r="H295" s="136"/>
      <c r="I295" s="228">
        <v>43664</v>
      </c>
      <c r="J295" s="132">
        <v>0</v>
      </c>
      <c r="K295" s="132">
        <v>0</v>
      </c>
    </row>
    <row r="296" spans="8:11" x14ac:dyDescent="0.2">
      <c r="H296" s="136"/>
      <c r="I296" s="229">
        <v>43665</v>
      </c>
      <c r="J296" s="132">
        <v>5</v>
      </c>
      <c r="K296" s="132">
        <v>4</v>
      </c>
    </row>
    <row r="297" spans="8:11" x14ac:dyDescent="0.2">
      <c r="H297" s="136"/>
      <c r="I297" s="229">
        <v>43665</v>
      </c>
      <c r="J297" s="132">
        <v>0</v>
      </c>
      <c r="K297" s="132">
        <v>0</v>
      </c>
    </row>
    <row r="298" spans="8:11" x14ac:dyDescent="0.2">
      <c r="H298" s="136"/>
      <c r="I298" s="228">
        <v>43668</v>
      </c>
      <c r="J298" s="132">
        <v>0</v>
      </c>
      <c r="K298" s="132">
        <v>0</v>
      </c>
    </row>
    <row r="299" spans="8:11" x14ac:dyDescent="0.2">
      <c r="H299" s="136"/>
      <c r="I299" s="228">
        <v>43668</v>
      </c>
      <c r="J299" s="132">
        <v>0</v>
      </c>
      <c r="K299" s="132">
        <v>0</v>
      </c>
    </row>
    <row r="300" spans="8:11" x14ac:dyDescent="0.2">
      <c r="H300" s="136"/>
      <c r="I300" s="228">
        <v>43669</v>
      </c>
      <c r="J300" s="132">
        <v>1</v>
      </c>
      <c r="K300" s="132">
        <v>0</v>
      </c>
    </row>
    <row r="301" spans="8:11" x14ac:dyDescent="0.2">
      <c r="H301" s="136"/>
      <c r="I301" s="228">
        <v>43669</v>
      </c>
      <c r="J301" s="132">
        <v>0</v>
      </c>
      <c r="K301" s="132">
        <v>0</v>
      </c>
    </row>
    <row r="302" spans="8:11" x14ac:dyDescent="0.2">
      <c r="H302" s="136"/>
      <c r="I302" s="228">
        <v>43672</v>
      </c>
      <c r="J302" s="132">
        <v>0</v>
      </c>
      <c r="K302" s="132">
        <v>0</v>
      </c>
    </row>
    <row r="303" spans="8:11" x14ac:dyDescent="0.2">
      <c r="H303" s="136"/>
      <c r="I303" s="228">
        <v>43673</v>
      </c>
      <c r="J303" s="132">
        <v>565</v>
      </c>
      <c r="K303" s="132">
        <v>17</v>
      </c>
    </row>
    <row r="304" spans="8:11" x14ac:dyDescent="0.2">
      <c r="H304" s="136"/>
      <c r="I304" s="228">
        <v>43675</v>
      </c>
      <c r="J304" s="132">
        <v>0</v>
      </c>
      <c r="K304" s="132">
        <v>0</v>
      </c>
    </row>
    <row r="305" spans="8:11" x14ac:dyDescent="0.2">
      <c r="H305" s="136"/>
      <c r="I305" s="228">
        <v>43675</v>
      </c>
      <c r="J305" s="132">
        <v>0</v>
      </c>
      <c r="K305" s="132">
        <v>0</v>
      </c>
    </row>
    <row r="306" spans="8:11" x14ac:dyDescent="0.2">
      <c r="H306" s="136"/>
      <c r="I306" s="228">
        <v>43677</v>
      </c>
      <c r="J306" s="132">
        <v>0</v>
      </c>
      <c r="K306" s="132">
        <v>0</v>
      </c>
    </row>
    <row r="307" spans="8:11" x14ac:dyDescent="0.2">
      <c r="H307" s="136"/>
      <c r="I307" s="228">
        <v>43678</v>
      </c>
      <c r="J307" s="132">
        <v>0</v>
      </c>
      <c r="K307" s="132">
        <v>0</v>
      </c>
    </row>
    <row r="308" spans="8:11" x14ac:dyDescent="0.2">
      <c r="H308" s="136"/>
      <c r="I308" s="228">
        <v>43679</v>
      </c>
      <c r="J308" s="132">
        <v>0</v>
      </c>
      <c r="K308" s="132">
        <v>0</v>
      </c>
    </row>
    <row r="309" spans="8:11" x14ac:dyDescent="0.2">
      <c r="H309" s="136"/>
      <c r="I309" s="228">
        <v>43679</v>
      </c>
      <c r="J309" s="132">
        <v>2</v>
      </c>
      <c r="K309" s="132">
        <v>0</v>
      </c>
    </row>
    <row r="310" spans="8:11" x14ac:dyDescent="0.2">
      <c r="H310" s="136"/>
      <c r="I310" s="228">
        <v>43682</v>
      </c>
      <c r="J310" s="132">
        <v>0</v>
      </c>
      <c r="K310" s="132">
        <v>0</v>
      </c>
    </row>
    <row r="311" spans="8:11" x14ac:dyDescent="0.2">
      <c r="H311" s="136"/>
      <c r="I311" s="228">
        <v>43682</v>
      </c>
      <c r="J311" s="132">
        <v>0</v>
      </c>
      <c r="K311" s="132">
        <v>0</v>
      </c>
    </row>
    <row r="312" spans="8:11" x14ac:dyDescent="0.2">
      <c r="H312" s="136"/>
      <c r="I312" s="228">
        <v>43684</v>
      </c>
      <c r="J312" s="132">
        <v>0</v>
      </c>
      <c r="K312" s="132">
        <v>0</v>
      </c>
    </row>
    <row r="313" spans="8:11" x14ac:dyDescent="0.2">
      <c r="H313" s="136"/>
      <c r="I313" s="228">
        <v>43685</v>
      </c>
      <c r="J313" s="132">
        <v>0</v>
      </c>
      <c r="K313" s="132">
        <v>0</v>
      </c>
    </row>
    <row r="314" spans="8:11" x14ac:dyDescent="0.2">
      <c r="H314" s="136"/>
      <c r="I314" s="228">
        <v>43686</v>
      </c>
      <c r="J314" s="132">
        <v>2</v>
      </c>
      <c r="K314" s="132">
        <v>1</v>
      </c>
    </row>
    <row r="315" spans="8:11" x14ac:dyDescent="0.2">
      <c r="H315" s="136"/>
      <c r="I315" s="228">
        <v>43687</v>
      </c>
      <c r="J315" s="132">
        <v>0</v>
      </c>
      <c r="K315" s="132">
        <v>0</v>
      </c>
    </row>
    <row r="316" spans="8:11" x14ac:dyDescent="0.2">
      <c r="H316" s="136"/>
      <c r="I316" s="228">
        <v>43689</v>
      </c>
      <c r="J316" s="132">
        <v>0</v>
      </c>
      <c r="K316" s="132">
        <v>0</v>
      </c>
    </row>
    <row r="317" spans="8:11" x14ac:dyDescent="0.2">
      <c r="H317" s="136"/>
      <c r="I317" s="228">
        <v>43690</v>
      </c>
      <c r="J317" s="132">
        <v>0</v>
      </c>
      <c r="K317" s="132">
        <v>0</v>
      </c>
    </row>
    <row r="318" spans="8:11" x14ac:dyDescent="0.2">
      <c r="H318" s="136"/>
      <c r="I318" s="228">
        <v>43691</v>
      </c>
      <c r="J318" s="132">
        <v>0</v>
      </c>
      <c r="K318" s="132">
        <v>0</v>
      </c>
    </row>
    <row r="319" spans="8:11" x14ac:dyDescent="0.2">
      <c r="H319" s="136"/>
      <c r="I319" s="228">
        <v>43692</v>
      </c>
      <c r="J319" s="132">
        <v>0</v>
      </c>
      <c r="K319" s="132">
        <v>0</v>
      </c>
    </row>
    <row r="320" spans="8:11" x14ac:dyDescent="0.2">
      <c r="H320" s="136"/>
      <c r="I320" s="228">
        <v>43693</v>
      </c>
      <c r="J320" s="132">
        <v>0</v>
      </c>
      <c r="K320" s="132">
        <v>0</v>
      </c>
    </row>
    <row r="321" spans="8:11" x14ac:dyDescent="0.2">
      <c r="H321" s="136"/>
      <c r="I321" s="228">
        <v>43694</v>
      </c>
      <c r="J321" s="132">
        <v>0</v>
      </c>
      <c r="K321" s="132">
        <v>0</v>
      </c>
    </row>
    <row r="322" spans="8:11" x14ac:dyDescent="0.2">
      <c r="H322" s="136"/>
      <c r="I322" s="228">
        <v>43696</v>
      </c>
      <c r="J322" s="132">
        <v>0</v>
      </c>
      <c r="K322" s="132">
        <v>0</v>
      </c>
    </row>
    <row r="323" spans="8:11" x14ac:dyDescent="0.2">
      <c r="H323" s="136"/>
      <c r="I323" s="228">
        <v>43697</v>
      </c>
      <c r="J323" s="132">
        <v>0</v>
      </c>
      <c r="K323" s="132">
        <v>0</v>
      </c>
    </row>
    <row r="324" spans="8:11" x14ac:dyDescent="0.2">
      <c r="H324" s="136"/>
      <c r="I324" s="228">
        <v>43698</v>
      </c>
      <c r="J324" s="132">
        <v>0</v>
      </c>
      <c r="K324" s="132">
        <v>0</v>
      </c>
    </row>
    <row r="325" spans="8:11" x14ac:dyDescent="0.2">
      <c r="H325" s="136"/>
      <c r="I325" s="228">
        <v>43698</v>
      </c>
      <c r="J325" s="132">
        <v>0</v>
      </c>
      <c r="K325" s="132">
        <v>0</v>
      </c>
    </row>
    <row r="326" spans="8:11" x14ac:dyDescent="0.2">
      <c r="H326" s="136"/>
      <c r="I326" s="229">
        <v>43700</v>
      </c>
      <c r="J326" s="132">
        <v>0</v>
      </c>
      <c r="K326" s="132">
        <v>0</v>
      </c>
    </row>
    <row r="327" spans="8:11" x14ac:dyDescent="0.2">
      <c r="H327" s="136"/>
      <c r="I327" s="229">
        <v>43700</v>
      </c>
      <c r="J327" s="132">
        <v>0</v>
      </c>
      <c r="K327" s="132">
        <v>0</v>
      </c>
    </row>
    <row r="328" spans="8:11" x14ac:dyDescent="0.2">
      <c r="H328" s="136"/>
      <c r="I328" s="228">
        <v>43703</v>
      </c>
      <c r="J328" s="132">
        <v>0</v>
      </c>
      <c r="K328" s="132">
        <v>0</v>
      </c>
    </row>
    <row r="329" spans="8:11" x14ac:dyDescent="0.2">
      <c r="H329" s="136"/>
      <c r="I329" s="228">
        <v>43704</v>
      </c>
      <c r="J329" s="132">
        <v>0</v>
      </c>
      <c r="K329" s="132">
        <v>0</v>
      </c>
    </row>
    <row r="330" spans="8:11" x14ac:dyDescent="0.2">
      <c r="H330" s="136"/>
      <c r="I330" s="228">
        <v>43705</v>
      </c>
      <c r="J330" s="132">
        <v>2</v>
      </c>
      <c r="K330" s="132">
        <v>0</v>
      </c>
    </row>
    <row r="331" spans="8:11" x14ac:dyDescent="0.2">
      <c r="H331" s="136"/>
      <c r="I331" s="228">
        <v>43706</v>
      </c>
      <c r="J331" s="132">
        <v>0</v>
      </c>
      <c r="K331" s="132">
        <v>0</v>
      </c>
    </row>
    <row r="332" spans="8:11" x14ac:dyDescent="0.2">
      <c r="H332" s="136"/>
      <c r="I332" s="228">
        <v>43707</v>
      </c>
      <c r="J332" s="132">
        <v>0</v>
      </c>
      <c r="K332" s="132">
        <v>0</v>
      </c>
    </row>
    <row r="333" spans="8:11" x14ac:dyDescent="0.2">
      <c r="H333" s="136"/>
      <c r="I333" s="228">
        <v>43707</v>
      </c>
      <c r="J333" s="132">
        <v>0</v>
      </c>
      <c r="K333" s="132">
        <v>0</v>
      </c>
    </row>
    <row r="334" spans="8:11" x14ac:dyDescent="0.2">
      <c r="H334" s="136"/>
      <c r="I334" s="228">
        <v>43709</v>
      </c>
      <c r="J334" s="132">
        <v>2</v>
      </c>
      <c r="K334" s="132">
        <v>0</v>
      </c>
    </row>
    <row r="335" spans="8:11" x14ac:dyDescent="0.2">
      <c r="H335" s="136"/>
      <c r="I335" s="228">
        <v>43709</v>
      </c>
      <c r="J335" s="132">
        <v>0</v>
      </c>
      <c r="K335" s="132">
        <v>0</v>
      </c>
    </row>
    <row r="336" spans="8:11" x14ac:dyDescent="0.2">
      <c r="H336" s="136"/>
      <c r="I336" s="228">
        <v>43712</v>
      </c>
      <c r="J336" s="132">
        <v>0</v>
      </c>
      <c r="K336" s="132">
        <v>0</v>
      </c>
    </row>
    <row r="337" spans="8:11" x14ac:dyDescent="0.2">
      <c r="H337" s="136"/>
      <c r="I337" s="228">
        <v>43713</v>
      </c>
      <c r="J337" s="132">
        <v>0</v>
      </c>
      <c r="K337" s="132">
        <v>0</v>
      </c>
    </row>
    <row r="338" spans="8:11" x14ac:dyDescent="0.2">
      <c r="H338" s="136"/>
      <c r="I338" s="228">
        <v>43714</v>
      </c>
      <c r="J338" s="132">
        <v>0</v>
      </c>
      <c r="K338" s="132">
        <v>0</v>
      </c>
    </row>
    <row r="339" spans="8:11" x14ac:dyDescent="0.2">
      <c r="H339" s="136"/>
      <c r="I339" s="228">
        <v>43715</v>
      </c>
      <c r="J339" s="132">
        <v>0</v>
      </c>
      <c r="K339" s="132">
        <v>0</v>
      </c>
    </row>
    <row r="340" spans="8:11" x14ac:dyDescent="0.2">
      <c r="H340" s="136"/>
      <c r="I340" s="228">
        <v>43716</v>
      </c>
      <c r="J340" s="132">
        <v>0</v>
      </c>
      <c r="K340" s="132">
        <v>0</v>
      </c>
    </row>
    <row r="341" spans="8:11" x14ac:dyDescent="0.2">
      <c r="H341" s="136"/>
      <c r="I341" s="228">
        <v>43716</v>
      </c>
      <c r="J341" s="132">
        <v>0</v>
      </c>
      <c r="K341" s="132">
        <v>0</v>
      </c>
    </row>
    <row r="342" spans="8:11" x14ac:dyDescent="0.2">
      <c r="H342" s="136"/>
      <c r="I342" s="228">
        <v>43718</v>
      </c>
      <c r="J342" s="132">
        <v>0</v>
      </c>
      <c r="K342" s="132">
        <v>0</v>
      </c>
    </row>
    <row r="343" spans="8:11" x14ac:dyDescent="0.2">
      <c r="H343" s="136"/>
      <c r="I343" s="228">
        <v>43719</v>
      </c>
      <c r="J343" s="132">
        <v>0</v>
      </c>
      <c r="K343" s="132">
        <v>0</v>
      </c>
    </row>
    <row r="344" spans="8:11" x14ac:dyDescent="0.2">
      <c r="H344" s="136"/>
      <c r="I344" s="228">
        <v>43720</v>
      </c>
      <c r="J344" s="132">
        <v>0</v>
      </c>
      <c r="K344" s="132">
        <v>0</v>
      </c>
    </row>
    <row r="345" spans="8:11" x14ac:dyDescent="0.2">
      <c r="H345" s="136"/>
      <c r="I345" s="228">
        <v>43721</v>
      </c>
      <c r="J345" s="132">
        <v>0</v>
      </c>
      <c r="K345" s="132">
        <v>0</v>
      </c>
    </row>
    <row r="346" spans="8:11" x14ac:dyDescent="0.2">
      <c r="H346" s="136"/>
      <c r="I346" s="228">
        <v>43722</v>
      </c>
      <c r="J346" s="132">
        <v>0</v>
      </c>
      <c r="K346" s="132">
        <v>0</v>
      </c>
    </row>
    <row r="347" spans="8:11" x14ac:dyDescent="0.2">
      <c r="H347" s="136"/>
      <c r="I347" s="228">
        <v>43723</v>
      </c>
      <c r="J347" s="132">
        <v>0</v>
      </c>
      <c r="K347" s="132">
        <v>0</v>
      </c>
    </row>
    <row r="348" spans="8:11" x14ac:dyDescent="0.2">
      <c r="H348" s="136"/>
      <c r="I348" s="228">
        <v>43752</v>
      </c>
      <c r="J348" s="132">
        <v>34</v>
      </c>
      <c r="K348" s="132">
        <v>1</v>
      </c>
    </row>
    <row r="349" spans="8:11" x14ac:dyDescent="0.2">
      <c r="H349" s="136"/>
      <c r="I349" s="228">
        <v>43752</v>
      </c>
      <c r="J349" s="132">
        <v>1</v>
      </c>
      <c r="K349" s="132">
        <v>0</v>
      </c>
    </row>
    <row r="350" spans="8:11" x14ac:dyDescent="0.2">
      <c r="H350" s="136"/>
      <c r="I350" s="228">
        <v>43755</v>
      </c>
      <c r="J350" s="132">
        <v>0</v>
      </c>
      <c r="K350" s="132">
        <v>0</v>
      </c>
    </row>
    <row r="351" spans="8:11" x14ac:dyDescent="0.2">
      <c r="H351" s="136"/>
      <c r="I351" s="228">
        <v>43756</v>
      </c>
      <c r="J351" s="132">
        <v>0</v>
      </c>
      <c r="K351" s="132">
        <v>0</v>
      </c>
    </row>
    <row r="352" spans="8:11" x14ac:dyDescent="0.2">
      <c r="H352" s="136"/>
      <c r="I352" s="228">
        <v>43757</v>
      </c>
      <c r="J352" s="132">
        <v>0</v>
      </c>
      <c r="K352" s="132">
        <v>0</v>
      </c>
    </row>
    <row r="353" spans="8:16" x14ac:dyDescent="0.2">
      <c r="H353" s="136"/>
      <c r="I353" s="228">
        <v>43758</v>
      </c>
      <c r="J353" s="132">
        <v>25</v>
      </c>
      <c r="K353" s="132">
        <v>0</v>
      </c>
    </row>
    <row r="354" spans="8:16" x14ac:dyDescent="0.2">
      <c r="H354" s="136"/>
      <c r="I354" s="228">
        <v>43767</v>
      </c>
      <c r="J354" s="132">
        <v>0</v>
      </c>
      <c r="K354" s="132">
        <v>0</v>
      </c>
    </row>
    <row r="355" spans="8:16" x14ac:dyDescent="0.2">
      <c r="H355" s="136"/>
      <c r="I355" s="228">
        <v>43768</v>
      </c>
      <c r="J355" s="132">
        <v>0</v>
      </c>
      <c r="K355" s="132">
        <v>0</v>
      </c>
    </row>
    <row r="356" spans="8:16" x14ac:dyDescent="0.2">
      <c r="H356" s="136"/>
      <c r="I356" s="228">
        <v>43770</v>
      </c>
      <c r="J356" s="132">
        <v>0</v>
      </c>
      <c r="K356" s="132">
        <v>0</v>
      </c>
      <c r="P356" s="132"/>
    </row>
    <row r="357" spans="8:16" x14ac:dyDescent="0.2">
      <c r="H357" s="136"/>
      <c r="I357" s="228">
        <v>43771</v>
      </c>
      <c r="J357" s="132">
        <v>0</v>
      </c>
      <c r="K357" s="132">
        <v>0</v>
      </c>
      <c r="P357" s="132"/>
    </row>
    <row r="358" spans="8:16" x14ac:dyDescent="0.2">
      <c r="H358" s="136"/>
      <c r="I358" s="229">
        <v>43773</v>
      </c>
      <c r="J358" s="132">
        <v>0</v>
      </c>
      <c r="K358" s="132">
        <v>0</v>
      </c>
      <c r="P358" s="132"/>
    </row>
    <row r="359" spans="8:16" x14ac:dyDescent="0.2">
      <c r="H359" s="136"/>
      <c r="I359" s="228">
        <v>43774</v>
      </c>
      <c r="J359" s="132">
        <v>0</v>
      </c>
      <c r="K359" s="132">
        <v>0</v>
      </c>
    </row>
    <row r="360" spans="8:16" x14ac:dyDescent="0.2">
      <c r="H360" s="136"/>
      <c r="I360" s="228">
        <v>43775</v>
      </c>
      <c r="J360" s="132">
        <v>0</v>
      </c>
      <c r="K360" s="132">
        <v>0</v>
      </c>
    </row>
    <row r="361" spans="8:16" x14ac:dyDescent="0.2">
      <c r="H361" s="136"/>
      <c r="I361" s="228">
        <v>43776</v>
      </c>
      <c r="J361" s="132">
        <v>146</v>
      </c>
      <c r="K361" s="132">
        <v>9</v>
      </c>
    </row>
    <row r="362" spans="8:16" x14ac:dyDescent="0.2">
      <c r="H362" s="136"/>
      <c r="I362" s="228">
        <v>43777</v>
      </c>
      <c r="J362" s="132">
        <v>0</v>
      </c>
      <c r="K362" s="132">
        <v>0</v>
      </c>
    </row>
    <row r="363" spans="8:16" x14ac:dyDescent="0.2">
      <c r="H363" s="136"/>
      <c r="I363" s="228">
        <v>43777</v>
      </c>
      <c r="J363" s="132">
        <v>9</v>
      </c>
      <c r="K363" s="132">
        <v>2</v>
      </c>
    </row>
    <row r="364" spans="8:16" x14ac:dyDescent="0.2">
      <c r="H364" s="136"/>
      <c r="I364" s="228">
        <v>43781</v>
      </c>
      <c r="J364" s="132">
        <v>0</v>
      </c>
      <c r="K364" s="132">
        <v>0</v>
      </c>
    </row>
    <row r="365" spans="8:16" x14ac:dyDescent="0.2">
      <c r="H365" s="136"/>
      <c r="I365" s="228">
        <v>43782</v>
      </c>
      <c r="J365" s="132">
        <v>0</v>
      </c>
      <c r="K365" s="132">
        <v>0</v>
      </c>
    </row>
    <row r="366" spans="8:16" x14ac:dyDescent="0.2">
      <c r="H366" s="136"/>
      <c r="I366" s="228">
        <v>43783</v>
      </c>
      <c r="J366" s="132">
        <v>8</v>
      </c>
      <c r="K366" s="132">
        <v>6</v>
      </c>
    </row>
    <row r="367" spans="8:16" x14ac:dyDescent="0.2">
      <c r="H367" s="136"/>
      <c r="I367" s="228">
        <v>43784</v>
      </c>
      <c r="J367" s="132">
        <v>0</v>
      </c>
      <c r="K367" s="132">
        <v>0</v>
      </c>
    </row>
    <row r="368" spans="8:16" x14ac:dyDescent="0.2">
      <c r="H368" s="136"/>
      <c r="I368" s="228">
        <v>43785</v>
      </c>
      <c r="J368" s="132">
        <v>0</v>
      </c>
      <c r="K368" s="132">
        <v>0</v>
      </c>
    </row>
    <row r="369" spans="8:11" x14ac:dyDescent="0.2">
      <c r="H369" s="136"/>
      <c r="I369" s="228">
        <v>43786</v>
      </c>
      <c r="J369" s="132">
        <v>0</v>
      </c>
      <c r="K369" s="132">
        <v>0</v>
      </c>
    </row>
    <row r="370" spans="8:11" x14ac:dyDescent="0.2">
      <c r="H370" s="136"/>
      <c r="I370" s="229">
        <v>43787</v>
      </c>
      <c r="J370" s="132">
        <v>0</v>
      </c>
      <c r="K370" s="132">
        <v>0</v>
      </c>
    </row>
    <row r="371" spans="8:11" x14ac:dyDescent="0.2">
      <c r="H371" s="136"/>
      <c r="I371" s="229">
        <v>43787</v>
      </c>
      <c r="J371" s="132">
        <v>0</v>
      </c>
      <c r="K371" s="132">
        <v>0</v>
      </c>
    </row>
    <row r="372" spans="8:11" x14ac:dyDescent="0.2">
      <c r="H372" s="136"/>
      <c r="I372" s="228">
        <v>43790</v>
      </c>
      <c r="J372" s="132">
        <v>0</v>
      </c>
      <c r="K372" s="132">
        <v>0</v>
      </c>
    </row>
    <row r="373" spans="8:11" x14ac:dyDescent="0.2">
      <c r="H373" s="136"/>
      <c r="I373" s="228">
        <v>43790</v>
      </c>
      <c r="J373" s="132">
        <v>0</v>
      </c>
      <c r="K373" s="132">
        <v>0</v>
      </c>
    </row>
    <row r="374" spans="8:11" x14ac:dyDescent="0.2">
      <c r="H374" s="136"/>
      <c r="I374" s="228">
        <v>43792</v>
      </c>
      <c r="J374" s="132">
        <v>0</v>
      </c>
      <c r="K374" s="132">
        <v>0</v>
      </c>
    </row>
    <row r="375" spans="8:11" x14ac:dyDescent="0.2">
      <c r="H375" s="136"/>
      <c r="I375" s="228">
        <v>43793</v>
      </c>
      <c r="J375" s="132">
        <v>0</v>
      </c>
      <c r="K375" s="132">
        <v>0</v>
      </c>
    </row>
    <row r="376" spans="8:11" x14ac:dyDescent="0.2">
      <c r="H376" s="136"/>
      <c r="I376" s="228">
        <v>43794</v>
      </c>
      <c r="J376" s="132">
        <v>0</v>
      </c>
      <c r="K376" s="132">
        <v>0</v>
      </c>
    </row>
    <row r="377" spans="8:11" x14ac:dyDescent="0.2">
      <c r="H377" s="136"/>
      <c r="I377" s="228">
        <v>43795</v>
      </c>
      <c r="J377" s="132">
        <v>0</v>
      </c>
      <c r="K377" s="132">
        <v>0</v>
      </c>
    </row>
    <row r="378" spans="8:11" x14ac:dyDescent="0.2">
      <c r="H378" s="136"/>
      <c r="I378" s="229">
        <v>43797</v>
      </c>
      <c r="J378" s="132">
        <v>2</v>
      </c>
      <c r="K378" s="132">
        <v>0</v>
      </c>
    </row>
    <row r="379" spans="8:11" x14ac:dyDescent="0.2">
      <c r="H379" s="136"/>
      <c r="I379" s="229">
        <v>43798</v>
      </c>
      <c r="J379" s="132">
        <v>0</v>
      </c>
      <c r="K379" s="132">
        <v>0</v>
      </c>
    </row>
    <row r="380" spans="8:11" x14ac:dyDescent="0.2">
      <c r="H380" s="136"/>
      <c r="I380" s="228">
        <v>43800</v>
      </c>
      <c r="J380" s="132">
        <v>21</v>
      </c>
      <c r="K380" s="132">
        <v>1</v>
      </c>
    </row>
    <row r="381" spans="8:11" x14ac:dyDescent="0.2">
      <c r="H381" s="136"/>
      <c r="I381" s="228">
        <v>43801</v>
      </c>
      <c r="J381" s="132">
        <v>0</v>
      </c>
      <c r="K381" s="132">
        <v>0</v>
      </c>
    </row>
    <row r="382" spans="8:11" x14ac:dyDescent="0.2">
      <c r="H382" s="136"/>
      <c r="I382" s="229">
        <v>43802</v>
      </c>
      <c r="J382" s="132">
        <v>0</v>
      </c>
      <c r="K382" s="132">
        <v>0</v>
      </c>
    </row>
    <row r="383" spans="8:11" x14ac:dyDescent="0.2">
      <c r="H383" s="136"/>
      <c r="I383" s="229">
        <v>43803</v>
      </c>
      <c r="J383" s="132">
        <v>0</v>
      </c>
      <c r="K383" s="132">
        <v>0</v>
      </c>
    </row>
    <row r="384" spans="8:11" x14ac:dyDescent="0.2">
      <c r="H384" s="136"/>
      <c r="I384" s="228">
        <v>43804</v>
      </c>
      <c r="J384" s="132">
        <v>1</v>
      </c>
      <c r="K384" s="132">
        <v>0</v>
      </c>
    </row>
    <row r="385" spans="1:11" x14ac:dyDescent="0.2">
      <c r="H385" s="136"/>
      <c r="I385" s="228">
        <v>43805</v>
      </c>
      <c r="J385" s="132">
        <v>2</v>
      </c>
      <c r="K385" s="132">
        <v>0</v>
      </c>
    </row>
    <row r="386" spans="1:11" x14ac:dyDescent="0.2">
      <c r="H386" s="136"/>
      <c r="I386" s="228">
        <v>43806</v>
      </c>
      <c r="J386" s="132">
        <v>0</v>
      </c>
      <c r="K386" s="132">
        <v>0</v>
      </c>
    </row>
    <row r="387" spans="1:11" x14ac:dyDescent="0.2">
      <c r="H387" s="136"/>
      <c r="I387" s="228">
        <v>43807</v>
      </c>
      <c r="J387" s="132">
        <v>0</v>
      </c>
      <c r="K387" s="132">
        <v>0</v>
      </c>
    </row>
    <row r="388" spans="1:11" x14ac:dyDescent="0.2">
      <c r="H388" s="136"/>
      <c r="I388" s="228">
        <v>43808</v>
      </c>
      <c r="J388" s="132">
        <v>0</v>
      </c>
      <c r="K388" s="132">
        <v>0</v>
      </c>
    </row>
    <row r="389" spans="1:11" x14ac:dyDescent="0.2">
      <c r="H389" s="136"/>
      <c r="I389" s="228">
        <v>43808</v>
      </c>
      <c r="J389" s="132">
        <v>1</v>
      </c>
      <c r="K389" s="132">
        <v>1</v>
      </c>
    </row>
    <row r="390" spans="1:11" x14ac:dyDescent="0.2">
      <c r="H390" s="136"/>
      <c r="I390" s="228">
        <v>43810</v>
      </c>
      <c r="J390" s="132">
        <v>0</v>
      </c>
      <c r="K390" s="132">
        <v>0</v>
      </c>
    </row>
    <row r="391" spans="1:11" x14ac:dyDescent="0.2">
      <c r="H391" s="136"/>
      <c r="I391" s="228">
        <v>43811</v>
      </c>
      <c r="J391" s="132">
        <v>0</v>
      </c>
      <c r="K391" s="132">
        <v>0</v>
      </c>
    </row>
    <row r="392" spans="1:11" s="159" customFormat="1" x14ac:dyDescent="0.2">
      <c r="A392" s="24"/>
      <c r="G392" s="6"/>
      <c r="H392" s="136"/>
      <c r="I392" s="228">
        <v>43812</v>
      </c>
      <c r="J392" s="132">
        <v>0</v>
      </c>
      <c r="K392" s="132">
        <v>0</v>
      </c>
    </row>
    <row r="393" spans="1:11" s="159" customFormat="1" x14ac:dyDescent="0.2">
      <c r="A393" s="24"/>
      <c r="G393" s="6"/>
      <c r="H393" s="136"/>
      <c r="I393" s="228">
        <v>43812</v>
      </c>
      <c r="J393" s="132">
        <v>0</v>
      </c>
      <c r="K393" s="132">
        <v>0</v>
      </c>
    </row>
    <row r="394" spans="1:11" x14ac:dyDescent="0.2">
      <c r="H394" s="136"/>
      <c r="I394" s="228">
        <v>43816</v>
      </c>
      <c r="J394" s="132">
        <v>0</v>
      </c>
      <c r="K394" s="132">
        <v>0</v>
      </c>
    </row>
    <row r="395" spans="1:11" x14ac:dyDescent="0.2">
      <c r="H395" s="136"/>
      <c r="I395" s="228">
        <v>43817</v>
      </c>
      <c r="J395" s="132">
        <v>0</v>
      </c>
      <c r="K395" s="132">
        <v>0</v>
      </c>
    </row>
    <row r="396" spans="1:11" x14ac:dyDescent="0.2">
      <c r="H396" s="136"/>
      <c r="I396" s="228">
        <v>43818</v>
      </c>
      <c r="J396" s="132">
        <v>0</v>
      </c>
      <c r="K396" s="132">
        <v>0</v>
      </c>
    </row>
    <row r="397" spans="1:11" x14ac:dyDescent="0.2">
      <c r="H397" s="136"/>
      <c r="I397" s="228">
        <v>43819</v>
      </c>
      <c r="J397" s="132">
        <v>0</v>
      </c>
      <c r="K397" s="132">
        <v>0</v>
      </c>
    </row>
    <row r="398" spans="1:11" x14ac:dyDescent="0.2">
      <c r="H398" s="136"/>
      <c r="I398" s="228">
        <v>43820</v>
      </c>
      <c r="J398" s="132">
        <v>0</v>
      </c>
      <c r="K398" s="132">
        <v>0</v>
      </c>
    </row>
    <row r="399" spans="1:11" x14ac:dyDescent="0.2">
      <c r="H399" s="136"/>
      <c r="I399" s="228">
        <v>43821</v>
      </c>
      <c r="J399" s="132">
        <v>0</v>
      </c>
      <c r="K399" s="132">
        <v>0</v>
      </c>
    </row>
    <row r="400" spans="1:11" x14ac:dyDescent="0.2">
      <c r="H400" s="136"/>
      <c r="I400" s="228">
        <v>43823</v>
      </c>
      <c r="J400" s="132">
        <v>0</v>
      </c>
      <c r="K400" s="132">
        <v>0</v>
      </c>
    </row>
    <row r="401" spans="8:11" x14ac:dyDescent="0.2">
      <c r="H401" s="136"/>
      <c r="I401" s="228">
        <v>43824</v>
      </c>
      <c r="J401" s="132">
        <v>0</v>
      </c>
      <c r="K401" s="132">
        <v>0</v>
      </c>
    </row>
    <row r="402" spans="8:11" x14ac:dyDescent="0.2">
      <c r="H402" s="136"/>
      <c r="I402" s="228">
        <v>43825</v>
      </c>
      <c r="J402" s="132">
        <v>0</v>
      </c>
      <c r="K402" s="132">
        <v>0</v>
      </c>
    </row>
    <row r="403" spans="8:11" x14ac:dyDescent="0.2">
      <c r="H403" s="136"/>
      <c r="I403" s="228">
        <v>43825</v>
      </c>
      <c r="J403" s="132">
        <v>0</v>
      </c>
      <c r="K403" s="132">
        <v>0</v>
      </c>
    </row>
    <row r="404" spans="8:11" x14ac:dyDescent="0.2">
      <c r="H404" s="136"/>
      <c r="I404" s="228">
        <v>43827</v>
      </c>
      <c r="J404" s="132">
        <v>0</v>
      </c>
      <c r="K404" s="132">
        <v>0</v>
      </c>
    </row>
    <row r="405" spans="8:11" x14ac:dyDescent="0.2">
      <c r="H405" s="136"/>
      <c r="I405" s="228">
        <v>43827</v>
      </c>
      <c r="J405" s="132">
        <v>2</v>
      </c>
      <c r="K405" s="132">
        <v>0</v>
      </c>
    </row>
    <row r="407" spans="8:11" x14ac:dyDescent="0.2">
      <c r="I407" s="159" t="s">
        <v>161</v>
      </c>
      <c r="J407" s="140">
        <f>MAX(J144:J405)</f>
        <v>565</v>
      </c>
      <c r="K407" s="140">
        <f>MAX(K144:K405)</f>
        <v>17</v>
      </c>
    </row>
    <row r="408" spans="8:11" x14ac:dyDescent="0.2">
      <c r="I408" s="159" t="s">
        <v>162</v>
      </c>
      <c r="J408" s="140">
        <f>MIN(J144:J405)</f>
        <v>0</v>
      </c>
      <c r="K408" s="140">
        <f>MIN(K144:K405)</f>
        <v>0</v>
      </c>
    </row>
    <row r="409" spans="8:11" x14ac:dyDescent="0.2">
      <c r="I409" s="159" t="s">
        <v>163</v>
      </c>
      <c r="J409" s="111"/>
      <c r="K409" s="111"/>
    </row>
    <row r="410" spans="8:11" x14ac:dyDescent="0.2">
      <c r="I410" s="159" t="s">
        <v>161</v>
      </c>
      <c r="J410" s="140">
        <f>MAX(J5:J143)</f>
        <v>52</v>
      </c>
      <c r="K410" s="140">
        <f>MAX(K5:K143)</f>
        <v>9</v>
      </c>
    </row>
    <row r="411" spans="8:11" x14ac:dyDescent="0.2">
      <c r="I411" s="159" t="s">
        <v>162</v>
      </c>
      <c r="J411" s="140">
        <f>MIN(J5:J143)</f>
        <v>0</v>
      </c>
      <c r="K411" s="140">
        <f>MIN(K5:K143)</f>
        <v>0</v>
      </c>
    </row>
  </sheetData>
  <sheetProtection formatCells="0" formatRows="0" insertRows="0" insertHyperlinks="0" deleteRows="0" sort="0" autoFilter="0" pivotTables="0"/>
  <mergeCells count="54">
    <mergeCell ref="L75:L76"/>
    <mergeCell ref="L77:L78"/>
    <mergeCell ref="L79:L80"/>
    <mergeCell ref="L81:L82"/>
    <mergeCell ref="L83:L84"/>
    <mergeCell ref="L65:L66"/>
    <mergeCell ref="L67:L68"/>
    <mergeCell ref="L69:L70"/>
    <mergeCell ref="L71:L72"/>
    <mergeCell ref="L73:L74"/>
    <mergeCell ref="L53:L54"/>
    <mergeCell ref="L55:L56"/>
    <mergeCell ref="L57:L58"/>
    <mergeCell ref="L61:L62"/>
    <mergeCell ref="L63:L64"/>
    <mergeCell ref="L43:L44"/>
    <mergeCell ref="L45:L46"/>
    <mergeCell ref="L47:L48"/>
    <mergeCell ref="L49:L50"/>
    <mergeCell ref="L51:L52"/>
    <mergeCell ref="L33:L34"/>
    <mergeCell ref="L35:L36"/>
    <mergeCell ref="L37:L38"/>
    <mergeCell ref="L39:L40"/>
    <mergeCell ref="L41:L42"/>
    <mergeCell ref="L23:L24"/>
    <mergeCell ref="L25:L26"/>
    <mergeCell ref="L27:L28"/>
    <mergeCell ref="L29:L30"/>
    <mergeCell ref="L31:L32"/>
    <mergeCell ref="L13:L14"/>
    <mergeCell ref="L15:L16"/>
    <mergeCell ref="L17:L18"/>
    <mergeCell ref="L19:L20"/>
    <mergeCell ref="L21:L22"/>
    <mergeCell ref="L3:L4"/>
    <mergeCell ref="L5:L6"/>
    <mergeCell ref="L7:L8"/>
    <mergeCell ref="L9:L10"/>
    <mergeCell ref="L11:L12"/>
    <mergeCell ref="A1:F1"/>
    <mergeCell ref="A85:B85"/>
    <mergeCell ref="C85:F85"/>
    <mergeCell ref="A86:B86"/>
    <mergeCell ref="C86:D86"/>
    <mergeCell ref="A90:B90"/>
    <mergeCell ref="C90:D90"/>
    <mergeCell ref="A91:F91"/>
    <mergeCell ref="A87:B87"/>
    <mergeCell ref="C87:D87"/>
    <mergeCell ref="A88:B88"/>
    <mergeCell ref="C88:D88"/>
    <mergeCell ref="A89:B89"/>
    <mergeCell ref="C89:D89"/>
  </mergeCells>
  <conditionalFormatting sqref="J234:J279 J210:J229">
    <cfRule type="expression" dxfId="5921" priority="542">
      <formula>J210&gt;$E$5</formula>
    </cfRule>
    <cfRule type="expression" dxfId="5920" priority="543">
      <formula>AND(J210&gt;$E$4,J210&lt;=$E$5)</formula>
    </cfRule>
    <cfRule type="expression" dxfId="5919" priority="544">
      <formula>J210&lt;=$E$4</formula>
    </cfRule>
  </conditionalFormatting>
  <conditionalFormatting sqref="I210:I211 I348:I357 I380:I381 I360:I369 I384:I405 I376:I377 I228:I263">
    <cfRule type="timePeriod" dxfId="5918" priority="541" timePeriod="today">
      <formula>FLOOR(I210,1)=TODAY()</formula>
    </cfRule>
  </conditionalFormatting>
  <conditionalFormatting sqref="I212:I213">
    <cfRule type="timePeriod" dxfId="5917" priority="540" timePeriod="today">
      <formula>FLOOR(I212,1)=TODAY()</formula>
    </cfRule>
  </conditionalFormatting>
  <conditionalFormatting sqref="I214:I215">
    <cfRule type="timePeriod" dxfId="5916" priority="539" timePeriod="today">
      <formula>FLOOR(I214,1)=TODAY()</formula>
    </cfRule>
  </conditionalFormatting>
  <conditionalFormatting sqref="I216:I217">
    <cfRule type="timePeriod" dxfId="5915" priority="538" timePeriod="today">
      <formula>FLOOR(I216,1)=TODAY()</formula>
    </cfRule>
  </conditionalFormatting>
  <conditionalFormatting sqref="I222:I223">
    <cfRule type="timePeriod" dxfId="5914" priority="537" timePeriod="today">
      <formula>FLOOR(I222,1)=TODAY()</formula>
    </cfRule>
  </conditionalFormatting>
  <conditionalFormatting sqref="I224:I225">
    <cfRule type="timePeriod" dxfId="5913" priority="536" timePeriod="today">
      <formula>FLOOR(I224,1)=TODAY()</formula>
    </cfRule>
  </conditionalFormatting>
  <conditionalFormatting sqref="I226:I227">
    <cfRule type="timePeriod" dxfId="5912" priority="535" timePeriod="today">
      <formula>FLOOR(I226,1)=TODAY()</formula>
    </cfRule>
  </conditionalFormatting>
  <conditionalFormatting sqref="I218:I219">
    <cfRule type="timePeriod" dxfId="5911" priority="534" timePeriod="today">
      <formula>FLOOR(I218,1)=TODAY()</formula>
    </cfRule>
  </conditionalFormatting>
  <conditionalFormatting sqref="I220:I221">
    <cfRule type="timePeriod" dxfId="5910" priority="533" timePeriod="today">
      <formula>FLOOR(I220,1)=TODAY()</formula>
    </cfRule>
  </conditionalFormatting>
  <conditionalFormatting sqref="I268:I279">
    <cfRule type="timePeriod" dxfId="5909" priority="532" timePeriod="today">
      <formula>FLOOR(I268,1)=TODAY()</formula>
    </cfRule>
  </conditionalFormatting>
  <conditionalFormatting sqref="I264:I265">
    <cfRule type="timePeriod" dxfId="5908" priority="531" timePeriod="today">
      <formula>FLOOR(I264,1)=TODAY()</formula>
    </cfRule>
  </conditionalFormatting>
  <conditionalFormatting sqref="I266:I267">
    <cfRule type="timePeriod" dxfId="5907" priority="530" timePeriod="today">
      <formula>FLOOR(I266,1)=TODAY()</formula>
    </cfRule>
  </conditionalFormatting>
  <conditionalFormatting sqref="I298:I306 I280:I295">
    <cfRule type="timePeriod" dxfId="5906" priority="529" timePeriod="today">
      <formula>FLOOR(I280,1)=TODAY()</formula>
    </cfRule>
  </conditionalFormatting>
  <conditionalFormatting sqref="I296:I297">
    <cfRule type="timePeriod" dxfId="5905" priority="528" timePeriod="today">
      <formula>FLOOR(I296,1)=TODAY()</formula>
    </cfRule>
  </conditionalFormatting>
  <conditionalFormatting sqref="J405 J384:J385 J300 J296 J280:J282 J309 J380 J378 J366 J363 J360:J361 J353 J348:J349">
    <cfRule type="expression" dxfId="5904" priority="525">
      <formula>J280&lt;=$F$4</formula>
    </cfRule>
    <cfRule type="expression" dxfId="5903" priority="526">
      <formula>AND(J280&gt;$F$4,J280&lt;=$F$5)</formula>
    </cfRule>
    <cfRule type="expression" dxfId="5902" priority="527">
      <formula>J280&gt;$F$5</formula>
    </cfRule>
  </conditionalFormatting>
  <conditionalFormatting sqref="J303">
    <cfRule type="expression" dxfId="5901" priority="522">
      <formula>J303&lt;=$F$4</formula>
    </cfRule>
    <cfRule type="expression" dxfId="5900" priority="523">
      <formula>AND(J303&gt;$F$4,J303&lt;=$F$5)</formula>
    </cfRule>
    <cfRule type="expression" dxfId="5899" priority="524">
      <formula>J303&gt;$F$5</formula>
    </cfRule>
  </conditionalFormatting>
  <conditionalFormatting sqref="J283">
    <cfRule type="expression" dxfId="5898" priority="519">
      <formula>J283&lt;=$F$4</formula>
    </cfRule>
    <cfRule type="expression" dxfId="5897" priority="520">
      <formula>AND(J283&gt;$F$4,J283&lt;=$F$5)</formula>
    </cfRule>
    <cfRule type="expression" dxfId="5896" priority="521">
      <formula>J283&gt;$F$5</formula>
    </cfRule>
  </conditionalFormatting>
  <conditionalFormatting sqref="J284:J285">
    <cfRule type="expression" dxfId="5895" priority="516">
      <formula>J284&lt;=$F$4</formula>
    </cfRule>
    <cfRule type="expression" dxfId="5894" priority="517">
      <formula>AND(J284&gt;$F$4,J284&lt;=$F$5)</formula>
    </cfRule>
    <cfRule type="expression" dxfId="5893" priority="518">
      <formula>J284&gt;$F$5</formula>
    </cfRule>
  </conditionalFormatting>
  <conditionalFormatting sqref="J286:J287">
    <cfRule type="expression" dxfId="5892" priority="513">
      <formula>J286&lt;=$F$4</formula>
    </cfRule>
    <cfRule type="expression" dxfId="5891" priority="514">
      <formula>AND(J286&gt;$F$4,J286&lt;=$F$5)</formula>
    </cfRule>
    <cfRule type="expression" dxfId="5890" priority="515">
      <formula>J286&gt;$F$5</formula>
    </cfRule>
  </conditionalFormatting>
  <conditionalFormatting sqref="J288:J289">
    <cfRule type="expression" dxfId="5889" priority="510">
      <formula>J288&lt;=$F$4</formula>
    </cfRule>
    <cfRule type="expression" dxfId="5888" priority="511">
      <formula>AND(J288&gt;$F$4,J288&lt;=$F$5)</formula>
    </cfRule>
    <cfRule type="expression" dxfId="5887" priority="512">
      <formula>J288&gt;$F$5</formula>
    </cfRule>
  </conditionalFormatting>
  <conditionalFormatting sqref="J290:J291">
    <cfRule type="expression" dxfId="5886" priority="507">
      <formula>J290&lt;=$F$4</formula>
    </cfRule>
    <cfRule type="expression" dxfId="5885" priority="508">
      <formula>AND(J290&gt;$F$4,J290&lt;=$F$5)</formula>
    </cfRule>
    <cfRule type="expression" dxfId="5884" priority="509">
      <formula>J290&gt;$F$5</formula>
    </cfRule>
  </conditionalFormatting>
  <conditionalFormatting sqref="J292:J293">
    <cfRule type="expression" dxfId="5883" priority="504">
      <formula>J292&lt;=$F$4</formula>
    </cfRule>
    <cfRule type="expression" dxfId="5882" priority="505">
      <formula>AND(J292&gt;$F$4,J292&lt;=$F$5)</formula>
    </cfRule>
    <cfRule type="expression" dxfId="5881" priority="506">
      <formula>J292&gt;$F$5</formula>
    </cfRule>
  </conditionalFormatting>
  <conditionalFormatting sqref="J294:J295">
    <cfRule type="expression" dxfId="5880" priority="501">
      <formula>J294&lt;=$F$4</formula>
    </cfRule>
    <cfRule type="expression" dxfId="5879" priority="502">
      <formula>AND(J294&gt;$F$4,J294&lt;=$F$5)</formula>
    </cfRule>
    <cfRule type="expression" dxfId="5878" priority="503">
      <formula>J294&gt;$F$5</formula>
    </cfRule>
  </conditionalFormatting>
  <conditionalFormatting sqref="J297">
    <cfRule type="expression" dxfId="5877" priority="498">
      <formula>J297&lt;=$F$4</formula>
    </cfRule>
    <cfRule type="expression" dxfId="5876" priority="499">
      <formula>AND(J297&gt;$F$4,J297&lt;=$F$5)</formula>
    </cfRule>
    <cfRule type="expression" dxfId="5875" priority="500">
      <formula>J297&gt;$F$5</formula>
    </cfRule>
  </conditionalFormatting>
  <conditionalFormatting sqref="J298:J299">
    <cfRule type="expression" dxfId="5874" priority="495">
      <formula>J298&lt;=$F$4</formula>
    </cfRule>
    <cfRule type="expression" dxfId="5873" priority="496">
      <formula>AND(J298&gt;$F$4,J298&lt;=$F$5)</formula>
    </cfRule>
    <cfRule type="expression" dxfId="5872" priority="497">
      <formula>J298&gt;$F$5</formula>
    </cfRule>
  </conditionalFormatting>
  <conditionalFormatting sqref="J301">
    <cfRule type="expression" dxfId="5871" priority="492">
      <formula>J301&lt;=$F$4</formula>
    </cfRule>
    <cfRule type="expression" dxfId="5870" priority="493">
      <formula>AND(J301&gt;$F$4,J301&lt;=$F$5)</formula>
    </cfRule>
    <cfRule type="expression" dxfId="5869" priority="494">
      <formula>J301&gt;$F$5</formula>
    </cfRule>
  </conditionalFormatting>
  <conditionalFormatting sqref="J302">
    <cfRule type="expression" dxfId="5868" priority="489">
      <formula>J302&lt;=$F$4</formula>
    </cfRule>
    <cfRule type="expression" dxfId="5867" priority="490">
      <formula>AND(J302&gt;$F$4,J302&lt;=$F$5)</formula>
    </cfRule>
    <cfRule type="expression" dxfId="5866" priority="491">
      <formula>J302&gt;$F$5</formula>
    </cfRule>
  </conditionalFormatting>
  <conditionalFormatting sqref="J304:J305">
    <cfRule type="expression" dxfId="5865" priority="486">
      <formula>J304&lt;=$F$4</formula>
    </cfRule>
    <cfRule type="expression" dxfId="5864" priority="487">
      <formula>AND(J304&gt;$F$4,J304&lt;=$F$5)</formula>
    </cfRule>
    <cfRule type="expression" dxfId="5863" priority="488">
      <formula>J304&gt;$F$5</formula>
    </cfRule>
  </conditionalFormatting>
  <conditionalFormatting sqref="J306">
    <cfRule type="expression" dxfId="5862" priority="483">
      <formula>J306&lt;=$F$4</formula>
    </cfRule>
    <cfRule type="expression" dxfId="5861" priority="484">
      <formula>AND(J306&gt;$F$4,J306&lt;=$F$5)</formula>
    </cfRule>
    <cfRule type="expression" dxfId="5860" priority="485">
      <formula>J306&gt;$F$5</formula>
    </cfRule>
  </conditionalFormatting>
  <conditionalFormatting sqref="P356:P358 K363 K405 K384:K385 K300 K296 K280:K282 K309 K380 K378 K366 K360:K361 K353 K348:K349">
    <cfRule type="expression" dxfId="5859" priority="480">
      <formula>K280&lt;=$H$4</formula>
    </cfRule>
    <cfRule type="expression" dxfId="5858" priority="481">
      <formula>AND(K280&gt;$H$4,K280&lt;=$H$5)</formula>
    </cfRule>
    <cfRule type="expression" dxfId="5857" priority="482">
      <formula>K280&gt;$H$5</formula>
    </cfRule>
  </conditionalFormatting>
  <conditionalFormatting sqref="K303">
    <cfRule type="expression" dxfId="5856" priority="477">
      <formula>K303&lt;=$H$4</formula>
    </cfRule>
    <cfRule type="expression" dxfId="5855" priority="478">
      <formula>AND(K303&gt;$H$4,K303&lt;=$H$5)</formula>
    </cfRule>
    <cfRule type="expression" dxfId="5854" priority="479">
      <formula>K303&gt;$H$5</formula>
    </cfRule>
  </conditionalFormatting>
  <conditionalFormatting sqref="K283">
    <cfRule type="expression" dxfId="5853" priority="474">
      <formula>K283&lt;=$H$4</formula>
    </cfRule>
    <cfRule type="expression" dxfId="5852" priority="475">
      <formula>AND(K283&gt;$H$4,K283&lt;=$H$5)</formula>
    </cfRule>
    <cfRule type="expression" dxfId="5851" priority="476">
      <formula>K283&gt;$H$5</formula>
    </cfRule>
  </conditionalFormatting>
  <conditionalFormatting sqref="K284:K285">
    <cfRule type="expression" dxfId="5850" priority="471">
      <formula>K284&lt;=$H$4</formula>
    </cfRule>
    <cfRule type="expression" dxfId="5849" priority="472">
      <formula>AND(K284&gt;$H$4,K284&lt;=$H$5)</formula>
    </cfRule>
    <cfRule type="expression" dxfId="5848" priority="473">
      <formula>K284&gt;$H$5</formula>
    </cfRule>
  </conditionalFormatting>
  <conditionalFormatting sqref="K286:K287">
    <cfRule type="expression" dxfId="5847" priority="468">
      <formula>K286&lt;=$H$4</formula>
    </cfRule>
    <cfRule type="expression" dxfId="5846" priority="469">
      <formula>AND(K286&gt;$H$4,K286&lt;=$H$5)</formula>
    </cfRule>
    <cfRule type="expression" dxfId="5845" priority="470">
      <formula>K286&gt;$H$5</formula>
    </cfRule>
  </conditionalFormatting>
  <conditionalFormatting sqref="K288:K289">
    <cfRule type="expression" dxfId="5844" priority="465">
      <formula>K288&lt;=$F$4</formula>
    </cfRule>
    <cfRule type="expression" dxfId="5843" priority="466">
      <formula>AND(K288&gt;$F$4,K288&lt;=$F$5)</formula>
    </cfRule>
    <cfRule type="expression" dxfId="5842" priority="467">
      <formula>K288&gt;$F$5</formula>
    </cfRule>
  </conditionalFormatting>
  <conditionalFormatting sqref="K290:K291">
    <cfRule type="expression" dxfId="5841" priority="462">
      <formula>K290&lt;=$H$4</formula>
    </cfRule>
    <cfRule type="expression" dxfId="5840" priority="463">
      <formula>AND(K290&gt;$H$4,K290&lt;=$H$5)</formula>
    </cfRule>
    <cfRule type="expression" dxfId="5839" priority="464">
      <formula>K290&gt;$H$5</formula>
    </cfRule>
  </conditionalFormatting>
  <conditionalFormatting sqref="K292:K293">
    <cfRule type="expression" dxfId="5838" priority="459">
      <formula>K292&lt;=$H$4</formula>
    </cfRule>
    <cfRule type="expression" dxfId="5837" priority="460">
      <formula>AND(K292&gt;$H$4,K292&lt;=$H$5)</formula>
    </cfRule>
    <cfRule type="expression" dxfId="5836" priority="461">
      <formula>K292&gt;$H$5</formula>
    </cfRule>
  </conditionalFormatting>
  <conditionalFormatting sqref="K294:K295">
    <cfRule type="expression" dxfId="5835" priority="456">
      <formula>K294&lt;=$H$4</formula>
    </cfRule>
    <cfRule type="expression" dxfId="5834" priority="457">
      <formula>AND(K294&gt;$H$4,K294&lt;=$H$5)</formula>
    </cfRule>
    <cfRule type="expression" dxfId="5833" priority="458">
      <formula>K294&gt;$H$5</formula>
    </cfRule>
  </conditionalFormatting>
  <conditionalFormatting sqref="K297">
    <cfRule type="expression" dxfId="5832" priority="453">
      <formula>K297&lt;=$H$4</formula>
    </cfRule>
    <cfRule type="expression" dxfId="5831" priority="454">
      <formula>AND(K297&gt;$H$4,K297&lt;=$H$5)</formula>
    </cfRule>
    <cfRule type="expression" dxfId="5830" priority="455">
      <formula>K297&gt;$H$5</formula>
    </cfRule>
  </conditionalFormatting>
  <conditionalFormatting sqref="K298:K299">
    <cfRule type="expression" dxfId="5829" priority="450">
      <formula>K298&lt;=$H$4</formula>
    </cfRule>
    <cfRule type="expression" dxfId="5828" priority="451">
      <formula>AND(K298&gt;$H$4,K298&lt;=$H$5)</formula>
    </cfRule>
    <cfRule type="expression" dxfId="5827" priority="452">
      <formula>K298&gt;$H$5</formula>
    </cfRule>
  </conditionalFormatting>
  <conditionalFormatting sqref="K301">
    <cfRule type="expression" dxfId="5826" priority="447">
      <formula>K301&lt;=$H$4</formula>
    </cfRule>
    <cfRule type="expression" dxfId="5825" priority="448">
      <formula>AND(K301&gt;$H$4,K301&lt;=$H$5)</formula>
    </cfRule>
    <cfRule type="expression" dxfId="5824" priority="449">
      <formula>K301&gt;$H$5</formula>
    </cfRule>
  </conditionalFormatting>
  <conditionalFormatting sqref="K302">
    <cfRule type="expression" dxfId="5823" priority="444">
      <formula>K302&lt;=$H$4</formula>
    </cfRule>
    <cfRule type="expression" dxfId="5822" priority="445">
      <formula>AND(K302&gt;$H$4,K302&lt;=$H$5)</formula>
    </cfRule>
    <cfRule type="expression" dxfId="5821" priority="446">
      <formula>K302&gt;$H$5</formula>
    </cfRule>
  </conditionalFormatting>
  <conditionalFormatting sqref="K304:K305">
    <cfRule type="expression" dxfId="5820" priority="441">
      <formula>K304&lt;=$H$4</formula>
    </cfRule>
    <cfRule type="expression" dxfId="5819" priority="442">
      <formula>AND(K304&gt;$H$4,K304&lt;=$H$5)</formula>
    </cfRule>
    <cfRule type="expression" dxfId="5818" priority="443">
      <formula>K304&gt;$H$5</formula>
    </cfRule>
  </conditionalFormatting>
  <conditionalFormatting sqref="K306">
    <cfRule type="expression" dxfId="5817" priority="438">
      <formula>K306&lt;=$H$4</formula>
    </cfRule>
    <cfRule type="expression" dxfId="5816" priority="439">
      <formula>AND(K306&gt;$H$4,K306&lt;=$H$5)</formula>
    </cfRule>
    <cfRule type="expression" dxfId="5815" priority="440">
      <formula>K306&gt;$H$5</formula>
    </cfRule>
  </conditionalFormatting>
  <conditionalFormatting sqref="I307:I317">
    <cfRule type="timePeriod" dxfId="5814" priority="437" timePeriod="today">
      <formula>FLOOR(I307,1)=TODAY()</formula>
    </cfRule>
  </conditionalFormatting>
  <conditionalFormatting sqref="I318:I319">
    <cfRule type="timePeriod" dxfId="5813" priority="436" timePeriod="today">
      <formula>FLOOR(I318,1)=TODAY()</formula>
    </cfRule>
  </conditionalFormatting>
  <conditionalFormatting sqref="I320:I321">
    <cfRule type="timePeriod" dxfId="5812" priority="435" timePeriod="today">
      <formula>FLOOR(I320,1)=TODAY()</formula>
    </cfRule>
  </conditionalFormatting>
  <conditionalFormatting sqref="I322:I323">
    <cfRule type="timePeriod" dxfId="5811" priority="434" timePeriod="today">
      <formula>FLOOR(I322,1)=TODAY()</formula>
    </cfRule>
  </conditionalFormatting>
  <conditionalFormatting sqref="I324:I325">
    <cfRule type="timePeriod" dxfId="5810" priority="433" timePeriod="today">
      <formula>FLOOR(I324,1)=TODAY()</formula>
    </cfRule>
  </conditionalFormatting>
  <conditionalFormatting sqref="I326:I327">
    <cfRule type="timePeriod" dxfId="5809" priority="432" timePeriod="today">
      <formula>FLOOR(I326,1)=TODAY()</formula>
    </cfRule>
  </conditionalFormatting>
  <conditionalFormatting sqref="I328:I333">
    <cfRule type="timePeriod" dxfId="5808" priority="431" timePeriod="today">
      <formula>FLOOR(I328,1)=TODAY()</formula>
    </cfRule>
  </conditionalFormatting>
  <conditionalFormatting sqref="I334:I347">
    <cfRule type="timePeriod" dxfId="5807" priority="430" timePeriod="today">
      <formula>FLOOR(I334,1)=TODAY()</formula>
    </cfRule>
  </conditionalFormatting>
  <conditionalFormatting sqref="J307">
    <cfRule type="expression" dxfId="5806" priority="427">
      <formula>J307&lt;=$F$4</formula>
    </cfRule>
    <cfRule type="expression" dxfId="5805" priority="428">
      <formula>AND(J307&gt;$F$4,J307&lt;=$F$5)</formula>
    </cfRule>
    <cfRule type="expression" dxfId="5804" priority="429">
      <formula>J307&gt;$F$5</formula>
    </cfRule>
  </conditionalFormatting>
  <conditionalFormatting sqref="J314">
    <cfRule type="expression" dxfId="5803" priority="424">
      <formula>J314&lt;=$F$4</formula>
    </cfRule>
    <cfRule type="expression" dxfId="5802" priority="425">
      <formula>AND(J314&gt;$F$4,J314&lt;=$F$5)</formula>
    </cfRule>
    <cfRule type="expression" dxfId="5801" priority="426">
      <formula>J314&gt;$F$5</formula>
    </cfRule>
  </conditionalFormatting>
  <conditionalFormatting sqref="J308">
    <cfRule type="expression" dxfId="5800" priority="421">
      <formula>J308&lt;=$F$4</formula>
    </cfRule>
    <cfRule type="expression" dxfId="5799" priority="422">
      <formula>AND(J308&gt;$F$4,J308&lt;=$F$5)</formula>
    </cfRule>
    <cfRule type="expression" dxfId="5798" priority="423">
      <formula>J308&gt;$F$5</formula>
    </cfRule>
  </conditionalFormatting>
  <conditionalFormatting sqref="J310">
    <cfRule type="expression" dxfId="5797" priority="418">
      <formula>J310&lt;=$F$4</formula>
    </cfRule>
    <cfRule type="expression" dxfId="5796" priority="419">
      <formula>AND(J310&gt;$F$4,J310&lt;=$F$5)</formula>
    </cfRule>
    <cfRule type="expression" dxfId="5795" priority="420">
      <formula>J310&gt;$F$5</formula>
    </cfRule>
  </conditionalFormatting>
  <conditionalFormatting sqref="J311">
    <cfRule type="expression" dxfId="5794" priority="415">
      <formula>J311&lt;=$F$4</formula>
    </cfRule>
    <cfRule type="expression" dxfId="5793" priority="416">
      <formula>AND(J311&gt;$F$4,J311&lt;=$F$5)</formula>
    </cfRule>
    <cfRule type="expression" dxfId="5792" priority="417">
      <formula>J311&gt;$F$5</formula>
    </cfRule>
  </conditionalFormatting>
  <conditionalFormatting sqref="J312:J313">
    <cfRule type="expression" dxfId="5791" priority="412">
      <formula>J312&lt;=$F$4</formula>
    </cfRule>
    <cfRule type="expression" dxfId="5790" priority="413">
      <formula>AND(J312&gt;$F$4,J312&lt;=$F$5)</formula>
    </cfRule>
    <cfRule type="expression" dxfId="5789" priority="414">
      <formula>J312&gt;$F$5</formula>
    </cfRule>
  </conditionalFormatting>
  <conditionalFormatting sqref="J315">
    <cfRule type="expression" dxfId="5788" priority="409">
      <formula>J315&lt;=$F$4</formula>
    </cfRule>
    <cfRule type="expression" dxfId="5787" priority="410">
      <formula>AND(J315&gt;$F$4,J315&lt;=$F$5)</formula>
    </cfRule>
    <cfRule type="expression" dxfId="5786" priority="411">
      <formula>J315&gt;$F$5</formula>
    </cfRule>
  </conditionalFormatting>
  <conditionalFormatting sqref="J316:J317">
    <cfRule type="expression" dxfId="5785" priority="406">
      <formula>J316&lt;=$F$4</formula>
    </cfRule>
    <cfRule type="expression" dxfId="5784" priority="407">
      <formula>AND(J316&gt;$F$4,J316&lt;=$F$5)</formula>
    </cfRule>
    <cfRule type="expression" dxfId="5783" priority="408">
      <formula>J316&gt;$F$5</formula>
    </cfRule>
  </conditionalFormatting>
  <conditionalFormatting sqref="J318:J319">
    <cfRule type="expression" dxfId="5782" priority="403">
      <formula>J318&lt;=$F$4</formula>
    </cfRule>
    <cfRule type="expression" dxfId="5781" priority="404">
      <formula>AND(J318&gt;$F$4,J318&lt;=$F$5)</formula>
    </cfRule>
    <cfRule type="expression" dxfId="5780" priority="405">
      <formula>J318&gt;$F$5</formula>
    </cfRule>
  </conditionalFormatting>
  <conditionalFormatting sqref="J320:J321">
    <cfRule type="expression" dxfId="5779" priority="400">
      <formula>J320&lt;=$F$4</formula>
    </cfRule>
    <cfRule type="expression" dxfId="5778" priority="401">
      <formula>AND(J320&gt;$F$4,J320&lt;=$F$5)</formula>
    </cfRule>
    <cfRule type="expression" dxfId="5777" priority="402">
      <formula>J320&gt;$F$5</formula>
    </cfRule>
  </conditionalFormatting>
  <conditionalFormatting sqref="J322:J323">
    <cfRule type="expression" dxfId="5776" priority="397">
      <formula>J322&lt;=$F$4</formula>
    </cfRule>
    <cfRule type="expression" dxfId="5775" priority="398">
      <formula>AND(J322&gt;$F$4,J322&lt;=$F$5)</formula>
    </cfRule>
    <cfRule type="expression" dxfId="5774" priority="399">
      <formula>J322&gt;$F$5</formula>
    </cfRule>
  </conditionalFormatting>
  <conditionalFormatting sqref="J324:J325">
    <cfRule type="expression" dxfId="5773" priority="394">
      <formula>J324&lt;=$F$4</formula>
    </cfRule>
    <cfRule type="expression" dxfId="5772" priority="395">
      <formula>AND(J324&gt;$F$4,J324&lt;=$F$5)</formula>
    </cfRule>
    <cfRule type="expression" dxfId="5771" priority="396">
      <formula>J324&gt;$F$5</formula>
    </cfRule>
  </conditionalFormatting>
  <conditionalFormatting sqref="J326:J327">
    <cfRule type="expression" dxfId="5770" priority="391">
      <formula>J326&lt;=$F$4</formula>
    </cfRule>
    <cfRule type="expression" dxfId="5769" priority="392">
      <formula>AND(J326&gt;$F$4,J326&lt;=$F$5)</formula>
    </cfRule>
    <cfRule type="expression" dxfId="5768" priority="393">
      <formula>J326&gt;$F$5</formula>
    </cfRule>
  </conditionalFormatting>
  <conditionalFormatting sqref="J328:J329">
    <cfRule type="expression" dxfId="5767" priority="388">
      <formula>J328&lt;=$F$4</formula>
    </cfRule>
    <cfRule type="expression" dxfId="5766" priority="389">
      <formula>AND(J328&gt;$F$4,J328&lt;=$F$5)</formula>
    </cfRule>
    <cfRule type="expression" dxfId="5765" priority="390">
      <formula>J328&gt;$F$5</formula>
    </cfRule>
  </conditionalFormatting>
  <conditionalFormatting sqref="J330">
    <cfRule type="expression" dxfId="5764" priority="385">
      <formula>J330&lt;=$F$4</formula>
    </cfRule>
    <cfRule type="expression" dxfId="5763" priority="386">
      <formula>AND(J330&gt;$F$4,J330&lt;=$F$5)</formula>
    </cfRule>
    <cfRule type="expression" dxfId="5762" priority="387">
      <formula>J330&gt;$F$5</formula>
    </cfRule>
  </conditionalFormatting>
  <conditionalFormatting sqref="J331">
    <cfRule type="expression" dxfId="5761" priority="382">
      <formula>J331&lt;=$F$4</formula>
    </cfRule>
    <cfRule type="expression" dxfId="5760" priority="383">
      <formula>AND(J331&gt;$F$4,J331&lt;=$F$5)</formula>
    </cfRule>
    <cfRule type="expression" dxfId="5759" priority="384">
      <formula>J331&gt;$F$5</formula>
    </cfRule>
  </conditionalFormatting>
  <conditionalFormatting sqref="J332:J333">
    <cfRule type="expression" dxfId="5758" priority="379">
      <formula>J332&lt;=$F$4</formula>
    </cfRule>
    <cfRule type="expression" dxfId="5757" priority="380">
      <formula>AND(J332&gt;$F$4,J332&lt;=$F$5)</formula>
    </cfRule>
    <cfRule type="expression" dxfId="5756" priority="381">
      <formula>J332&gt;$F$5</formula>
    </cfRule>
  </conditionalFormatting>
  <conditionalFormatting sqref="J334">
    <cfRule type="expression" dxfId="5755" priority="376">
      <formula>J334&lt;=$F$4</formula>
    </cfRule>
    <cfRule type="expression" dxfId="5754" priority="377">
      <formula>AND(J334&gt;$F$4,J334&lt;=$F$5)</formula>
    </cfRule>
    <cfRule type="expression" dxfId="5753" priority="378">
      <formula>J334&gt;$F$5</formula>
    </cfRule>
  </conditionalFormatting>
  <conditionalFormatting sqref="J335">
    <cfRule type="expression" dxfId="5752" priority="373">
      <formula>J335&lt;=$F$4</formula>
    </cfRule>
    <cfRule type="expression" dxfId="5751" priority="374">
      <formula>AND(J335&gt;$F$4,J335&lt;=$F$5)</formula>
    </cfRule>
    <cfRule type="expression" dxfId="5750" priority="375">
      <formula>J335&gt;$F$5</formula>
    </cfRule>
  </conditionalFormatting>
  <conditionalFormatting sqref="J336:J337">
    <cfRule type="expression" dxfId="5749" priority="370">
      <formula>J336&lt;=$F$4</formula>
    </cfRule>
    <cfRule type="expression" dxfId="5748" priority="371">
      <formula>AND(J336&gt;$F$4,J336&lt;=$F$5)</formula>
    </cfRule>
    <cfRule type="expression" dxfId="5747" priority="372">
      <formula>J336&gt;$F$5</formula>
    </cfRule>
  </conditionalFormatting>
  <conditionalFormatting sqref="J338:J339">
    <cfRule type="expression" dxfId="5746" priority="367">
      <formula>J338&lt;=$F$4</formula>
    </cfRule>
    <cfRule type="expression" dxfId="5745" priority="368">
      <formula>AND(J338&gt;$F$4,J338&lt;=$F$5)</formula>
    </cfRule>
    <cfRule type="expression" dxfId="5744" priority="369">
      <formula>J338&gt;$F$5</formula>
    </cfRule>
  </conditionalFormatting>
  <conditionalFormatting sqref="J340:J341">
    <cfRule type="expression" dxfId="5743" priority="364">
      <formula>J340&lt;=$F$4</formula>
    </cfRule>
    <cfRule type="expression" dxfId="5742" priority="365">
      <formula>AND(J340&gt;$F$4,J340&lt;=$F$5)</formula>
    </cfRule>
    <cfRule type="expression" dxfId="5741" priority="366">
      <formula>J340&gt;$F$5</formula>
    </cfRule>
  </conditionalFormatting>
  <conditionalFormatting sqref="J342:J343">
    <cfRule type="expression" dxfId="5740" priority="361">
      <formula>J342&lt;=$F$4</formula>
    </cfRule>
    <cfRule type="expression" dxfId="5739" priority="362">
      <formula>AND(J342&gt;$F$4,J342&lt;=$F$5)</formula>
    </cfRule>
    <cfRule type="expression" dxfId="5738" priority="363">
      <formula>J342&gt;$F$5</formula>
    </cfRule>
  </conditionalFormatting>
  <conditionalFormatting sqref="J344:J345">
    <cfRule type="expression" dxfId="5737" priority="358">
      <formula>J344&lt;=$F$4</formula>
    </cfRule>
    <cfRule type="expression" dxfId="5736" priority="359">
      <formula>AND(J344&gt;$F$4,J344&lt;=$F$5)</formula>
    </cfRule>
    <cfRule type="expression" dxfId="5735" priority="360">
      <formula>J344&gt;$F$5</formula>
    </cfRule>
  </conditionalFormatting>
  <conditionalFormatting sqref="J346:J347">
    <cfRule type="expression" dxfId="5734" priority="355">
      <formula>J346&lt;=$F$4</formula>
    </cfRule>
    <cfRule type="expression" dxfId="5733" priority="356">
      <formula>AND(J346&gt;$F$4,J346&lt;=$F$5)</formula>
    </cfRule>
    <cfRule type="expression" dxfId="5732" priority="357">
      <formula>J346&gt;$F$5</formula>
    </cfRule>
  </conditionalFormatting>
  <conditionalFormatting sqref="K307">
    <cfRule type="expression" dxfId="5731" priority="352">
      <formula>K307&lt;=$H$4</formula>
    </cfRule>
    <cfRule type="expression" dxfId="5730" priority="353">
      <formula>AND(K307&gt;$H$4,K307&lt;=$H$5)</formula>
    </cfRule>
    <cfRule type="expression" dxfId="5729" priority="354">
      <formula>K307&gt;$H$5</formula>
    </cfRule>
  </conditionalFormatting>
  <conditionalFormatting sqref="K314">
    <cfRule type="expression" dxfId="5728" priority="349">
      <formula>K314&lt;=$H$4</formula>
    </cfRule>
    <cfRule type="expression" dxfId="5727" priority="350">
      <formula>AND(K314&gt;$H$4,K314&lt;=$H$5)</formula>
    </cfRule>
    <cfRule type="expression" dxfId="5726" priority="351">
      <formula>K314&gt;$H$5</formula>
    </cfRule>
  </conditionalFormatting>
  <conditionalFormatting sqref="K308">
    <cfRule type="expression" dxfId="5725" priority="346">
      <formula>K308&lt;=$H$4</formula>
    </cfRule>
    <cfRule type="expression" dxfId="5724" priority="347">
      <formula>AND(K308&gt;$H$4,K308&lt;=$H$5)</formula>
    </cfRule>
    <cfRule type="expression" dxfId="5723" priority="348">
      <formula>K308&gt;$H$5</formula>
    </cfRule>
  </conditionalFormatting>
  <conditionalFormatting sqref="K310">
    <cfRule type="expression" dxfId="5722" priority="343">
      <formula>K310&lt;=$H$4</formula>
    </cfRule>
    <cfRule type="expression" dxfId="5721" priority="344">
      <formula>AND(K310&gt;$H$4,K310&lt;=$H$5)</formula>
    </cfRule>
    <cfRule type="expression" dxfId="5720" priority="345">
      <formula>K310&gt;$H$5</formula>
    </cfRule>
  </conditionalFormatting>
  <conditionalFormatting sqref="K311">
    <cfRule type="expression" dxfId="5719" priority="340">
      <formula>K311&lt;=$H$4</formula>
    </cfRule>
    <cfRule type="expression" dxfId="5718" priority="341">
      <formula>AND(K311&gt;$H$4,K311&lt;=$H$5)</formula>
    </cfRule>
    <cfRule type="expression" dxfId="5717" priority="342">
      <formula>K311&gt;$H$5</formula>
    </cfRule>
  </conditionalFormatting>
  <conditionalFormatting sqref="K312:K313">
    <cfRule type="expression" dxfId="5716" priority="337">
      <formula>K312&lt;=$H$4</formula>
    </cfRule>
    <cfRule type="expression" dxfId="5715" priority="338">
      <formula>AND(K312&gt;$H$4,K312&lt;=$H$5)</formula>
    </cfRule>
    <cfRule type="expression" dxfId="5714" priority="339">
      <formula>K312&gt;$H$5</formula>
    </cfRule>
  </conditionalFormatting>
  <conditionalFormatting sqref="K315">
    <cfRule type="expression" dxfId="5713" priority="334">
      <formula>K315&lt;=$H$4</formula>
    </cfRule>
    <cfRule type="expression" dxfId="5712" priority="335">
      <formula>AND(K315&gt;$H$4,K315&lt;=$H$5)</formula>
    </cfRule>
    <cfRule type="expression" dxfId="5711" priority="336">
      <formula>K315&gt;$H$5</formula>
    </cfRule>
  </conditionalFormatting>
  <conditionalFormatting sqref="K316:K317">
    <cfRule type="expression" dxfId="5710" priority="331">
      <formula>K316&lt;=$H$4</formula>
    </cfRule>
    <cfRule type="expression" dxfId="5709" priority="332">
      <formula>AND(K316&gt;$H$4,K316&lt;=$H$5)</formula>
    </cfRule>
    <cfRule type="expression" dxfId="5708" priority="333">
      <formula>K316&gt;$H$5</formula>
    </cfRule>
  </conditionalFormatting>
  <conditionalFormatting sqref="K318:K319">
    <cfRule type="expression" dxfId="5707" priority="328">
      <formula>K318&lt;=$H$4</formula>
    </cfRule>
    <cfRule type="expression" dxfId="5706" priority="329">
      <formula>AND(K318&gt;$H$4,K318&lt;=$H$5)</formula>
    </cfRule>
    <cfRule type="expression" dxfId="5705" priority="330">
      <formula>K318&gt;$H$5</formula>
    </cfRule>
  </conditionalFormatting>
  <conditionalFormatting sqref="K320:K321">
    <cfRule type="expression" dxfId="5704" priority="325">
      <formula>K320&lt;=$H$4</formula>
    </cfRule>
    <cfRule type="expression" dxfId="5703" priority="326">
      <formula>AND(K320&gt;$H$4,K320&lt;=$H$5)</formula>
    </cfRule>
    <cfRule type="expression" dxfId="5702" priority="327">
      <formula>K320&gt;$H$5</formula>
    </cfRule>
  </conditionalFormatting>
  <conditionalFormatting sqref="K322:K323">
    <cfRule type="expression" dxfId="5701" priority="322">
      <formula>K322&lt;=$H$4</formula>
    </cfRule>
    <cfRule type="expression" dxfId="5700" priority="323">
      <formula>AND(K322&gt;$H$4,K322&lt;=$H$5)</formula>
    </cfRule>
    <cfRule type="expression" dxfId="5699" priority="324">
      <formula>K322&gt;$H$5</formula>
    </cfRule>
  </conditionalFormatting>
  <conditionalFormatting sqref="K324:K325">
    <cfRule type="expression" dxfId="5698" priority="319">
      <formula>K324&lt;=$F$4</formula>
    </cfRule>
    <cfRule type="expression" dxfId="5697" priority="320">
      <formula>AND(K324&gt;$F$4,K324&lt;=$F$5)</formula>
    </cfRule>
    <cfRule type="expression" dxfId="5696" priority="321">
      <formula>K324&gt;$F$5</formula>
    </cfRule>
  </conditionalFormatting>
  <conditionalFormatting sqref="K326:K327">
    <cfRule type="expression" dxfId="5695" priority="316">
      <formula>K326&lt;=$H$4</formula>
    </cfRule>
    <cfRule type="expression" dxfId="5694" priority="317">
      <formula>AND(K326&gt;$H$4,K326&lt;=$H$5)</formula>
    </cfRule>
    <cfRule type="expression" dxfId="5693" priority="318">
      <formula>K326&gt;$H$5</formula>
    </cfRule>
  </conditionalFormatting>
  <conditionalFormatting sqref="K328:K329">
    <cfRule type="expression" dxfId="5692" priority="313">
      <formula>K328&lt;=$H$4</formula>
    </cfRule>
    <cfRule type="expression" dxfId="5691" priority="314">
      <formula>AND(K328&gt;$H$4,K328&lt;=$H$5)</formula>
    </cfRule>
    <cfRule type="expression" dxfId="5690" priority="315">
      <formula>K328&gt;$H$5</formula>
    </cfRule>
  </conditionalFormatting>
  <conditionalFormatting sqref="K330">
    <cfRule type="expression" dxfId="5689" priority="310">
      <formula>K330&lt;=$H$4</formula>
    </cfRule>
    <cfRule type="expression" dxfId="5688" priority="311">
      <formula>AND(K330&gt;$H$4,K330&lt;=$H$5)</formula>
    </cfRule>
    <cfRule type="expression" dxfId="5687" priority="312">
      <formula>K330&gt;$H$5</formula>
    </cfRule>
  </conditionalFormatting>
  <conditionalFormatting sqref="K331">
    <cfRule type="expression" dxfId="5686" priority="307">
      <formula>K331&lt;=$H$4</formula>
    </cfRule>
    <cfRule type="expression" dxfId="5685" priority="308">
      <formula>AND(K331&gt;$H$4,K331&lt;=$H$5)</formula>
    </cfRule>
    <cfRule type="expression" dxfId="5684" priority="309">
      <formula>K331&gt;$H$5</formula>
    </cfRule>
  </conditionalFormatting>
  <conditionalFormatting sqref="K332:K333">
    <cfRule type="expression" dxfId="5683" priority="304">
      <formula>K332&lt;=$H$4</formula>
    </cfRule>
    <cfRule type="expression" dxfId="5682" priority="305">
      <formula>AND(K332&gt;$H$4,K332&lt;=$H$5)</formula>
    </cfRule>
    <cfRule type="expression" dxfId="5681" priority="306">
      <formula>K332&gt;$H$5</formula>
    </cfRule>
  </conditionalFormatting>
  <conditionalFormatting sqref="K334">
    <cfRule type="expression" dxfId="5680" priority="301">
      <formula>K334&lt;=$H$4</formula>
    </cfRule>
    <cfRule type="expression" dxfId="5679" priority="302">
      <formula>AND(K334&gt;$H$4,K334&lt;=$H$5)</formula>
    </cfRule>
    <cfRule type="expression" dxfId="5678" priority="303">
      <formula>K334&gt;$H$5</formula>
    </cfRule>
  </conditionalFormatting>
  <conditionalFormatting sqref="K335">
    <cfRule type="expression" dxfId="5677" priority="298">
      <formula>K335&lt;=$H$4</formula>
    </cfRule>
    <cfRule type="expression" dxfId="5676" priority="299">
      <formula>AND(K335&gt;$H$4,K335&lt;=$H$5)</formula>
    </cfRule>
    <cfRule type="expression" dxfId="5675" priority="300">
      <formula>K335&gt;$H$5</formula>
    </cfRule>
  </conditionalFormatting>
  <conditionalFormatting sqref="K336:K337">
    <cfRule type="expression" dxfId="5674" priority="295">
      <formula>K336&lt;=$H$4</formula>
    </cfRule>
    <cfRule type="expression" dxfId="5673" priority="296">
      <formula>AND(K336&gt;$H$4,K336&lt;=$H$5)</formula>
    </cfRule>
    <cfRule type="expression" dxfId="5672" priority="297">
      <formula>K336&gt;$H$5</formula>
    </cfRule>
  </conditionalFormatting>
  <conditionalFormatting sqref="K338:K339">
    <cfRule type="expression" dxfId="5671" priority="292">
      <formula>K338&lt;=$H$4</formula>
    </cfRule>
    <cfRule type="expression" dxfId="5670" priority="293">
      <formula>AND(K338&gt;$H$4,K338&lt;=$H$5)</formula>
    </cfRule>
    <cfRule type="expression" dxfId="5669" priority="294">
      <formula>K338&gt;$H$5</formula>
    </cfRule>
  </conditionalFormatting>
  <conditionalFormatting sqref="K340:K341">
    <cfRule type="expression" dxfId="5668" priority="289">
      <formula>K340&lt;=$H$4</formula>
    </cfRule>
    <cfRule type="expression" dxfId="5667" priority="290">
      <formula>AND(K340&gt;$H$4,K340&lt;=$H$5)</formula>
    </cfRule>
    <cfRule type="expression" dxfId="5666" priority="291">
      <formula>K340&gt;$H$5</formula>
    </cfRule>
  </conditionalFormatting>
  <conditionalFormatting sqref="K342:K343">
    <cfRule type="expression" dxfId="5665" priority="286">
      <formula>K342&lt;=$H$4</formula>
    </cfRule>
    <cfRule type="expression" dxfId="5664" priority="287">
      <formula>AND(K342&gt;$H$4,K342&lt;=$H$5)</formula>
    </cfRule>
    <cfRule type="expression" dxfId="5663" priority="288">
      <formula>K342&gt;$H$5</formula>
    </cfRule>
  </conditionalFormatting>
  <conditionalFormatting sqref="K344:K345">
    <cfRule type="expression" dxfId="5662" priority="283">
      <formula>K344&lt;=$H$4</formula>
    </cfRule>
    <cfRule type="expression" dxfId="5661" priority="284">
      <formula>AND(K344&gt;$H$4,K344&lt;=$H$5)</formula>
    </cfRule>
    <cfRule type="expression" dxfId="5660" priority="285">
      <formula>K344&gt;$H$5</formula>
    </cfRule>
  </conditionalFormatting>
  <conditionalFormatting sqref="K346:K347">
    <cfRule type="expression" dxfId="5659" priority="280">
      <formula>K346&lt;=$H$4</formula>
    </cfRule>
    <cfRule type="expression" dxfId="5658" priority="281">
      <formula>AND(K346&gt;$H$4,K346&lt;=$H$5)</formula>
    </cfRule>
    <cfRule type="expression" dxfId="5657" priority="282">
      <formula>K346&gt;$H$5</formula>
    </cfRule>
  </conditionalFormatting>
  <conditionalFormatting sqref="I372:I375 I378:I379">
    <cfRule type="timePeriod" dxfId="5656" priority="279" timePeriod="today">
      <formula>FLOOR(I372,1)=TODAY()</formula>
    </cfRule>
  </conditionalFormatting>
  <conditionalFormatting sqref="J389">
    <cfRule type="expression" dxfId="5655" priority="273">
      <formula>J389&lt;=$F$4</formula>
    </cfRule>
    <cfRule type="expression" dxfId="5654" priority="274">
      <formula>AND(J389&gt;$F$4,J389&lt;=$F$5)</formula>
    </cfRule>
    <cfRule type="expression" dxfId="5653" priority="275">
      <formula>J389&gt;$F$5</formula>
    </cfRule>
  </conditionalFormatting>
  <conditionalFormatting sqref="K389">
    <cfRule type="expression" dxfId="5652" priority="267">
      <formula>K389&lt;=$H$4</formula>
    </cfRule>
    <cfRule type="expression" dxfId="5651" priority="268">
      <formula>AND(K389&gt;$H$4,K389&lt;=$H$5)</formula>
    </cfRule>
    <cfRule type="expression" dxfId="5650" priority="269">
      <formula>K389&gt;$H$5</formula>
    </cfRule>
  </conditionalFormatting>
  <conditionalFormatting sqref="J350:J351">
    <cfRule type="expression" dxfId="5649" priority="264">
      <formula>J350&lt;=$F$4</formula>
    </cfRule>
    <cfRule type="expression" dxfId="5648" priority="265">
      <formula>AND(J350&gt;$F$4,J350&lt;=$F$5)</formula>
    </cfRule>
    <cfRule type="expression" dxfId="5647" priority="266">
      <formula>J350&gt;$F$5</formula>
    </cfRule>
  </conditionalFormatting>
  <conditionalFormatting sqref="K350:K351">
    <cfRule type="expression" dxfId="5646" priority="258">
      <formula>K350&lt;=$H$4</formula>
    </cfRule>
    <cfRule type="expression" dxfId="5645" priority="259">
      <formula>AND(K350&gt;$H$4,K350&lt;=$H$5)</formula>
    </cfRule>
    <cfRule type="expression" dxfId="5644" priority="260">
      <formula>K350&gt;$H$5</formula>
    </cfRule>
  </conditionalFormatting>
  <conditionalFormatting sqref="J352">
    <cfRule type="expression" dxfId="5643" priority="255">
      <formula>J352&lt;=$F$4</formula>
    </cfRule>
    <cfRule type="expression" dxfId="5642" priority="256">
      <formula>AND(J352&gt;$F$4,J352&lt;=$F$5)</formula>
    </cfRule>
    <cfRule type="expression" dxfId="5641" priority="257">
      <formula>J352&gt;$F$5</formula>
    </cfRule>
  </conditionalFormatting>
  <conditionalFormatting sqref="K352">
    <cfRule type="expression" dxfId="5640" priority="249">
      <formula>K352&lt;=$H$4</formula>
    </cfRule>
    <cfRule type="expression" dxfId="5639" priority="250">
      <formula>AND(K352&gt;$H$4,K352&lt;=$H$5)</formula>
    </cfRule>
    <cfRule type="expression" dxfId="5638" priority="251">
      <formula>K352&gt;$H$5</formula>
    </cfRule>
  </conditionalFormatting>
  <conditionalFormatting sqref="J354:J355">
    <cfRule type="expression" dxfId="5637" priority="246">
      <formula>J354&lt;=$F$4</formula>
    </cfRule>
    <cfRule type="expression" dxfId="5636" priority="247">
      <formula>AND(J354&gt;$F$4,J354&lt;=$F$5)</formula>
    </cfRule>
    <cfRule type="expression" dxfId="5635" priority="248">
      <formula>J354&gt;$F$5</formula>
    </cfRule>
  </conditionalFormatting>
  <conditionalFormatting sqref="K354:K355">
    <cfRule type="expression" dxfId="5634" priority="240">
      <formula>K354&lt;=$H$4</formula>
    </cfRule>
    <cfRule type="expression" dxfId="5633" priority="241">
      <formula>AND(K354&gt;$H$4,K354&lt;=$H$5)</formula>
    </cfRule>
    <cfRule type="expression" dxfId="5632" priority="242">
      <formula>K354&gt;$H$5</formula>
    </cfRule>
  </conditionalFormatting>
  <conditionalFormatting sqref="J356:J357">
    <cfRule type="expression" dxfId="5631" priority="237">
      <formula>J356&lt;=$F$4</formula>
    </cfRule>
    <cfRule type="expression" dxfId="5630" priority="238">
      <formula>AND(J356&gt;$F$4,J356&lt;=$F$5)</formula>
    </cfRule>
    <cfRule type="expression" dxfId="5629" priority="239">
      <formula>J356&gt;$F$5</formula>
    </cfRule>
  </conditionalFormatting>
  <conditionalFormatting sqref="K356:K357">
    <cfRule type="expression" dxfId="5628" priority="231">
      <formula>K356&lt;=$H$4</formula>
    </cfRule>
    <cfRule type="expression" dxfId="5627" priority="232">
      <formula>AND(K356&gt;$H$4,K356&lt;=$H$5)</formula>
    </cfRule>
    <cfRule type="expression" dxfId="5626" priority="233">
      <formula>K356&gt;$H$5</formula>
    </cfRule>
  </conditionalFormatting>
  <conditionalFormatting sqref="J362">
    <cfRule type="expression" dxfId="5625" priority="228">
      <formula>J362&lt;=$F$4</formula>
    </cfRule>
    <cfRule type="expression" dxfId="5624" priority="229">
      <formula>AND(J362&gt;$F$4,J362&lt;=$F$5)</formula>
    </cfRule>
    <cfRule type="expression" dxfId="5623" priority="230">
      <formula>J362&gt;$F$5</formula>
    </cfRule>
  </conditionalFormatting>
  <conditionalFormatting sqref="K362">
    <cfRule type="expression" dxfId="5622" priority="222">
      <formula>K362&lt;=$H$4</formula>
    </cfRule>
    <cfRule type="expression" dxfId="5621" priority="223">
      <formula>AND(K362&gt;$H$4,K362&lt;=$H$5)</formula>
    </cfRule>
    <cfRule type="expression" dxfId="5620" priority="224">
      <formula>K362&gt;$H$5</formula>
    </cfRule>
  </conditionalFormatting>
  <conditionalFormatting sqref="I359">
    <cfRule type="timePeriod" dxfId="5619" priority="221" timePeriod="today">
      <formula>FLOOR(I359,1)=TODAY()</formula>
    </cfRule>
  </conditionalFormatting>
  <conditionalFormatting sqref="I358">
    <cfRule type="timePeriod" dxfId="5618" priority="220" timePeriod="today">
      <formula>FLOOR(I358,1)=TODAY()</formula>
    </cfRule>
  </conditionalFormatting>
  <conditionalFormatting sqref="J358:J359">
    <cfRule type="expression" dxfId="5617" priority="217">
      <formula>J358&gt;$E$5</formula>
    </cfRule>
    <cfRule type="expression" dxfId="5616" priority="218">
      <formula>AND(J358&gt;$E$4,J358&lt;=$E$5)</formula>
    </cfRule>
    <cfRule type="expression" dxfId="5615" priority="219">
      <formula>J358&lt;=$E$4</formula>
    </cfRule>
  </conditionalFormatting>
  <conditionalFormatting sqref="K358:K359">
    <cfRule type="expression" dxfId="5614" priority="211">
      <formula>K358&lt;=$G$4</formula>
    </cfRule>
    <cfRule type="expression" dxfId="5613" priority="212">
      <formula>AND(K358&gt;$G$4,K358&lt;=$G$5)</formula>
    </cfRule>
    <cfRule type="expression" dxfId="5612" priority="213">
      <formula>K358&gt;$G$5</formula>
    </cfRule>
  </conditionalFormatting>
  <conditionalFormatting sqref="J364">
    <cfRule type="expression" dxfId="5611" priority="208">
      <formula>J364&gt;$E$5</formula>
    </cfRule>
    <cfRule type="expression" dxfId="5610" priority="209">
      <formula>AND(J364&gt;$E$4,J364&lt;=$E$5)</formula>
    </cfRule>
    <cfRule type="expression" dxfId="5609" priority="210">
      <formula>J364&lt;=$E$4</formula>
    </cfRule>
  </conditionalFormatting>
  <conditionalFormatting sqref="K364">
    <cfRule type="expression" dxfId="5608" priority="202">
      <formula>K364&lt;=$G$4</formula>
    </cfRule>
    <cfRule type="expression" dxfId="5607" priority="203">
      <formula>AND(K364&gt;$G$4,K364&lt;=$G$5)</formula>
    </cfRule>
    <cfRule type="expression" dxfId="5606" priority="204">
      <formula>K364&gt;$G$5</formula>
    </cfRule>
  </conditionalFormatting>
  <conditionalFormatting sqref="J365">
    <cfRule type="expression" dxfId="5605" priority="199">
      <formula>J365&gt;$E$5</formula>
    </cfRule>
    <cfRule type="expression" dxfId="5604" priority="200">
      <formula>AND(J365&gt;$E$4,J365&lt;=$E$5)</formula>
    </cfRule>
    <cfRule type="expression" dxfId="5603" priority="201">
      <formula>J365&lt;=$E$4</formula>
    </cfRule>
  </conditionalFormatting>
  <conditionalFormatting sqref="K365">
    <cfRule type="expression" dxfId="5602" priority="193">
      <formula>K365&lt;=$G$4</formula>
    </cfRule>
    <cfRule type="expression" dxfId="5601" priority="194">
      <formula>AND(K365&gt;$G$4,K365&lt;=$G$5)</formula>
    </cfRule>
    <cfRule type="expression" dxfId="5600" priority="195">
      <formula>K365&gt;$G$5</formula>
    </cfRule>
  </conditionalFormatting>
  <conditionalFormatting sqref="J392:J393">
    <cfRule type="expression" dxfId="5599" priority="190">
      <formula>J392&lt;=$F$4</formula>
    </cfRule>
    <cfRule type="expression" dxfId="5598" priority="191">
      <formula>AND(J392&gt;$F$4,J392&lt;=$F$5)</formula>
    </cfRule>
    <cfRule type="expression" dxfId="5597" priority="192">
      <formula>J392&gt;$F$5</formula>
    </cfRule>
  </conditionalFormatting>
  <conditionalFormatting sqref="K392:K393">
    <cfRule type="expression" dxfId="5596" priority="184">
      <formula>K392&lt;=$H$4</formula>
    </cfRule>
    <cfRule type="expression" dxfId="5595" priority="185">
      <formula>AND(K392&gt;$H$4,K392&lt;=$H$5)</formula>
    </cfRule>
    <cfRule type="expression" dxfId="5594" priority="186">
      <formula>K392&gt;$H$5</formula>
    </cfRule>
  </conditionalFormatting>
  <conditionalFormatting sqref="J367">
    <cfRule type="expression" dxfId="5593" priority="181">
      <formula>J367&lt;=$F$4</formula>
    </cfRule>
    <cfRule type="expression" dxfId="5592" priority="182">
      <formula>AND(J367&gt;$F$4,J367&lt;=$F$5)</formula>
    </cfRule>
    <cfRule type="expression" dxfId="5591" priority="183">
      <formula>J367&gt;$F$5</formula>
    </cfRule>
  </conditionalFormatting>
  <conditionalFormatting sqref="K367">
    <cfRule type="expression" dxfId="5590" priority="175">
      <formula>K367&lt;=$H$4</formula>
    </cfRule>
    <cfRule type="expression" dxfId="5589" priority="176">
      <formula>AND(K367&gt;$H$4,K367&lt;=$H$5)</formula>
    </cfRule>
    <cfRule type="expression" dxfId="5588" priority="177">
      <formula>K367&gt;$H$5</formula>
    </cfRule>
  </conditionalFormatting>
  <conditionalFormatting sqref="J368:J369">
    <cfRule type="expression" dxfId="5587" priority="172">
      <formula>J368&lt;=$F$4</formula>
    </cfRule>
    <cfRule type="expression" dxfId="5586" priority="173">
      <formula>AND(J368&gt;$F$4,J368&lt;=$F$5)</formula>
    </cfRule>
    <cfRule type="expression" dxfId="5585" priority="174">
      <formula>J368&gt;$F$5</formula>
    </cfRule>
  </conditionalFormatting>
  <conditionalFormatting sqref="K368:K369">
    <cfRule type="expression" dxfId="5584" priority="166">
      <formula>K368&lt;=$H$4</formula>
    </cfRule>
    <cfRule type="expression" dxfId="5583" priority="167">
      <formula>AND(K368&gt;$H$4,K368&lt;=$H$5)</formula>
    </cfRule>
    <cfRule type="expression" dxfId="5582" priority="168">
      <formula>K368&gt;$H$5</formula>
    </cfRule>
  </conditionalFormatting>
  <conditionalFormatting sqref="I370:I371">
    <cfRule type="timePeriod" dxfId="5581" priority="165" timePeriod="today">
      <formula>FLOOR(I370,1)=TODAY()</formula>
    </cfRule>
  </conditionalFormatting>
  <conditionalFormatting sqref="J370:J371">
    <cfRule type="expression" dxfId="5580" priority="162">
      <formula>J370&lt;=$F$4</formula>
    </cfRule>
    <cfRule type="expression" dxfId="5579" priority="163">
      <formula>AND(J370&gt;$F$4,J370&lt;=$F$5)</formula>
    </cfRule>
    <cfRule type="expression" dxfId="5578" priority="164">
      <formula>J370&gt;$F$5</formula>
    </cfRule>
  </conditionalFormatting>
  <conditionalFormatting sqref="K370:K371">
    <cfRule type="expression" dxfId="5577" priority="156">
      <formula>K370&lt;=$H$4</formula>
    </cfRule>
    <cfRule type="expression" dxfId="5576" priority="157">
      <formula>AND(K370&gt;$H$4,K370&lt;=$H$5)</formula>
    </cfRule>
    <cfRule type="expression" dxfId="5575" priority="158">
      <formula>K370&gt;$H$5</formula>
    </cfRule>
  </conditionalFormatting>
  <conditionalFormatting sqref="J372:J373">
    <cfRule type="expression" dxfId="5574" priority="153">
      <formula>J372&lt;=$F$4</formula>
    </cfRule>
    <cfRule type="expression" dxfId="5573" priority="154">
      <formula>AND(J372&gt;$F$4,J372&lt;=$F$5)</formula>
    </cfRule>
    <cfRule type="expression" dxfId="5572" priority="155">
      <formula>J372&gt;$F$5</formula>
    </cfRule>
  </conditionalFormatting>
  <conditionalFormatting sqref="K372:K373">
    <cfRule type="expression" dxfId="5571" priority="147">
      <formula>K372&lt;=$H$4</formula>
    </cfRule>
    <cfRule type="expression" dxfId="5570" priority="148">
      <formula>AND(K372&gt;$H$4,K372&lt;=$H$5)</formula>
    </cfRule>
    <cfRule type="expression" dxfId="5569" priority="149">
      <formula>K372&gt;$H$5</formula>
    </cfRule>
  </conditionalFormatting>
  <conditionalFormatting sqref="J374">
    <cfRule type="expression" dxfId="5568" priority="144">
      <formula>J374&lt;=$F$4</formula>
    </cfRule>
    <cfRule type="expression" dxfId="5567" priority="145">
      <formula>AND(J374&gt;$F$4,J374&lt;=$F$5)</formula>
    </cfRule>
    <cfRule type="expression" dxfId="5566" priority="146">
      <formula>J374&gt;$F$5</formula>
    </cfRule>
  </conditionalFormatting>
  <conditionalFormatting sqref="K374">
    <cfRule type="expression" dxfId="5565" priority="138">
      <formula>K374&lt;=$H$4</formula>
    </cfRule>
    <cfRule type="expression" dxfId="5564" priority="139">
      <formula>AND(K374&gt;$H$4,K374&lt;=$H$5)</formula>
    </cfRule>
    <cfRule type="expression" dxfId="5563" priority="140">
      <formula>K374&gt;$H$5</formula>
    </cfRule>
  </conditionalFormatting>
  <conditionalFormatting sqref="J375">
    <cfRule type="expression" dxfId="5562" priority="135">
      <formula>J375&lt;=$F$4</formula>
    </cfRule>
    <cfRule type="expression" dxfId="5561" priority="136">
      <formula>AND(J375&gt;$F$4,J375&lt;=$F$5)</formula>
    </cfRule>
    <cfRule type="expression" dxfId="5560" priority="137">
      <formula>J375&gt;$F$5</formula>
    </cfRule>
  </conditionalFormatting>
  <conditionalFormatting sqref="K375">
    <cfRule type="expression" dxfId="5559" priority="129">
      <formula>K375&lt;=$H$4</formula>
    </cfRule>
    <cfRule type="expression" dxfId="5558" priority="130">
      <formula>AND(K375&gt;$H$4,K375&lt;=$H$5)</formula>
    </cfRule>
    <cfRule type="expression" dxfId="5557" priority="131">
      <formula>K375&gt;$H$5</formula>
    </cfRule>
  </conditionalFormatting>
  <conditionalFormatting sqref="I378:I379">
    <cfRule type="timePeriod" dxfId="5556" priority="128" timePeriod="today">
      <formula>FLOOR(I378,1)=TODAY()</formula>
    </cfRule>
  </conditionalFormatting>
  <conditionalFormatting sqref="J379">
    <cfRule type="expression" dxfId="5555" priority="125">
      <formula>J379&lt;=$F$4</formula>
    </cfRule>
    <cfRule type="expression" dxfId="5554" priority="126">
      <formula>AND(J379&gt;$F$4,J379&lt;=$F$5)</formula>
    </cfRule>
    <cfRule type="expression" dxfId="5553" priority="127">
      <formula>J379&gt;$F$5</formula>
    </cfRule>
  </conditionalFormatting>
  <conditionalFormatting sqref="K379">
    <cfRule type="expression" dxfId="5552" priority="119">
      <formula>K379&lt;=$H$4</formula>
    </cfRule>
    <cfRule type="expression" dxfId="5551" priority="120">
      <formula>AND(K379&gt;$H$4,K379&lt;=$H$5)</formula>
    </cfRule>
    <cfRule type="expression" dxfId="5550" priority="121">
      <formula>K379&gt;$H$5</formula>
    </cfRule>
  </conditionalFormatting>
  <conditionalFormatting sqref="I382:I383">
    <cfRule type="timePeriod" dxfId="5549" priority="118" timePeriod="today">
      <formula>FLOOR(I382,1)=TODAY()</formula>
    </cfRule>
  </conditionalFormatting>
  <conditionalFormatting sqref="J382">
    <cfRule type="expression" dxfId="5548" priority="115">
      <formula>J382&lt;=$F$4</formula>
    </cfRule>
    <cfRule type="expression" dxfId="5547" priority="116">
      <formula>AND(J382&gt;$F$4,J382&lt;=$F$5)</formula>
    </cfRule>
    <cfRule type="expression" dxfId="5546" priority="117">
      <formula>J382&gt;$F$5</formula>
    </cfRule>
  </conditionalFormatting>
  <conditionalFormatting sqref="K382">
    <cfRule type="expression" dxfId="5545" priority="109">
      <formula>K382&lt;=$H$4</formula>
    </cfRule>
    <cfRule type="expression" dxfId="5544" priority="110">
      <formula>AND(K382&gt;$H$4,K382&lt;=$H$5)</formula>
    </cfRule>
    <cfRule type="expression" dxfId="5543" priority="111">
      <formula>K382&gt;$H$5</formula>
    </cfRule>
  </conditionalFormatting>
  <conditionalFormatting sqref="J383">
    <cfRule type="expression" dxfId="5542" priority="106">
      <formula>J383&lt;=$F$4</formula>
    </cfRule>
    <cfRule type="expression" dxfId="5541" priority="107">
      <formula>AND(J383&gt;$F$4,J383&lt;=$F$5)</formula>
    </cfRule>
    <cfRule type="expression" dxfId="5540" priority="108">
      <formula>J383&gt;$F$5</formula>
    </cfRule>
  </conditionalFormatting>
  <conditionalFormatting sqref="K383">
    <cfRule type="expression" dxfId="5539" priority="100">
      <formula>K383&lt;=$H$4</formula>
    </cfRule>
    <cfRule type="expression" dxfId="5538" priority="101">
      <formula>AND(K383&gt;$H$4,K383&lt;=$H$5)</formula>
    </cfRule>
    <cfRule type="expression" dxfId="5537" priority="102">
      <formula>K383&gt;$H$5</formula>
    </cfRule>
  </conditionalFormatting>
  <conditionalFormatting sqref="J381">
    <cfRule type="expression" dxfId="5536" priority="97">
      <formula>J381&gt;$E$5</formula>
    </cfRule>
    <cfRule type="expression" dxfId="5535" priority="98">
      <formula>AND(J381&gt;$E$4,J381&lt;=$E$5)</formula>
    </cfRule>
    <cfRule type="expression" dxfId="5534" priority="99">
      <formula>J381&lt;=$E$4</formula>
    </cfRule>
  </conditionalFormatting>
  <conditionalFormatting sqref="K381">
    <cfRule type="expression" dxfId="5533" priority="91">
      <formula>K381&lt;=$G$4</formula>
    </cfRule>
    <cfRule type="expression" dxfId="5532" priority="92">
      <formula>AND(K381&gt;$G$4,K381&lt;=$G$5)</formula>
    </cfRule>
    <cfRule type="expression" dxfId="5531" priority="93">
      <formula>K381&gt;$G$5</formula>
    </cfRule>
  </conditionalFormatting>
  <conditionalFormatting sqref="J394:J395">
    <cfRule type="expression" dxfId="5530" priority="88">
      <formula>J394&lt;=$F$4</formula>
    </cfRule>
    <cfRule type="expression" dxfId="5529" priority="89">
      <formula>AND(J394&gt;$F$4,J394&lt;=$F$5)</formula>
    </cfRule>
    <cfRule type="expression" dxfId="5528" priority="90">
      <formula>J394&gt;$F$5</formula>
    </cfRule>
  </conditionalFormatting>
  <conditionalFormatting sqref="K394:K395">
    <cfRule type="expression" dxfId="5527" priority="82">
      <formula>K394&lt;=$H$4</formula>
    </cfRule>
    <cfRule type="expression" dxfId="5526" priority="83">
      <formula>AND(K394&gt;$H$4,K394&lt;=$H$5)</formula>
    </cfRule>
    <cfRule type="expression" dxfId="5525" priority="84">
      <formula>K394&gt;$H$5</formula>
    </cfRule>
  </conditionalFormatting>
  <conditionalFormatting sqref="J402:J403">
    <cfRule type="expression" dxfId="5524" priority="79">
      <formula>J402&lt;=$F$4</formula>
    </cfRule>
    <cfRule type="expression" dxfId="5523" priority="80">
      <formula>AND(J402&gt;$F$4,J402&lt;=$F$5)</formula>
    </cfRule>
    <cfRule type="expression" dxfId="5522" priority="81">
      <formula>J402&gt;$F$5</formula>
    </cfRule>
  </conditionalFormatting>
  <conditionalFormatting sqref="K402:K403">
    <cfRule type="expression" dxfId="5521" priority="73">
      <formula>K402&lt;=$H$4</formula>
    </cfRule>
    <cfRule type="expression" dxfId="5520" priority="74">
      <formula>AND(K402&gt;$H$4,K402&lt;=$H$5)</formula>
    </cfRule>
    <cfRule type="expression" dxfId="5519" priority="75">
      <formula>K402&gt;$H$5</formula>
    </cfRule>
  </conditionalFormatting>
  <conditionalFormatting sqref="J404">
    <cfRule type="expression" dxfId="5518" priority="70">
      <formula>J404&lt;=$F$4</formula>
    </cfRule>
    <cfRule type="expression" dxfId="5517" priority="71">
      <formula>AND(J404&gt;$F$4,J404&lt;=$F$5)</formula>
    </cfRule>
    <cfRule type="expression" dxfId="5516" priority="72">
      <formula>J404&gt;$F$5</formula>
    </cfRule>
  </conditionalFormatting>
  <conditionalFormatting sqref="K404">
    <cfRule type="expression" dxfId="5515" priority="64">
      <formula>K404&lt;=$H$4</formula>
    </cfRule>
    <cfRule type="expression" dxfId="5514" priority="65">
      <formula>AND(K404&gt;$H$4,K404&lt;=$H$5)</formula>
    </cfRule>
    <cfRule type="expression" dxfId="5513" priority="66">
      <formula>K404&gt;$H$5</formula>
    </cfRule>
  </conditionalFormatting>
  <conditionalFormatting sqref="J376:J377">
    <cfRule type="expression" dxfId="5512" priority="61">
      <formula>J376&lt;=$F$4</formula>
    </cfRule>
    <cfRule type="expression" dxfId="5511" priority="62">
      <formula>AND(J376&gt;$F$4,J376&lt;=$F$5)</formula>
    </cfRule>
    <cfRule type="expression" dxfId="5510" priority="63">
      <formula>J376&gt;$F$5</formula>
    </cfRule>
  </conditionalFormatting>
  <conditionalFormatting sqref="K376:K377">
    <cfRule type="expression" dxfId="5509" priority="55">
      <formula>K376&lt;=$H$4</formula>
    </cfRule>
    <cfRule type="expression" dxfId="5508" priority="56">
      <formula>AND(K376&gt;$H$4,K376&lt;=$H$5)</formula>
    </cfRule>
    <cfRule type="expression" dxfId="5507" priority="57">
      <formula>K376&gt;$H$5</formula>
    </cfRule>
  </conditionalFormatting>
  <conditionalFormatting sqref="J386:J387">
    <cfRule type="expression" dxfId="5506" priority="52">
      <formula>J386&lt;=$F$4</formula>
    </cfRule>
    <cfRule type="expression" dxfId="5505" priority="53">
      <formula>AND(J386&gt;$F$4,J386&lt;=$F$5)</formula>
    </cfRule>
    <cfRule type="expression" dxfId="5504" priority="54">
      <formula>J386&gt;$F$5</formula>
    </cfRule>
  </conditionalFormatting>
  <conditionalFormatting sqref="K386:K387">
    <cfRule type="expression" dxfId="5503" priority="46">
      <formula>K386&lt;=$H$4</formula>
    </cfRule>
    <cfRule type="expression" dxfId="5502" priority="47">
      <formula>AND(K386&gt;$H$4,K386&lt;=$H$5)</formula>
    </cfRule>
    <cfRule type="expression" dxfId="5501" priority="48">
      <formula>K386&gt;$H$5</formula>
    </cfRule>
  </conditionalFormatting>
  <conditionalFormatting sqref="J390:J391">
    <cfRule type="expression" dxfId="5500" priority="43">
      <formula>J390&lt;=$F$4</formula>
    </cfRule>
    <cfRule type="expression" dxfId="5499" priority="44">
      <formula>AND(J390&gt;$F$4,J390&lt;=$F$5)</formula>
    </cfRule>
    <cfRule type="expression" dxfId="5498" priority="45">
      <formula>J390&gt;$F$5</formula>
    </cfRule>
  </conditionalFormatting>
  <conditionalFormatting sqref="K390:K391">
    <cfRule type="expression" dxfId="5497" priority="37">
      <formula>K390&lt;=$H$4</formula>
    </cfRule>
    <cfRule type="expression" dxfId="5496" priority="38">
      <formula>AND(K390&gt;$H$4,K390&lt;=$H$5)</formula>
    </cfRule>
    <cfRule type="expression" dxfId="5495" priority="39">
      <formula>K390&gt;$H$5</formula>
    </cfRule>
  </conditionalFormatting>
  <conditionalFormatting sqref="J396:J397">
    <cfRule type="expression" dxfId="5494" priority="34">
      <formula>J396&lt;=$F$4</formula>
    </cfRule>
    <cfRule type="expression" dxfId="5493" priority="35">
      <formula>AND(J396&gt;$F$4,J396&lt;=$F$5)</formula>
    </cfRule>
    <cfRule type="expression" dxfId="5492" priority="36">
      <formula>J396&gt;$F$5</formula>
    </cfRule>
  </conditionalFormatting>
  <conditionalFormatting sqref="K396:K397">
    <cfRule type="expression" dxfId="5491" priority="28">
      <formula>K396&lt;=$H$4</formula>
    </cfRule>
    <cfRule type="expression" dxfId="5490" priority="29">
      <formula>AND(K396&gt;$H$4,K396&lt;=$H$5)</formula>
    </cfRule>
    <cfRule type="expression" dxfId="5489" priority="30">
      <formula>K396&gt;$H$5</formula>
    </cfRule>
  </conditionalFormatting>
  <conditionalFormatting sqref="J398:J399">
    <cfRule type="expression" dxfId="5488" priority="25">
      <formula>J398&lt;=$F$4</formula>
    </cfRule>
    <cfRule type="expression" dxfId="5487" priority="26">
      <formula>AND(J398&gt;$F$4,J398&lt;=$F$5)</formula>
    </cfRule>
    <cfRule type="expression" dxfId="5486" priority="27">
      <formula>J398&gt;$F$5</formula>
    </cfRule>
  </conditionalFormatting>
  <conditionalFormatting sqref="K398:K399">
    <cfRule type="expression" dxfId="5485" priority="19">
      <formula>K398&lt;=$H$4</formula>
    </cfRule>
    <cfRule type="expression" dxfId="5484" priority="20">
      <formula>AND(K398&gt;$H$4,K398&lt;=$H$5)</formula>
    </cfRule>
    <cfRule type="expression" dxfId="5483" priority="21">
      <formula>K398&gt;$H$5</formula>
    </cfRule>
  </conditionalFormatting>
  <conditionalFormatting sqref="J400:J401">
    <cfRule type="expression" dxfId="5482" priority="16">
      <formula>J400&lt;=$F$4</formula>
    </cfRule>
    <cfRule type="expression" dxfId="5481" priority="17">
      <formula>AND(J400&gt;$F$4,J400&lt;=$F$5)</formula>
    </cfRule>
    <cfRule type="expression" dxfId="5480" priority="18">
      <formula>J400&gt;$F$5</formula>
    </cfRule>
  </conditionalFormatting>
  <conditionalFormatting sqref="K400:K401">
    <cfRule type="expression" dxfId="5479" priority="10">
      <formula>K400&lt;=$H$4</formula>
    </cfRule>
    <cfRule type="expression" dxfId="5478" priority="11">
      <formula>AND(K400&gt;$H$4,K400&lt;=$H$5)</formula>
    </cfRule>
    <cfRule type="expression" dxfId="5477" priority="12">
      <formula>K400&gt;$H$5</formula>
    </cfRule>
  </conditionalFormatting>
  <conditionalFormatting sqref="J388">
    <cfRule type="expression" dxfId="5476" priority="7">
      <formula>J388&lt;=$F$4</formula>
    </cfRule>
    <cfRule type="expression" dxfId="5475" priority="8">
      <formula>AND(J388&gt;$F$4,J388&lt;=$F$5)</formula>
    </cfRule>
    <cfRule type="expression" dxfId="5474" priority="9">
      <formula>J388&gt;$F$5</formula>
    </cfRule>
  </conditionalFormatting>
  <conditionalFormatting sqref="K388">
    <cfRule type="expression" dxfId="5473" priority="1">
      <formula>K388&lt;=$H$4</formula>
    </cfRule>
    <cfRule type="expression" dxfId="5472" priority="2">
      <formula>AND(K388&gt;$H$4,K388&lt;=$H$5)</formula>
    </cfRule>
    <cfRule type="expression" dxfId="5471" priority="3">
      <formula>K388&gt;$H$5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3" max="5" man="1"/>
    <brk id="145" max="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0"/>
  <sheetViews>
    <sheetView view="pageBreakPreview" topLeftCell="I1" zoomScale="85" zoomScaleNormal="100" zoomScaleSheetLayoutView="85" workbookViewId="0">
      <selection activeCell="K7" sqref="K7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6.42578125" style="5" customWidth="1"/>
    <col min="4" max="4" width="16.140625" style="5" customWidth="1"/>
    <col min="5" max="5" width="19.85546875" style="5" customWidth="1"/>
    <col min="6" max="6" width="21" style="5" customWidth="1"/>
    <col min="7" max="7" width="2.7109375" style="6" customWidth="1"/>
    <col min="8" max="8" width="8.42578125" style="6" customWidth="1"/>
    <col min="9" max="9" width="13.140625" style="5" customWidth="1"/>
    <col min="10" max="16384" width="9.140625" style="5"/>
  </cols>
  <sheetData>
    <row r="1" spans="1:14" s="1" customFormat="1" ht="33.75" customHeight="1" x14ac:dyDescent="0.2">
      <c r="A1" s="253" t="s">
        <v>0</v>
      </c>
      <c r="B1" s="253"/>
      <c r="C1" s="253"/>
      <c r="D1" s="253"/>
      <c r="E1" s="253"/>
      <c r="F1" s="253"/>
      <c r="G1" s="10"/>
      <c r="H1" s="131">
        <v>0.5</v>
      </c>
      <c r="I1" s="137"/>
      <c r="J1" s="129">
        <v>0.5</v>
      </c>
      <c r="K1" s="129">
        <v>5</v>
      </c>
    </row>
    <row r="2" spans="1:14" s="1" customFormat="1" ht="30.75" customHeight="1" x14ac:dyDescent="0.2">
      <c r="A2" s="254" t="s">
        <v>88</v>
      </c>
      <c r="B2" s="254"/>
      <c r="C2" s="254"/>
      <c r="D2" s="254"/>
      <c r="E2" s="254"/>
      <c r="F2" s="254"/>
      <c r="G2" s="9"/>
      <c r="H2" s="93"/>
      <c r="I2" s="183" t="s">
        <v>155</v>
      </c>
      <c r="J2" s="183" t="s">
        <v>53</v>
      </c>
      <c r="K2" s="94" t="s">
        <v>53</v>
      </c>
      <c r="L2" s="5"/>
      <c r="M2" s="5"/>
      <c r="N2" s="5"/>
    </row>
    <row r="3" spans="1:14" s="157" customFormat="1" ht="30.75" customHeight="1" x14ac:dyDescent="0.2">
      <c r="A3" s="63"/>
      <c r="B3" s="63"/>
      <c r="C3" s="63"/>
      <c r="D3" s="63"/>
      <c r="E3" s="63"/>
      <c r="F3" s="154"/>
      <c r="G3" s="161"/>
      <c r="H3" s="93"/>
      <c r="I3" s="199">
        <v>43103</v>
      </c>
      <c r="J3" s="126">
        <v>0</v>
      </c>
      <c r="K3" s="126">
        <v>0</v>
      </c>
      <c r="L3" s="169"/>
      <c r="M3" s="166"/>
      <c r="N3" s="159"/>
    </row>
    <row r="4" spans="1:14" s="157" customFormat="1" ht="30.75" customHeight="1" x14ac:dyDescent="0.2">
      <c r="A4" s="63"/>
      <c r="B4" s="63"/>
      <c r="C4" s="63"/>
      <c r="D4" s="63"/>
      <c r="E4" s="63"/>
      <c r="F4" s="154"/>
      <c r="G4" s="161"/>
      <c r="H4" s="93"/>
      <c r="I4" s="199">
        <v>43103</v>
      </c>
      <c r="J4" s="126">
        <v>0</v>
      </c>
      <c r="K4" s="126">
        <v>0</v>
      </c>
      <c r="L4" s="169"/>
      <c r="M4" s="166"/>
      <c r="N4" s="159"/>
    </row>
    <row r="5" spans="1:14" s="157" customFormat="1" ht="30.75" customHeight="1" x14ac:dyDescent="0.2">
      <c r="A5" s="63"/>
      <c r="B5" s="63"/>
      <c r="C5" s="63"/>
      <c r="D5" s="63"/>
      <c r="E5" s="63"/>
      <c r="F5" s="154"/>
      <c r="G5" s="161"/>
      <c r="H5" s="93"/>
      <c r="I5" s="199">
        <v>43118</v>
      </c>
      <c r="J5" s="126">
        <v>0</v>
      </c>
      <c r="K5" s="126">
        <v>0</v>
      </c>
      <c r="L5" s="260"/>
      <c r="M5" s="166"/>
      <c r="N5" s="159"/>
    </row>
    <row r="6" spans="1:14" s="157" customFormat="1" ht="30.75" customHeight="1" x14ac:dyDescent="0.2">
      <c r="A6" s="63"/>
      <c r="B6" s="63"/>
      <c r="C6" s="63"/>
      <c r="D6" s="63"/>
      <c r="E6" s="63"/>
      <c r="F6" s="154"/>
      <c r="G6" s="161"/>
      <c r="H6" s="93"/>
      <c r="I6" s="199">
        <v>43118</v>
      </c>
      <c r="J6" s="126">
        <v>0</v>
      </c>
      <c r="K6" s="126">
        <v>0</v>
      </c>
      <c r="L6" s="260"/>
      <c r="M6" s="166"/>
      <c r="N6" s="159"/>
    </row>
    <row r="7" spans="1:14" s="157" customFormat="1" ht="30.75" customHeight="1" x14ac:dyDescent="0.2">
      <c r="A7" s="63"/>
      <c r="B7" s="63"/>
      <c r="C7" s="63"/>
      <c r="D7" s="63"/>
      <c r="E7" s="63"/>
      <c r="F7" s="154"/>
      <c r="G7" s="161"/>
      <c r="H7" s="93"/>
      <c r="I7" s="199">
        <v>43126</v>
      </c>
      <c r="J7" s="126">
        <v>0</v>
      </c>
      <c r="K7" s="126">
        <v>0</v>
      </c>
      <c r="L7" s="260"/>
      <c r="M7" s="166"/>
      <c r="N7" s="159"/>
    </row>
    <row r="8" spans="1:14" s="157" customFormat="1" ht="30.75" customHeight="1" x14ac:dyDescent="0.2">
      <c r="A8" s="63"/>
      <c r="B8" s="63"/>
      <c r="C8" s="63"/>
      <c r="D8" s="63"/>
      <c r="E8" s="63"/>
      <c r="F8" s="154"/>
      <c r="G8" s="161"/>
      <c r="H8" s="93"/>
      <c r="I8" s="199">
        <v>43126</v>
      </c>
      <c r="J8" s="126">
        <v>0</v>
      </c>
      <c r="K8" s="126">
        <v>0</v>
      </c>
      <c r="L8" s="260"/>
      <c r="M8" s="166"/>
      <c r="N8" s="159"/>
    </row>
    <row r="9" spans="1:14" s="157" customFormat="1" ht="30.75" customHeight="1" x14ac:dyDescent="0.2">
      <c r="A9" s="63"/>
      <c r="B9" s="63"/>
      <c r="C9" s="63"/>
      <c r="D9" s="63"/>
      <c r="E9" s="63"/>
      <c r="F9" s="154"/>
      <c r="G9" s="161"/>
      <c r="H9" s="93"/>
      <c r="I9" s="199">
        <v>43130</v>
      </c>
      <c r="J9" s="126">
        <v>0</v>
      </c>
      <c r="K9" s="126">
        <v>0</v>
      </c>
      <c r="L9" s="260"/>
      <c r="M9" s="166"/>
      <c r="N9" s="159"/>
    </row>
    <row r="10" spans="1:14" s="157" customFormat="1" ht="30.75" customHeight="1" x14ac:dyDescent="0.2">
      <c r="A10" s="63"/>
      <c r="B10" s="63"/>
      <c r="C10" s="63"/>
      <c r="D10" s="63"/>
      <c r="E10" s="63"/>
      <c r="F10" s="154"/>
      <c r="G10" s="161"/>
      <c r="H10" s="93"/>
      <c r="I10" s="199">
        <v>43130</v>
      </c>
      <c r="J10" s="126">
        <v>0</v>
      </c>
      <c r="K10" s="126">
        <v>0</v>
      </c>
      <c r="L10" s="260"/>
      <c r="M10" s="166"/>
      <c r="N10" s="159"/>
    </row>
    <row r="11" spans="1:14" s="157" customFormat="1" ht="30.75" customHeight="1" x14ac:dyDescent="0.2">
      <c r="A11" s="63"/>
      <c r="B11" s="63"/>
      <c r="C11" s="63"/>
      <c r="D11" s="63"/>
      <c r="E11" s="63"/>
      <c r="F11" s="154"/>
      <c r="G11" s="161"/>
      <c r="H11" s="93"/>
      <c r="I11" s="199">
        <v>43154</v>
      </c>
      <c r="J11" s="126">
        <v>0</v>
      </c>
      <c r="K11" s="126">
        <v>0</v>
      </c>
      <c r="L11" s="260"/>
      <c r="M11" s="166"/>
      <c r="N11" s="159"/>
    </row>
    <row r="12" spans="1:14" s="157" customFormat="1" ht="30.75" customHeight="1" x14ac:dyDescent="0.2">
      <c r="A12" s="63"/>
      <c r="B12" s="63"/>
      <c r="C12" s="63"/>
      <c r="D12" s="63"/>
      <c r="E12" s="63"/>
      <c r="F12" s="154"/>
      <c r="G12" s="161"/>
      <c r="H12" s="93"/>
      <c r="I12" s="199">
        <v>43154</v>
      </c>
      <c r="J12" s="126">
        <v>0</v>
      </c>
      <c r="K12" s="126">
        <v>0</v>
      </c>
      <c r="L12" s="260"/>
      <c r="M12" s="166"/>
      <c r="N12" s="159"/>
    </row>
    <row r="13" spans="1:14" s="157" customFormat="1" ht="30.75" customHeight="1" x14ac:dyDescent="0.2">
      <c r="A13" s="63"/>
      <c r="B13" s="63"/>
      <c r="C13" s="63"/>
      <c r="D13" s="63"/>
      <c r="E13" s="63"/>
      <c r="F13" s="154"/>
      <c r="G13" s="161"/>
      <c r="H13" s="93"/>
      <c r="I13" s="199">
        <v>43167</v>
      </c>
      <c r="J13" s="126">
        <v>0</v>
      </c>
      <c r="K13" s="126">
        <v>0</v>
      </c>
      <c r="L13" s="260"/>
      <c r="M13" s="184"/>
      <c r="N13" s="159"/>
    </row>
    <row r="14" spans="1:14" s="157" customFormat="1" ht="30.75" customHeight="1" x14ac:dyDescent="0.2">
      <c r="A14" s="63"/>
      <c r="B14" s="63"/>
      <c r="C14" s="63"/>
      <c r="D14" s="63"/>
      <c r="E14" s="63"/>
      <c r="F14" s="154"/>
      <c r="G14" s="161"/>
      <c r="H14" s="93"/>
      <c r="I14" s="199">
        <v>43167</v>
      </c>
      <c r="J14" s="126">
        <v>21</v>
      </c>
      <c r="K14" s="126">
        <v>3</v>
      </c>
      <c r="L14" s="260"/>
      <c r="M14" s="166"/>
      <c r="N14" s="159"/>
    </row>
    <row r="15" spans="1:14" s="157" customFormat="1" ht="30.75" customHeight="1" x14ac:dyDescent="0.2">
      <c r="A15" s="63"/>
      <c r="B15" s="63"/>
      <c r="C15" s="63"/>
      <c r="D15" s="63"/>
      <c r="E15" s="63"/>
      <c r="F15" s="154"/>
      <c r="G15" s="161"/>
      <c r="H15" s="93"/>
      <c r="I15" s="199">
        <v>43169</v>
      </c>
      <c r="J15" s="126">
        <v>0</v>
      </c>
      <c r="K15" s="126">
        <v>0</v>
      </c>
      <c r="L15" s="260"/>
      <c r="M15" s="166"/>
      <c r="N15" s="159"/>
    </row>
    <row r="16" spans="1:14" s="157" customFormat="1" ht="30.75" customHeight="1" x14ac:dyDescent="0.2">
      <c r="A16" s="63"/>
      <c r="B16" s="63"/>
      <c r="C16" s="63"/>
      <c r="D16" s="63"/>
      <c r="E16" s="63"/>
      <c r="F16" s="154"/>
      <c r="G16" s="161"/>
      <c r="H16" s="93"/>
      <c r="I16" s="199">
        <v>43169</v>
      </c>
      <c r="J16" s="126">
        <v>0</v>
      </c>
      <c r="K16" s="126">
        <v>0</v>
      </c>
      <c r="L16" s="260"/>
      <c r="M16" s="166"/>
      <c r="N16" s="159"/>
    </row>
    <row r="17" spans="1:14" s="157" customFormat="1" ht="30.75" customHeight="1" x14ac:dyDescent="0.2">
      <c r="A17" s="63"/>
      <c r="B17" s="63"/>
      <c r="C17" s="63"/>
      <c r="D17" s="63"/>
      <c r="E17" s="63"/>
      <c r="F17" s="154"/>
      <c r="G17" s="161"/>
      <c r="H17" s="93"/>
      <c r="I17" s="199">
        <v>43171</v>
      </c>
      <c r="J17" s="126">
        <v>0</v>
      </c>
      <c r="K17" s="126">
        <v>0</v>
      </c>
      <c r="L17" s="260"/>
      <c r="M17" s="166"/>
      <c r="N17" s="159"/>
    </row>
    <row r="18" spans="1:14" s="157" customFormat="1" ht="30.75" customHeight="1" x14ac:dyDescent="0.2">
      <c r="A18" s="63"/>
      <c r="B18" s="63"/>
      <c r="C18" s="63"/>
      <c r="D18" s="63"/>
      <c r="E18" s="63"/>
      <c r="F18" s="154"/>
      <c r="G18" s="161"/>
      <c r="H18" s="93"/>
      <c r="I18" s="199">
        <v>43171</v>
      </c>
      <c r="J18" s="126">
        <v>5</v>
      </c>
      <c r="K18" s="126">
        <v>1</v>
      </c>
      <c r="L18" s="260"/>
      <c r="M18" s="166"/>
      <c r="N18" s="159"/>
    </row>
    <row r="19" spans="1:14" s="157" customFormat="1" ht="30.75" customHeight="1" x14ac:dyDescent="0.2">
      <c r="A19" s="63"/>
      <c r="B19" s="63"/>
      <c r="C19" s="63"/>
      <c r="D19" s="63"/>
      <c r="E19" s="63"/>
      <c r="F19" s="154"/>
      <c r="G19" s="161"/>
      <c r="H19" s="93"/>
      <c r="I19" s="199">
        <v>43173</v>
      </c>
      <c r="J19" s="126">
        <v>0</v>
      </c>
      <c r="K19" s="126">
        <v>0</v>
      </c>
      <c r="L19" s="260"/>
      <c r="M19" s="166"/>
      <c r="N19" s="159"/>
    </row>
    <row r="20" spans="1:14" s="157" customFormat="1" ht="30.75" customHeight="1" x14ac:dyDescent="0.2">
      <c r="A20" s="63"/>
      <c r="B20" s="63"/>
      <c r="C20" s="63"/>
      <c r="D20" s="63"/>
      <c r="E20" s="63"/>
      <c r="F20" s="154"/>
      <c r="G20" s="161"/>
      <c r="H20" s="93"/>
      <c r="I20" s="199">
        <v>43173</v>
      </c>
      <c r="J20" s="126">
        <v>0</v>
      </c>
      <c r="K20" s="126">
        <v>0</v>
      </c>
      <c r="L20" s="260"/>
      <c r="M20" s="166"/>
      <c r="N20" s="159"/>
    </row>
    <row r="21" spans="1:14" s="157" customFormat="1" ht="30.75" customHeight="1" x14ac:dyDescent="0.2">
      <c r="A21" s="63"/>
      <c r="B21" s="63"/>
      <c r="C21" s="63"/>
      <c r="D21" s="63"/>
      <c r="E21" s="63"/>
      <c r="F21" s="154"/>
      <c r="G21" s="161"/>
      <c r="H21" s="93"/>
      <c r="I21" s="199">
        <v>43175</v>
      </c>
      <c r="J21" s="126">
        <v>0</v>
      </c>
      <c r="K21" s="126">
        <v>0</v>
      </c>
      <c r="L21" s="260"/>
      <c r="M21" s="166"/>
      <c r="N21" s="159"/>
    </row>
    <row r="22" spans="1:14" s="157" customFormat="1" ht="30.75" customHeight="1" x14ac:dyDescent="0.2">
      <c r="A22" s="63"/>
      <c r="B22" s="63"/>
      <c r="C22" s="63"/>
      <c r="D22" s="63"/>
      <c r="E22" s="63"/>
      <c r="F22" s="154"/>
      <c r="G22" s="161"/>
      <c r="H22" s="93"/>
      <c r="I22" s="199">
        <v>43175</v>
      </c>
      <c r="J22" s="126">
        <v>0</v>
      </c>
      <c r="K22" s="126">
        <v>0</v>
      </c>
      <c r="L22" s="260"/>
      <c r="M22" s="166"/>
      <c r="N22" s="159"/>
    </row>
    <row r="23" spans="1:14" s="157" customFormat="1" ht="30.75" customHeight="1" x14ac:dyDescent="0.2">
      <c r="A23" s="63"/>
      <c r="B23" s="63"/>
      <c r="C23" s="63"/>
      <c r="D23" s="63"/>
      <c r="E23" s="63"/>
      <c r="F23" s="154"/>
      <c r="G23" s="161"/>
      <c r="H23" s="93"/>
      <c r="I23" s="199">
        <v>43179</v>
      </c>
      <c r="J23" s="126">
        <v>0</v>
      </c>
      <c r="K23" s="126">
        <v>0</v>
      </c>
      <c r="L23" s="260"/>
      <c r="M23" s="166"/>
      <c r="N23" s="159"/>
    </row>
    <row r="24" spans="1:14" s="157" customFormat="1" ht="30.75" customHeight="1" x14ac:dyDescent="0.2">
      <c r="A24" s="63"/>
      <c r="B24" s="63"/>
      <c r="C24" s="63"/>
      <c r="D24" s="63"/>
      <c r="E24" s="63"/>
      <c r="F24" s="154"/>
      <c r="G24" s="161"/>
      <c r="H24" s="93"/>
      <c r="I24" s="199">
        <v>43179</v>
      </c>
      <c r="J24" s="126">
        <v>0</v>
      </c>
      <c r="K24" s="126">
        <v>0</v>
      </c>
      <c r="L24" s="260"/>
      <c r="M24" s="166"/>
      <c r="N24" s="159"/>
    </row>
    <row r="25" spans="1:14" s="157" customFormat="1" ht="30.75" customHeight="1" x14ac:dyDescent="0.2">
      <c r="A25" s="63"/>
      <c r="B25" s="63"/>
      <c r="C25" s="63"/>
      <c r="D25" s="63"/>
      <c r="E25" s="63"/>
      <c r="F25" s="154"/>
      <c r="G25" s="161"/>
      <c r="H25" s="93"/>
      <c r="I25" s="199">
        <v>43181</v>
      </c>
      <c r="J25" s="126">
        <v>0</v>
      </c>
      <c r="K25" s="126">
        <v>0</v>
      </c>
      <c r="L25" s="260"/>
      <c r="M25" s="166"/>
      <c r="N25" s="159"/>
    </row>
    <row r="26" spans="1:14" s="157" customFormat="1" ht="30.75" customHeight="1" x14ac:dyDescent="0.2">
      <c r="A26" s="63"/>
      <c r="B26" s="63"/>
      <c r="C26" s="63"/>
      <c r="D26" s="63"/>
      <c r="E26" s="63"/>
      <c r="F26" s="154"/>
      <c r="G26" s="161"/>
      <c r="H26" s="93"/>
      <c r="I26" s="199">
        <v>43181</v>
      </c>
      <c r="J26" s="126">
        <v>0</v>
      </c>
      <c r="K26" s="126">
        <v>0</v>
      </c>
      <c r="L26" s="260"/>
      <c r="M26" s="166"/>
      <c r="N26" s="159"/>
    </row>
    <row r="27" spans="1:14" s="157" customFormat="1" ht="30.75" customHeight="1" x14ac:dyDescent="0.2">
      <c r="A27" s="63"/>
      <c r="B27" s="63"/>
      <c r="C27" s="63"/>
      <c r="D27" s="63"/>
      <c r="E27" s="63"/>
      <c r="F27" s="154"/>
      <c r="G27" s="161"/>
      <c r="H27" s="93"/>
      <c r="I27" s="199">
        <v>43188</v>
      </c>
      <c r="J27" s="126">
        <v>0</v>
      </c>
      <c r="K27" s="126">
        <v>0</v>
      </c>
      <c r="L27" s="260"/>
      <c r="M27" s="166"/>
      <c r="N27" s="159"/>
    </row>
    <row r="28" spans="1:14" s="157" customFormat="1" ht="30.75" customHeight="1" x14ac:dyDescent="0.2">
      <c r="A28" s="63"/>
      <c r="B28" s="63"/>
      <c r="C28" s="63"/>
      <c r="D28" s="63"/>
      <c r="E28" s="63"/>
      <c r="F28" s="154"/>
      <c r="G28" s="161"/>
      <c r="H28" s="93"/>
      <c r="I28" s="199">
        <v>43188</v>
      </c>
      <c r="J28" s="126">
        <v>0</v>
      </c>
      <c r="K28" s="126">
        <v>0</v>
      </c>
      <c r="L28" s="260"/>
      <c r="M28" s="166"/>
      <c r="N28" s="159"/>
    </row>
    <row r="29" spans="1:14" s="157" customFormat="1" ht="30.75" customHeight="1" x14ac:dyDescent="0.2">
      <c r="A29" s="63"/>
      <c r="B29" s="63"/>
      <c r="C29" s="63"/>
      <c r="D29" s="63"/>
      <c r="E29" s="63"/>
      <c r="F29" s="154"/>
      <c r="G29" s="161"/>
      <c r="H29" s="93"/>
      <c r="I29" s="199">
        <v>43209</v>
      </c>
      <c r="J29" s="126">
        <v>0</v>
      </c>
      <c r="K29" s="126">
        <v>0</v>
      </c>
      <c r="L29" s="260"/>
      <c r="M29" s="166"/>
      <c r="N29" s="159"/>
    </row>
    <row r="30" spans="1:14" s="157" customFormat="1" ht="30.75" customHeight="1" x14ac:dyDescent="0.2">
      <c r="A30" s="63"/>
      <c r="B30" s="63"/>
      <c r="C30" s="63"/>
      <c r="D30" s="63"/>
      <c r="E30" s="63"/>
      <c r="F30" s="154"/>
      <c r="G30" s="161"/>
      <c r="H30" s="93"/>
      <c r="I30" s="199">
        <v>43209</v>
      </c>
      <c r="J30" s="126">
        <v>0</v>
      </c>
      <c r="K30" s="126">
        <v>0</v>
      </c>
      <c r="L30" s="260"/>
      <c r="M30" s="166"/>
      <c r="N30" s="159"/>
    </row>
    <row r="31" spans="1:14" s="157" customFormat="1" ht="30.75" customHeight="1" x14ac:dyDescent="0.2">
      <c r="A31" s="63"/>
      <c r="B31" s="63"/>
      <c r="C31" s="63"/>
      <c r="D31" s="63"/>
      <c r="E31" s="63"/>
      <c r="F31" s="154"/>
      <c r="G31" s="161"/>
      <c r="H31" s="93"/>
      <c r="I31" s="199">
        <v>43214</v>
      </c>
      <c r="J31" s="126">
        <v>0</v>
      </c>
      <c r="K31" s="126">
        <v>0</v>
      </c>
      <c r="L31" s="260"/>
      <c r="M31" s="166"/>
      <c r="N31" s="159"/>
    </row>
    <row r="32" spans="1:14" s="157" customFormat="1" ht="30.75" customHeight="1" x14ac:dyDescent="0.2">
      <c r="A32" s="63"/>
      <c r="B32" s="63"/>
      <c r="C32" s="63"/>
      <c r="D32" s="63"/>
      <c r="E32" s="63"/>
      <c r="F32" s="154"/>
      <c r="G32" s="161"/>
      <c r="H32" s="93"/>
      <c r="I32" s="199">
        <v>43214</v>
      </c>
      <c r="J32" s="126">
        <v>0</v>
      </c>
      <c r="K32" s="126">
        <v>0</v>
      </c>
      <c r="L32" s="260"/>
      <c r="M32" s="166"/>
      <c r="N32" s="159"/>
    </row>
    <row r="33" spans="1:14" s="157" customFormat="1" ht="30.75" customHeight="1" x14ac:dyDescent="0.2">
      <c r="A33" s="63"/>
      <c r="B33" s="63"/>
      <c r="C33" s="63"/>
      <c r="D33" s="63"/>
      <c r="E33" s="63"/>
      <c r="F33" s="154"/>
      <c r="G33" s="161"/>
      <c r="H33" s="93"/>
      <c r="I33" s="199">
        <v>43217</v>
      </c>
      <c r="J33" s="126">
        <v>0</v>
      </c>
      <c r="K33" s="126">
        <v>0</v>
      </c>
      <c r="L33" s="260"/>
      <c r="M33" s="166"/>
      <c r="N33" s="159"/>
    </row>
    <row r="34" spans="1:14" s="157" customFormat="1" ht="30.75" customHeight="1" x14ac:dyDescent="0.2">
      <c r="A34" s="63"/>
      <c r="B34" s="63"/>
      <c r="C34" s="63"/>
      <c r="D34" s="63"/>
      <c r="E34" s="63"/>
      <c r="F34" s="154"/>
      <c r="G34" s="161"/>
      <c r="H34" s="93"/>
      <c r="I34" s="199">
        <v>43217</v>
      </c>
      <c r="J34" s="126">
        <v>1</v>
      </c>
      <c r="K34" s="126">
        <v>1</v>
      </c>
      <c r="L34" s="260"/>
      <c r="M34" s="166"/>
      <c r="N34" s="159"/>
    </row>
    <row r="35" spans="1:14" s="157" customFormat="1" ht="30.75" customHeight="1" x14ac:dyDescent="0.2">
      <c r="A35" s="63"/>
      <c r="B35" s="63"/>
      <c r="C35" s="63"/>
      <c r="D35" s="63"/>
      <c r="E35" s="63"/>
      <c r="F35" s="154"/>
      <c r="G35" s="161"/>
      <c r="H35" s="93"/>
      <c r="I35" s="199">
        <v>43237</v>
      </c>
      <c r="J35" s="126">
        <v>0</v>
      </c>
      <c r="K35" s="126">
        <v>0</v>
      </c>
      <c r="L35" s="260"/>
      <c r="M35" s="166"/>
      <c r="N35" s="159"/>
    </row>
    <row r="36" spans="1:14" s="157" customFormat="1" ht="30.75" customHeight="1" x14ac:dyDescent="0.2">
      <c r="A36" s="63"/>
      <c r="B36" s="63"/>
      <c r="C36" s="63"/>
      <c r="D36" s="63"/>
      <c r="E36" s="63"/>
      <c r="F36" s="154"/>
      <c r="G36" s="161"/>
      <c r="H36" s="93"/>
      <c r="I36" s="199">
        <v>43237</v>
      </c>
      <c r="J36" s="126">
        <v>0</v>
      </c>
      <c r="K36" s="126">
        <v>0</v>
      </c>
      <c r="L36" s="260"/>
      <c r="M36" s="166"/>
      <c r="N36" s="159"/>
    </row>
    <row r="37" spans="1:14" s="157" customFormat="1" ht="30.75" customHeight="1" x14ac:dyDescent="0.2">
      <c r="A37" s="63"/>
      <c r="B37" s="63"/>
      <c r="C37" s="63"/>
      <c r="D37" s="63"/>
      <c r="E37" s="63"/>
      <c r="F37" s="154"/>
      <c r="G37" s="161"/>
      <c r="H37" s="93"/>
      <c r="I37" s="199">
        <v>43239</v>
      </c>
      <c r="J37" s="126">
        <v>1</v>
      </c>
      <c r="K37" s="126">
        <v>0</v>
      </c>
      <c r="L37" s="260"/>
      <c r="M37" s="166"/>
      <c r="N37" s="159"/>
    </row>
    <row r="38" spans="1:14" s="157" customFormat="1" ht="30.75" customHeight="1" x14ac:dyDescent="0.2">
      <c r="A38" s="63"/>
      <c r="B38" s="63"/>
      <c r="C38" s="63"/>
      <c r="D38" s="63"/>
      <c r="E38" s="63"/>
      <c r="F38" s="154"/>
      <c r="G38" s="161"/>
      <c r="H38" s="93"/>
      <c r="I38" s="199">
        <v>43239</v>
      </c>
      <c r="J38" s="126">
        <v>2</v>
      </c>
      <c r="K38" s="126">
        <v>0</v>
      </c>
      <c r="L38" s="260"/>
      <c r="M38" s="166"/>
      <c r="N38" s="159"/>
    </row>
    <row r="39" spans="1:14" s="157" customFormat="1" ht="30.75" customHeight="1" x14ac:dyDescent="0.2">
      <c r="A39" s="63"/>
      <c r="B39" s="63"/>
      <c r="C39" s="63"/>
      <c r="D39" s="63"/>
      <c r="E39" s="63"/>
      <c r="F39" s="154"/>
      <c r="G39" s="161"/>
      <c r="H39" s="93"/>
      <c r="I39" s="199">
        <v>43242</v>
      </c>
      <c r="J39" s="126">
        <v>0</v>
      </c>
      <c r="K39" s="126">
        <v>0</v>
      </c>
      <c r="L39" s="260"/>
      <c r="M39" s="166"/>
      <c r="N39" s="159"/>
    </row>
    <row r="40" spans="1:14" s="157" customFormat="1" ht="30.75" customHeight="1" x14ac:dyDescent="0.2">
      <c r="A40" s="63"/>
      <c r="B40" s="63"/>
      <c r="C40" s="63"/>
      <c r="D40" s="63"/>
      <c r="E40" s="63"/>
      <c r="F40" s="154"/>
      <c r="G40" s="161"/>
      <c r="H40" s="93"/>
      <c r="I40" s="199">
        <v>43242</v>
      </c>
      <c r="J40" s="126">
        <v>0</v>
      </c>
      <c r="K40" s="126">
        <v>0</v>
      </c>
      <c r="L40" s="260"/>
      <c r="M40" s="166"/>
      <c r="N40" s="159"/>
    </row>
    <row r="41" spans="1:14" s="157" customFormat="1" ht="30.75" customHeight="1" x14ac:dyDescent="0.2">
      <c r="A41" s="63"/>
      <c r="B41" s="63"/>
      <c r="C41" s="63"/>
      <c r="D41" s="63"/>
      <c r="E41" s="63"/>
      <c r="F41" s="154"/>
      <c r="G41" s="161"/>
      <c r="H41" s="93"/>
      <c r="I41" s="199">
        <v>43244</v>
      </c>
      <c r="J41" s="126">
        <v>0</v>
      </c>
      <c r="K41" s="126">
        <v>0</v>
      </c>
      <c r="L41" s="260"/>
      <c r="M41" s="166"/>
      <c r="N41" s="159"/>
    </row>
    <row r="42" spans="1:14" s="157" customFormat="1" ht="30.75" customHeight="1" x14ac:dyDescent="0.2">
      <c r="A42" s="63"/>
      <c r="B42" s="63"/>
      <c r="C42" s="63"/>
      <c r="D42" s="63"/>
      <c r="E42" s="63"/>
      <c r="F42" s="154"/>
      <c r="G42" s="161"/>
      <c r="H42" s="93"/>
      <c r="I42" s="199">
        <v>43244</v>
      </c>
      <c r="J42" s="126">
        <v>0</v>
      </c>
      <c r="K42" s="126">
        <v>0</v>
      </c>
      <c r="L42" s="260"/>
      <c r="M42" s="166"/>
      <c r="N42" s="159"/>
    </row>
    <row r="43" spans="1:14" s="157" customFormat="1" ht="30.75" customHeight="1" x14ac:dyDescent="0.2">
      <c r="A43" s="63"/>
      <c r="B43" s="63"/>
      <c r="C43" s="63"/>
      <c r="D43" s="63"/>
      <c r="E43" s="63"/>
      <c r="F43" s="154"/>
      <c r="G43" s="161"/>
      <c r="H43" s="93"/>
      <c r="I43" s="199">
        <v>43256</v>
      </c>
      <c r="J43" s="126">
        <v>0</v>
      </c>
      <c r="K43" s="126">
        <v>0</v>
      </c>
      <c r="L43" s="260"/>
      <c r="M43" s="166"/>
      <c r="N43" s="159"/>
    </row>
    <row r="44" spans="1:14" s="157" customFormat="1" ht="30.75" customHeight="1" x14ac:dyDescent="0.2">
      <c r="A44" s="63"/>
      <c r="B44" s="63"/>
      <c r="C44" s="63"/>
      <c r="D44" s="63"/>
      <c r="E44" s="63"/>
      <c r="F44" s="154"/>
      <c r="G44" s="161"/>
      <c r="H44" s="93"/>
      <c r="I44" s="199">
        <v>43256</v>
      </c>
      <c r="J44" s="126">
        <v>0</v>
      </c>
      <c r="K44" s="126">
        <v>0</v>
      </c>
      <c r="L44" s="260"/>
      <c r="M44" s="166"/>
      <c r="N44" s="159"/>
    </row>
    <row r="45" spans="1:14" s="157" customFormat="1" ht="30.75" customHeight="1" x14ac:dyDescent="0.2">
      <c r="A45" s="63"/>
      <c r="B45" s="63"/>
      <c r="C45" s="63"/>
      <c r="D45" s="63"/>
      <c r="E45" s="63"/>
      <c r="F45" s="154"/>
      <c r="G45" s="161"/>
      <c r="H45" s="93"/>
      <c r="I45" s="199">
        <v>43258</v>
      </c>
      <c r="J45" s="126">
        <v>0</v>
      </c>
      <c r="K45" s="126">
        <v>0</v>
      </c>
      <c r="L45" s="260"/>
      <c r="M45" s="166"/>
      <c r="N45" s="159"/>
    </row>
    <row r="46" spans="1:14" s="157" customFormat="1" ht="30.75" customHeight="1" x14ac:dyDescent="0.2">
      <c r="A46" s="63"/>
      <c r="B46" s="63"/>
      <c r="C46" s="63"/>
      <c r="D46" s="63"/>
      <c r="E46" s="63"/>
      <c r="F46" s="154"/>
      <c r="G46" s="161"/>
      <c r="H46" s="93"/>
      <c r="I46" s="199">
        <v>43258</v>
      </c>
      <c r="J46" s="126">
        <v>0</v>
      </c>
      <c r="K46" s="126">
        <v>0</v>
      </c>
      <c r="L46" s="260"/>
      <c r="M46" s="166"/>
      <c r="N46" s="159"/>
    </row>
    <row r="47" spans="1:14" s="157" customFormat="1" ht="30.75" customHeight="1" x14ac:dyDescent="0.2">
      <c r="A47" s="63"/>
      <c r="B47" s="63"/>
      <c r="C47" s="63"/>
      <c r="D47" s="63"/>
      <c r="E47" s="63"/>
      <c r="F47" s="154"/>
      <c r="G47" s="161"/>
      <c r="H47" s="93"/>
      <c r="I47" s="199">
        <v>43263</v>
      </c>
      <c r="J47" s="126">
        <v>0</v>
      </c>
      <c r="K47" s="126">
        <v>0</v>
      </c>
      <c r="L47" s="260"/>
      <c r="M47" s="166"/>
      <c r="N47" s="159"/>
    </row>
    <row r="48" spans="1:14" s="157" customFormat="1" ht="30.75" customHeight="1" x14ac:dyDescent="0.2">
      <c r="A48" s="63"/>
      <c r="B48" s="63"/>
      <c r="C48" s="63"/>
      <c r="D48" s="63"/>
      <c r="E48" s="63"/>
      <c r="F48" s="154"/>
      <c r="G48" s="161"/>
      <c r="H48" s="93"/>
      <c r="I48" s="199">
        <v>43263</v>
      </c>
      <c r="J48" s="126">
        <v>0</v>
      </c>
      <c r="K48" s="126">
        <v>0</v>
      </c>
      <c r="L48" s="260"/>
      <c r="M48" s="166"/>
      <c r="N48" s="159"/>
    </row>
    <row r="49" spans="1:14" s="157" customFormat="1" ht="30.75" customHeight="1" x14ac:dyDescent="0.2">
      <c r="A49" s="63"/>
      <c r="B49" s="63"/>
      <c r="C49" s="63"/>
      <c r="D49" s="63"/>
      <c r="E49" s="63"/>
      <c r="F49" s="154"/>
      <c r="G49" s="161"/>
      <c r="H49" s="93"/>
      <c r="I49" s="199">
        <v>43265</v>
      </c>
      <c r="J49" s="126">
        <v>0</v>
      </c>
      <c r="K49" s="126">
        <v>0</v>
      </c>
      <c r="L49" s="260"/>
      <c r="M49" s="166"/>
      <c r="N49" s="159"/>
    </row>
    <row r="50" spans="1:14" s="157" customFormat="1" ht="30.75" customHeight="1" x14ac:dyDescent="0.2">
      <c r="A50" s="63"/>
      <c r="B50" s="63"/>
      <c r="C50" s="63"/>
      <c r="D50" s="63"/>
      <c r="E50" s="63"/>
      <c r="F50" s="154"/>
      <c r="G50" s="161"/>
      <c r="H50" s="93"/>
      <c r="I50" s="199">
        <v>43265</v>
      </c>
      <c r="J50" s="126">
        <v>0</v>
      </c>
      <c r="K50" s="126">
        <v>0</v>
      </c>
      <c r="L50" s="260"/>
      <c r="M50" s="166"/>
      <c r="N50" s="159"/>
    </row>
    <row r="51" spans="1:14" s="157" customFormat="1" ht="30.75" customHeight="1" x14ac:dyDescent="0.2">
      <c r="A51" s="63"/>
      <c r="B51" s="63"/>
      <c r="C51" s="63"/>
      <c r="D51" s="63"/>
      <c r="E51" s="63"/>
      <c r="F51" s="154"/>
      <c r="G51" s="161"/>
      <c r="H51" s="93"/>
      <c r="I51" s="199">
        <v>43276</v>
      </c>
      <c r="J51" s="126">
        <v>0</v>
      </c>
      <c r="K51" s="126">
        <v>0</v>
      </c>
      <c r="L51" s="260"/>
      <c r="M51" s="166"/>
      <c r="N51" s="159"/>
    </row>
    <row r="52" spans="1:14" s="157" customFormat="1" ht="30.75" customHeight="1" x14ac:dyDescent="0.2">
      <c r="A52" s="63"/>
      <c r="B52" s="63"/>
      <c r="C52" s="63"/>
      <c r="D52" s="63"/>
      <c r="E52" s="63"/>
      <c r="F52" s="154"/>
      <c r="G52" s="161"/>
      <c r="H52" s="93"/>
      <c r="I52" s="199">
        <v>43276</v>
      </c>
      <c r="J52" s="126">
        <v>0</v>
      </c>
      <c r="K52" s="126">
        <v>0</v>
      </c>
      <c r="L52" s="260"/>
      <c r="M52" s="166"/>
      <c r="N52" s="159"/>
    </row>
    <row r="53" spans="1:14" s="157" customFormat="1" ht="30.75" customHeight="1" x14ac:dyDescent="0.2">
      <c r="A53" s="63"/>
      <c r="B53" s="63"/>
      <c r="C53" s="63"/>
      <c r="D53" s="63"/>
      <c r="E53" s="63"/>
      <c r="F53" s="154"/>
      <c r="G53" s="161"/>
      <c r="H53" s="93"/>
      <c r="I53" s="199">
        <v>43278</v>
      </c>
      <c r="J53" s="126">
        <v>0</v>
      </c>
      <c r="K53" s="126">
        <v>0</v>
      </c>
      <c r="L53" s="260"/>
      <c r="M53" s="166"/>
      <c r="N53" s="159"/>
    </row>
    <row r="54" spans="1:14" s="157" customFormat="1" ht="30.75" customHeight="1" x14ac:dyDescent="0.2">
      <c r="A54" s="63"/>
      <c r="B54" s="63"/>
      <c r="C54" s="63"/>
      <c r="D54" s="63"/>
      <c r="E54" s="63"/>
      <c r="F54" s="154"/>
      <c r="G54" s="161"/>
      <c r="H54" s="93"/>
      <c r="I54" s="199">
        <v>43278</v>
      </c>
      <c r="J54" s="126">
        <v>0</v>
      </c>
      <c r="K54" s="126">
        <v>0</v>
      </c>
      <c r="L54" s="260"/>
      <c r="M54" s="166"/>
      <c r="N54" s="159"/>
    </row>
    <row r="55" spans="1:14" s="157" customFormat="1" ht="30.75" customHeight="1" x14ac:dyDescent="0.2">
      <c r="A55" s="63"/>
      <c r="B55" s="63"/>
      <c r="C55" s="63"/>
      <c r="D55" s="63"/>
      <c r="E55" s="63"/>
      <c r="F55" s="154"/>
      <c r="G55" s="161"/>
      <c r="H55" s="93"/>
      <c r="I55" s="199">
        <v>43280</v>
      </c>
      <c r="J55" s="126">
        <v>0</v>
      </c>
      <c r="K55" s="126">
        <v>0</v>
      </c>
      <c r="L55" s="260"/>
      <c r="M55" s="166"/>
      <c r="N55" s="159"/>
    </row>
    <row r="56" spans="1:14" s="157" customFormat="1" ht="30.75" customHeight="1" x14ac:dyDescent="0.2">
      <c r="A56" s="63"/>
      <c r="B56" s="63"/>
      <c r="C56" s="63"/>
      <c r="D56" s="63"/>
      <c r="E56" s="63"/>
      <c r="F56" s="154"/>
      <c r="G56" s="161"/>
      <c r="H56" s="93"/>
      <c r="I56" s="199">
        <v>43280</v>
      </c>
      <c r="J56" s="126">
        <v>0</v>
      </c>
      <c r="K56" s="126">
        <v>0</v>
      </c>
      <c r="L56" s="260"/>
      <c r="M56" s="166"/>
      <c r="N56" s="159"/>
    </row>
    <row r="57" spans="1:14" s="157" customFormat="1" ht="30.75" customHeight="1" x14ac:dyDescent="0.2">
      <c r="A57" s="63"/>
      <c r="B57" s="63"/>
      <c r="C57" s="63"/>
      <c r="D57" s="63"/>
      <c r="E57" s="63"/>
      <c r="F57" s="154"/>
      <c r="G57" s="161"/>
      <c r="H57" s="93"/>
      <c r="I57" s="199">
        <v>43283</v>
      </c>
      <c r="J57" s="126">
        <v>0</v>
      </c>
      <c r="K57" s="126">
        <v>0</v>
      </c>
      <c r="L57" s="260"/>
      <c r="M57" s="166"/>
      <c r="N57" s="159"/>
    </row>
    <row r="58" spans="1:14" s="157" customFormat="1" ht="30.75" customHeight="1" x14ac:dyDescent="0.2">
      <c r="A58" s="63"/>
      <c r="B58" s="63"/>
      <c r="C58" s="63"/>
      <c r="D58" s="63"/>
      <c r="E58" s="63"/>
      <c r="F58" s="154"/>
      <c r="G58" s="161"/>
      <c r="H58" s="93"/>
      <c r="I58" s="199">
        <v>43283</v>
      </c>
      <c r="J58" s="126">
        <v>0</v>
      </c>
      <c r="K58" s="126">
        <v>0</v>
      </c>
      <c r="L58" s="260"/>
      <c r="M58" s="166"/>
      <c r="N58" s="159"/>
    </row>
    <row r="59" spans="1:14" s="157" customFormat="1" ht="30.75" customHeight="1" x14ac:dyDescent="0.2">
      <c r="A59" s="63"/>
      <c r="B59" s="63"/>
      <c r="C59" s="63"/>
      <c r="D59" s="63"/>
      <c r="E59" s="63"/>
      <c r="F59" s="154"/>
      <c r="G59" s="161"/>
      <c r="H59" s="93"/>
      <c r="I59" s="199">
        <v>43285</v>
      </c>
      <c r="J59" s="126">
        <v>0</v>
      </c>
      <c r="K59" s="126">
        <v>0</v>
      </c>
      <c r="L59" s="181"/>
      <c r="M59" s="166"/>
      <c r="N59" s="159"/>
    </row>
    <row r="60" spans="1:14" s="157" customFormat="1" ht="30.75" customHeight="1" x14ac:dyDescent="0.2">
      <c r="A60" s="63"/>
      <c r="B60" s="63"/>
      <c r="C60" s="63"/>
      <c r="D60" s="63"/>
      <c r="E60" s="63"/>
      <c r="F60" s="154"/>
      <c r="G60" s="161"/>
      <c r="H60" s="93"/>
      <c r="I60" s="199">
        <v>43285</v>
      </c>
      <c r="J60" s="126">
        <v>0</v>
      </c>
      <c r="K60" s="126">
        <v>0</v>
      </c>
      <c r="L60" s="171"/>
      <c r="M60" s="167"/>
      <c r="N60" s="159"/>
    </row>
    <row r="61" spans="1:14" s="157" customFormat="1" ht="30.75" customHeight="1" x14ac:dyDescent="0.2">
      <c r="A61" s="63"/>
      <c r="B61" s="63"/>
      <c r="C61" s="63"/>
      <c r="D61" s="63"/>
      <c r="E61" s="63"/>
      <c r="F61" s="154"/>
      <c r="G61" s="161"/>
      <c r="H61" s="93"/>
      <c r="I61" s="199">
        <v>43287</v>
      </c>
      <c r="J61" s="126">
        <v>0</v>
      </c>
      <c r="K61" s="126">
        <v>0</v>
      </c>
      <c r="L61" s="256"/>
      <c r="M61" s="167"/>
      <c r="N61" s="159"/>
    </row>
    <row r="62" spans="1:14" s="157" customFormat="1" ht="30.75" customHeight="1" x14ac:dyDescent="0.2">
      <c r="A62" s="63"/>
      <c r="B62" s="63"/>
      <c r="C62" s="63"/>
      <c r="D62" s="63"/>
      <c r="E62" s="63"/>
      <c r="F62" s="154"/>
      <c r="G62" s="161"/>
      <c r="H62" s="93"/>
      <c r="I62" s="199">
        <v>43287</v>
      </c>
      <c r="J62" s="126">
        <v>0</v>
      </c>
      <c r="K62" s="126">
        <v>0</v>
      </c>
      <c r="L62" s="256"/>
      <c r="M62" s="167"/>
      <c r="N62" s="159"/>
    </row>
    <row r="63" spans="1:14" s="157" customFormat="1" ht="30.75" customHeight="1" x14ac:dyDescent="0.2">
      <c r="A63" s="63"/>
      <c r="B63" s="63"/>
      <c r="C63" s="63"/>
      <c r="D63" s="63"/>
      <c r="E63" s="63"/>
      <c r="F63" s="154"/>
      <c r="G63" s="161"/>
      <c r="H63" s="93"/>
      <c r="I63" s="199">
        <v>43293</v>
      </c>
      <c r="J63" s="126">
        <v>0</v>
      </c>
      <c r="K63" s="126">
        <v>0</v>
      </c>
      <c r="L63" s="256"/>
      <c r="M63" s="167"/>
      <c r="N63" s="159"/>
    </row>
    <row r="64" spans="1:14" s="157" customFormat="1" ht="30.75" customHeight="1" x14ac:dyDescent="0.2">
      <c r="A64" s="63"/>
      <c r="B64" s="63"/>
      <c r="C64" s="63"/>
      <c r="D64" s="63"/>
      <c r="E64" s="63"/>
      <c r="F64" s="154"/>
      <c r="G64" s="161"/>
      <c r="H64" s="93"/>
      <c r="I64" s="199">
        <v>43293</v>
      </c>
      <c r="J64" s="126">
        <v>0</v>
      </c>
      <c r="K64" s="126">
        <v>0</v>
      </c>
      <c r="L64" s="256"/>
      <c r="M64" s="167"/>
      <c r="N64" s="159"/>
    </row>
    <row r="65" spans="1:14" s="157" customFormat="1" ht="30.75" customHeight="1" x14ac:dyDescent="0.2">
      <c r="A65" s="63"/>
      <c r="B65" s="63"/>
      <c r="C65" s="63"/>
      <c r="D65" s="63"/>
      <c r="E65" s="63"/>
      <c r="F65" s="154"/>
      <c r="G65" s="161"/>
      <c r="H65" s="93"/>
      <c r="I65" s="199">
        <v>43298</v>
      </c>
      <c r="J65" s="126">
        <v>0</v>
      </c>
      <c r="K65" s="126">
        <v>0</v>
      </c>
      <c r="L65" s="256"/>
      <c r="M65" s="167"/>
      <c r="N65" s="159"/>
    </row>
    <row r="66" spans="1:14" s="157" customFormat="1" ht="30.75" customHeight="1" x14ac:dyDescent="0.2">
      <c r="A66" s="63"/>
      <c r="B66" s="63"/>
      <c r="C66" s="63"/>
      <c r="D66" s="63"/>
      <c r="E66" s="63"/>
      <c r="F66" s="154"/>
      <c r="G66" s="161"/>
      <c r="H66" s="93"/>
      <c r="I66" s="199">
        <v>43298</v>
      </c>
      <c r="J66" s="126">
        <v>0</v>
      </c>
      <c r="K66" s="126">
        <v>0</v>
      </c>
      <c r="L66" s="256"/>
      <c r="M66" s="167"/>
      <c r="N66" s="159"/>
    </row>
    <row r="67" spans="1:14" s="157" customFormat="1" ht="30.75" customHeight="1" x14ac:dyDescent="0.2">
      <c r="A67" s="63"/>
      <c r="B67" s="63"/>
      <c r="C67" s="63"/>
      <c r="D67" s="63"/>
      <c r="E67" s="63"/>
      <c r="F67" s="154"/>
      <c r="G67" s="161"/>
      <c r="H67" s="93"/>
      <c r="I67" s="199">
        <v>43300</v>
      </c>
      <c r="J67" s="126">
        <v>0</v>
      </c>
      <c r="K67" s="126">
        <v>0</v>
      </c>
      <c r="L67" s="256"/>
      <c r="M67" s="167"/>
      <c r="N67" s="159"/>
    </row>
    <row r="68" spans="1:14" s="157" customFormat="1" ht="30.75" customHeight="1" x14ac:dyDescent="0.2">
      <c r="A68" s="63"/>
      <c r="B68" s="63"/>
      <c r="C68" s="63"/>
      <c r="D68" s="63"/>
      <c r="E68" s="63"/>
      <c r="F68" s="154"/>
      <c r="G68" s="161"/>
      <c r="H68" s="93"/>
      <c r="I68" s="199">
        <v>43300</v>
      </c>
      <c r="J68" s="126">
        <v>0</v>
      </c>
      <c r="K68" s="126">
        <v>0</v>
      </c>
      <c r="L68" s="256"/>
      <c r="M68" s="167"/>
      <c r="N68" s="159"/>
    </row>
    <row r="69" spans="1:14" s="157" customFormat="1" ht="30.75" customHeight="1" x14ac:dyDescent="0.2">
      <c r="A69" s="63"/>
      <c r="B69" s="63"/>
      <c r="C69" s="63"/>
      <c r="D69" s="63"/>
      <c r="E69" s="63"/>
      <c r="F69" s="154"/>
      <c r="G69" s="161"/>
      <c r="H69" s="93"/>
      <c r="I69" s="199">
        <v>43305</v>
      </c>
      <c r="J69" s="126">
        <v>0</v>
      </c>
      <c r="K69" s="126">
        <v>0</v>
      </c>
      <c r="L69" s="256"/>
      <c r="M69" s="167"/>
      <c r="N69" s="159"/>
    </row>
    <row r="70" spans="1:14" s="157" customFormat="1" ht="30.75" customHeight="1" x14ac:dyDescent="0.2">
      <c r="A70" s="63"/>
      <c r="B70" s="63"/>
      <c r="C70" s="63"/>
      <c r="D70" s="63"/>
      <c r="E70" s="63"/>
      <c r="F70" s="154"/>
      <c r="G70" s="161"/>
      <c r="H70" s="93"/>
      <c r="I70" s="199">
        <v>43305</v>
      </c>
      <c r="J70" s="126">
        <v>0</v>
      </c>
      <c r="K70" s="126">
        <v>0</v>
      </c>
      <c r="L70" s="256"/>
      <c r="M70" s="167"/>
      <c r="N70" s="159"/>
    </row>
    <row r="71" spans="1:14" s="157" customFormat="1" ht="30.75" customHeight="1" x14ac:dyDescent="0.2">
      <c r="A71" s="63"/>
      <c r="B71" s="63"/>
      <c r="C71" s="63"/>
      <c r="D71" s="63"/>
      <c r="E71" s="63"/>
      <c r="F71" s="154"/>
      <c r="G71" s="161"/>
      <c r="H71" s="93"/>
      <c r="I71" s="199">
        <v>43321</v>
      </c>
      <c r="J71" s="126">
        <v>1</v>
      </c>
      <c r="K71" s="126">
        <v>0</v>
      </c>
      <c r="L71" s="256"/>
      <c r="M71" s="167"/>
      <c r="N71" s="159"/>
    </row>
    <row r="72" spans="1:14" s="157" customFormat="1" ht="30.75" customHeight="1" x14ac:dyDescent="0.2">
      <c r="A72" s="63"/>
      <c r="B72" s="63"/>
      <c r="C72" s="63"/>
      <c r="D72" s="63"/>
      <c r="E72" s="63"/>
      <c r="F72" s="154"/>
      <c r="G72" s="161"/>
      <c r="H72" s="93"/>
      <c r="I72" s="199">
        <v>43321</v>
      </c>
      <c r="J72" s="126">
        <v>0</v>
      </c>
      <c r="K72" s="126">
        <v>0</v>
      </c>
      <c r="L72" s="256"/>
      <c r="M72" s="167"/>
      <c r="N72" s="159"/>
    </row>
    <row r="73" spans="1:14" s="157" customFormat="1" ht="30.75" customHeight="1" x14ac:dyDescent="0.2">
      <c r="A73" s="63"/>
      <c r="B73" s="63"/>
      <c r="C73" s="63"/>
      <c r="D73" s="63"/>
      <c r="E73" s="63"/>
      <c r="F73" s="154"/>
      <c r="G73" s="161"/>
      <c r="H73" s="93"/>
      <c r="I73" s="199">
        <v>43325</v>
      </c>
      <c r="J73" s="126">
        <v>0</v>
      </c>
      <c r="K73" s="126">
        <v>0</v>
      </c>
      <c r="L73" s="256"/>
      <c r="M73" s="167"/>
      <c r="N73" s="159"/>
    </row>
    <row r="74" spans="1:14" s="157" customFormat="1" ht="30.75" customHeight="1" x14ac:dyDescent="0.2">
      <c r="A74" s="63"/>
      <c r="B74" s="63"/>
      <c r="C74" s="63"/>
      <c r="D74" s="63"/>
      <c r="E74" s="63"/>
      <c r="F74" s="154"/>
      <c r="G74" s="161"/>
      <c r="H74" s="93"/>
      <c r="I74" s="199">
        <v>43325</v>
      </c>
      <c r="J74" s="126">
        <v>1</v>
      </c>
      <c r="K74" s="126">
        <v>0</v>
      </c>
      <c r="L74" s="256"/>
      <c r="M74" s="167"/>
      <c r="N74" s="159"/>
    </row>
    <row r="75" spans="1:14" s="157" customFormat="1" ht="30.75" customHeight="1" x14ac:dyDescent="0.2">
      <c r="A75" s="63"/>
      <c r="B75" s="63"/>
      <c r="C75" s="63"/>
      <c r="D75" s="63"/>
      <c r="E75" s="63"/>
      <c r="F75" s="154"/>
      <c r="G75" s="161"/>
      <c r="H75" s="93"/>
      <c r="I75" s="199">
        <v>43329</v>
      </c>
      <c r="J75" s="126">
        <v>0</v>
      </c>
      <c r="K75" s="126">
        <v>0</v>
      </c>
      <c r="L75" s="256"/>
      <c r="M75" s="167"/>
      <c r="N75" s="159"/>
    </row>
    <row r="76" spans="1:14" s="157" customFormat="1" ht="30.75" customHeight="1" x14ac:dyDescent="0.2">
      <c r="A76" s="63"/>
      <c r="B76" s="63"/>
      <c r="C76" s="63"/>
      <c r="D76" s="63"/>
      <c r="E76" s="63"/>
      <c r="F76" s="154"/>
      <c r="G76" s="161"/>
      <c r="H76" s="93"/>
      <c r="I76" s="199">
        <v>43329</v>
      </c>
      <c r="J76" s="126">
        <v>0</v>
      </c>
      <c r="K76" s="126">
        <v>0</v>
      </c>
      <c r="L76" s="256"/>
      <c r="M76" s="167"/>
      <c r="N76" s="159"/>
    </row>
    <row r="77" spans="1:14" s="157" customFormat="1" ht="30.75" customHeight="1" x14ac:dyDescent="0.2">
      <c r="A77" s="63"/>
      <c r="B77" s="63"/>
      <c r="C77" s="63"/>
      <c r="D77" s="63"/>
      <c r="E77" s="63"/>
      <c r="F77" s="154"/>
      <c r="G77" s="161"/>
      <c r="H77" s="93"/>
      <c r="I77" s="199">
        <v>43333</v>
      </c>
      <c r="J77" s="126">
        <v>0</v>
      </c>
      <c r="K77" s="126">
        <v>0</v>
      </c>
      <c r="L77" s="256"/>
      <c r="M77" s="167"/>
      <c r="N77" s="159"/>
    </row>
    <row r="78" spans="1:14" s="157" customFormat="1" ht="30.75" customHeight="1" x14ac:dyDescent="0.2">
      <c r="A78" s="63"/>
      <c r="B78" s="63"/>
      <c r="C78" s="63"/>
      <c r="D78" s="63"/>
      <c r="E78" s="63"/>
      <c r="F78" s="154"/>
      <c r="G78" s="161"/>
      <c r="H78" s="93"/>
      <c r="I78" s="199">
        <v>43333</v>
      </c>
      <c r="J78" s="126">
        <v>90</v>
      </c>
      <c r="K78" s="126">
        <v>1</v>
      </c>
      <c r="L78" s="256"/>
      <c r="M78" s="167"/>
      <c r="N78" s="159"/>
    </row>
    <row r="79" spans="1:14" s="157" customFormat="1" ht="30.75" customHeight="1" x14ac:dyDescent="0.2">
      <c r="A79" s="63"/>
      <c r="B79" s="63"/>
      <c r="C79" s="63"/>
      <c r="D79" s="63"/>
      <c r="E79" s="63"/>
      <c r="F79" s="154"/>
      <c r="G79" s="161"/>
      <c r="H79" s="93"/>
      <c r="I79" s="199">
        <v>43335</v>
      </c>
      <c r="J79" s="126">
        <v>0</v>
      </c>
      <c r="K79" s="126">
        <v>0</v>
      </c>
      <c r="L79" s="256"/>
      <c r="M79" s="167"/>
      <c r="N79" s="159"/>
    </row>
    <row r="80" spans="1:14" s="157" customFormat="1" ht="30.75" customHeight="1" x14ac:dyDescent="0.2">
      <c r="A80" s="63"/>
      <c r="B80" s="63"/>
      <c r="C80" s="63"/>
      <c r="D80" s="63"/>
      <c r="E80" s="63"/>
      <c r="F80" s="154"/>
      <c r="G80" s="161"/>
      <c r="H80" s="93"/>
      <c r="I80" s="199">
        <v>43335</v>
      </c>
      <c r="J80" s="126">
        <v>0</v>
      </c>
      <c r="K80" s="126">
        <v>0</v>
      </c>
      <c r="L80" s="256"/>
      <c r="M80" s="167"/>
      <c r="N80" s="159"/>
    </row>
    <row r="81" spans="1:20" s="157" customFormat="1" ht="30.75" customHeight="1" x14ac:dyDescent="0.2">
      <c r="A81" s="63"/>
      <c r="B81" s="63"/>
      <c r="C81" s="63"/>
      <c r="D81" s="63"/>
      <c r="E81" s="63"/>
      <c r="F81" s="154"/>
      <c r="G81" s="161"/>
      <c r="H81" s="93"/>
      <c r="I81" s="199">
        <v>43341</v>
      </c>
      <c r="J81" s="126">
        <v>0</v>
      </c>
      <c r="K81" s="126">
        <v>0</v>
      </c>
      <c r="L81" s="256"/>
      <c r="M81" s="167"/>
      <c r="N81" s="159"/>
    </row>
    <row r="82" spans="1:20" s="157" customFormat="1" ht="30.75" customHeight="1" x14ac:dyDescent="0.2">
      <c r="A82" s="63"/>
      <c r="B82" s="63"/>
      <c r="C82" s="63"/>
      <c r="D82" s="63"/>
      <c r="E82" s="63"/>
      <c r="F82" s="154"/>
      <c r="G82" s="161"/>
      <c r="H82" s="93"/>
      <c r="I82" s="199">
        <v>43341</v>
      </c>
      <c r="J82" s="126">
        <v>0</v>
      </c>
      <c r="K82" s="126">
        <v>0</v>
      </c>
      <c r="L82" s="256"/>
      <c r="M82" s="167"/>
      <c r="N82" s="159"/>
    </row>
    <row r="83" spans="1:20" s="157" customFormat="1" ht="30.75" customHeight="1" x14ac:dyDescent="0.2">
      <c r="A83" s="63"/>
      <c r="B83" s="63"/>
      <c r="C83" s="63"/>
      <c r="D83" s="63"/>
      <c r="E83" s="63"/>
      <c r="F83" s="154"/>
      <c r="G83" s="161"/>
      <c r="H83" s="93"/>
      <c r="I83" s="199">
        <v>43343</v>
      </c>
      <c r="J83" s="126">
        <v>0</v>
      </c>
      <c r="K83" s="126">
        <v>0</v>
      </c>
      <c r="L83" s="256"/>
      <c r="M83" s="167"/>
      <c r="N83" s="159"/>
    </row>
    <row r="84" spans="1:20" s="157" customFormat="1" ht="30.75" customHeight="1" x14ac:dyDescent="0.2">
      <c r="A84" s="63"/>
      <c r="B84" s="63"/>
      <c r="C84" s="63"/>
      <c r="D84" s="63"/>
      <c r="E84" s="63"/>
      <c r="F84" s="154"/>
      <c r="G84" s="161"/>
      <c r="H84" s="93"/>
      <c r="I84" s="199">
        <v>43343</v>
      </c>
      <c r="J84" s="126">
        <v>0</v>
      </c>
      <c r="K84" s="126">
        <v>0</v>
      </c>
      <c r="L84" s="256"/>
      <c r="M84" s="167"/>
      <c r="N84" s="159"/>
    </row>
    <row r="85" spans="1:20" s="1" customFormat="1" ht="12.75" customHeight="1" x14ac:dyDescent="0.2">
      <c r="A85" s="11"/>
      <c r="B85" s="11"/>
      <c r="C85" s="11"/>
      <c r="D85" s="11"/>
      <c r="E85" s="11"/>
      <c r="F85" s="12"/>
      <c r="G85" s="9"/>
      <c r="H85" s="132"/>
      <c r="I85" s="149">
        <v>43375</v>
      </c>
      <c r="J85" s="152">
        <v>9</v>
      </c>
      <c r="K85" s="150">
        <v>0</v>
      </c>
      <c r="N85" s="89"/>
    </row>
    <row r="86" spans="1:20" s="1" customFormat="1" ht="27" customHeight="1" x14ac:dyDescent="0.2">
      <c r="A86" s="249" t="s">
        <v>22</v>
      </c>
      <c r="B86" s="250"/>
      <c r="C86" s="255" t="s">
        <v>104</v>
      </c>
      <c r="D86" s="255"/>
      <c r="E86" s="255"/>
      <c r="F86" s="255"/>
      <c r="G86" s="13"/>
      <c r="H86" s="132"/>
      <c r="I86" s="149">
        <v>43375</v>
      </c>
      <c r="J86" s="152">
        <v>4</v>
      </c>
      <c r="K86" s="150">
        <v>0</v>
      </c>
      <c r="L86" s="60"/>
      <c r="M86" s="60"/>
      <c r="N86" s="89"/>
    </row>
    <row r="87" spans="1:20" s="1" customFormat="1" ht="27" customHeight="1" x14ac:dyDescent="0.2">
      <c r="A87" s="249" t="s">
        <v>4</v>
      </c>
      <c r="B87" s="250"/>
      <c r="C87" s="248" t="s">
        <v>28</v>
      </c>
      <c r="D87" s="248"/>
      <c r="E87" s="16" t="s">
        <v>1</v>
      </c>
      <c r="F87" s="14" t="str">
        <f>'ORABS 3 (21173)'!F87</f>
        <v>01/01/18-31/03/18</v>
      </c>
      <c r="G87" s="15"/>
      <c r="H87" s="132"/>
      <c r="I87" s="149">
        <v>43377</v>
      </c>
      <c r="J87" s="152">
        <v>4</v>
      </c>
      <c r="K87" s="150">
        <v>1</v>
      </c>
      <c r="L87" s="60"/>
      <c r="M87" s="60"/>
      <c r="N87" s="89"/>
    </row>
    <row r="88" spans="1:20" s="1" customFormat="1" ht="27" customHeight="1" x14ac:dyDescent="0.2">
      <c r="A88" s="249" t="s">
        <v>103</v>
      </c>
      <c r="B88" s="250"/>
      <c r="C88" s="248" t="s">
        <v>31</v>
      </c>
      <c r="D88" s="248"/>
      <c r="E88" s="16" t="s">
        <v>6</v>
      </c>
      <c r="F88" s="16">
        <v>21168</v>
      </c>
      <c r="G88" s="2"/>
      <c r="H88" s="132"/>
      <c r="I88" s="149">
        <v>43377</v>
      </c>
      <c r="J88" s="152">
        <v>4</v>
      </c>
      <c r="K88" s="150">
        <v>0</v>
      </c>
      <c r="L88" s="60"/>
      <c r="M88" s="60"/>
      <c r="N88" s="90"/>
    </row>
    <row r="89" spans="1:20" s="1" customFormat="1" ht="53.25" customHeight="1" x14ac:dyDescent="0.2">
      <c r="A89" s="249" t="s">
        <v>5</v>
      </c>
      <c r="B89" s="250"/>
      <c r="C89" s="248" t="s">
        <v>27</v>
      </c>
      <c r="D89" s="248"/>
      <c r="E89" s="16" t="s">
        <v>7</v>
      </c>
      <c r="F89" s="16" t="s">
        <v>58</v>
      </c>
      <c r="G89" s="2"/>
      <c r="H89" s="132"/>
      <c r="I89" s="149">
        <v>43379</v>
      </c>
      <c r="J89" s="152">
        <v>1</v>
      </c>
      <c r="K89" s="150">
        <v>0</v>
      </c>
      <c r="L89" s="60"/>
      <c r="M89" s="60"/>
      <c r="N89" s="44"/>
    </row>
    <row r="90" spans="1:20" s="1" customFormat="1" ht="27" customHeight="1" x14ac:dyDescent="0.2">
      <c r="A90" s="249" t="s">
        <v>13</v>
      </c>
      <c r="B90" s="250"/>
      <c r="C90" s="248" t="s">
        <v>26</v>
      </c>
      <c r="D90" s="248"/>
      <c r="E90" s="16" t="s">
        <v>16</v>
      </c>
      <c r="F90" s="16">
        <v>1</v>
      </c>
      <c r="G90" s="2"/>
      <c r="H90" s="132"/>
      <c r="I90" s="149">
        <v>43379</v>
      </c>
      <c r="J90" s="152">
        <v>2</v>
      </c>
      <c r="K90" s="150">
        <v>0</v>
      </c>
      <c r="L90" s="60"/>
      <c r="M90" s="60"/>
      <c r="N90" s="44"/>
    </row>
    <row r="91" spans="1:20" s="1" customFormat="1" ht="27" customHeight="1" x14ac:dyDescent="0.2">
      <c r="A91" s="246" t="s">
        <v>14</v>
      </c>
      <c r="B91" s="247"/>
      <c r="C91" s="248" t="s">
        <v>15</v>
      </c>
      <c r="D91" s="248"/>
      <c r="E91" s="16" t="s">
        <v>14</v>
      </c>
      <c r="F91" s="16" t="s">
        <v>17</v>
      </c>
      <c r="G91" s="2"/>
      <c r="H91" s="132"/>
      <c r="I91" s="149">
        <v>43382</v>
      </c>
      <c r="J91" s="152">
        <v>0</v>
      </c>
      <c r="K91" s="150">
        <v>0</v>
      </c>
      <c r="L91" s="60"/>
      <c r="M91" s="60"/>
      <c r="N91" s="44"/>
    </row>
    <row r="92" spans="1:20" s="1" customFormat="1" ht="27" customHeight="1" x14ac:dyDescent="0.2">
      <c r="A92" s="249" t="s">
        <v>23</v>
      </c>
      <c r="B92" s="250"/>
      <c r="C92" s="251">
        <v>3520</v>
      </c>
      <c r="D92" s="251"/>
      <c r="E92" s="16" t="s">
        <v>23</v>
      </c>
      <c r="F92" s="49">
        <v>20</v>
      </c>
      <c r="G92" s="17"/>
      <c r="H92" s="132"/>
      <c r="I92" s="149">
        <v>43382</v>
      </c>
      <c r="J92" s="152">
        <v>0</v>
      </c>
      <c r="K92" s="150">
        <v>0</v>
      </c>
      <c r="L92" s="60"/>
      <c r="M92" s="60"/>
      <c r="N92" s="44"/>
    </row>
    <row r="93" spans="1:20" s="1" customFormat="1" ht="11.25" customHeight="1" x14ac:dyDescent="0.2">
      <c r="A93" s="252"/>
      <c r="B93" s="252"/>
      <c r="C93" s="252"/>
      <c r="D93" s="252"/>
      <c r="E93" s="252"/>
      <c r="F93" s="252"/>
      <c r="G93" s="2"/>
      <c r="H93" s="132"/>
      <c r="I93" s="149">
        <v>43384</v>
      </c>
      <c r="J93" s="152">
        <v>0</v>
      </c>
      <c r="K93" s="150">
        <v>0</v>
      </c>
      <c r="L93" s="60"/>
      <c r="M93" s="60"/>
      <c r="N93" s="44"/>
      <c r="P93" s="95"/>
      <c r="Q93" s="95"/>
      <c r="R93" s="95"/>
      <c r="S93" s="95"/>
      <c r="T93" s="95"/>
    </row>
    <row r="94" spans="1:20" s="1" customFormat="1" ht="25.5" customHeight="1" x14ac:dyDescent="0.2">
      <c r="A94" s="33"/>
      <c r="B94" s="33"/>
      <c r="C94" s="34" t="s">
        <v>18</v>
      </c>
      <c r="D94" s="35" t="s">
        <v>25</v>
      </c>
      <c r="G94" s="2"/>
      <c r="H94" s="132"/>
      <c r="I94" s="149">
        <v>43384</v>
      </c>
      <c r="J94" s="152">
        <v>0</v>
      </c>
      <c r="K94" s="150">
        <v>0</v>
      </c>
      <c r="L94" s="60"/>
      <c r="M94" s="60"/>
      <c r="N94" s="44"/>
      <c r="P94" s="95"/>
      <c r="Q94" s="95"/>
      <c r="R94" s="95"/>
      <c r="S94" s="95"/>
      <c r="T94" s="95"/>
    </row>
    <row r="95" spans="1:20" s="4" customFormat="1" ht="21.75" customHeight="1" x14ac:dyDescent="0.2">
      <c r="A95" s="2"/>
      <c r="B95" s="33"/>
      <c r="C95" s="36" t="s">
        <v>53</v>
      </c>
      <c r="D95" s="3" t="s">
        <v>53</v>
      </c>
      <c r="F95" s="1"/>
      <c r="G95" s="13"/>
      <c r="H95" s="132"/>
      <c r="I95" s="149">
        <v>43388</v>
      </c>
      <c r="J95" s="152">
        <v>0</v>
      </c>
      <c r="K95" s="150">
        <v>0</v>
      </c>
      <c r="L95" s="60"/>
      <c r="M95" s="60"/>
      <c r="N95" s="44"/>
      <c r="O95" s="5"/>
      <c r="P95" s="7"/>
      <c r="Q95" s="7"/>
      <c r="R95" s="7"/>
      <c r="S95" s="7"/>
      <c r="T95" s="2"/>
    </row>
    <row r="96" spans="1:20" ht="25.5" customHeight="1" x14ac:dyDescent="0.2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8"/>
      <c r="H96" s="132"/>
      <c r="I96" s="149">
        <v>43388</v>
      </c>
      <c r="J96" s="152">
        <v>3</v>
      </c>
      <c r="K96" s="150">
        <v>0</v>
      </c>
      <c r="L96" s="60"/>
      <c r="M96" s="60"/>
      <c r="N96" s="44"/>
      <c r="O96" s="89"/>
      <c r="P96" s="7"/>
      <c r="Q96" s="7"/>
      <c r="R96" s="7"/>
      <c r="S96" s="7"/>
      <c r="T96" s="7"/>
    </row>
    <row r="97" spans="1:20" ht="15" customHeight="1" x14ac:dyDescent="0.2">
      <c r="A97" s="8">
        <v>1</v>
      </c>
      <c r="B97" s="52">
        <f>'ORABS 3 (21173)'!B97</f>
        <v>43209</v>
      </c>
      <c r="C97" s="42">
        <f t="shared" ref="C97:C124" si="0">J31</f>
        <v>0</v>
      </c>
      <c r="D97" s="42">
        <f t="shared" ref="D97:D124" si="1">K31</f>
        <v>0</v>
      </c>
      <c r="F97" s="1"/>
      <c r="G97" s="19"/>
      <c r="H97" s="132"/>
      <c r="I97" s="149">
        <v>43390</v>
      </c>
      <c r="J97" s="152">
        <v>0</v>
      </c>
      <c r="K97" s="150">
        <v>0</v>
      </c>
      <c r="L97" s="60"/>
      <c r="M97" s="60"/>
      <c r="N97" s="44"/>
      <c r="O97" s="89"/>
      <c r="P97" s="89"/>
      <c r="Q97" s="89"/>
      <c r="R97" s="89"/>
      <c r="S97" s="7"/>
      <c r="T97" s="7"/>
    </row>
    <row r="98" spans="1:20" ht="15" customHeight="1" x14ac:dyDescent="0.2">
      <c r="A98" s="8">
        <v>2</v>
      </c>
      <c r="B98" s="52">
        <f>'ORABS 3 (21173)'!B98</f>
        <v>43209</v>
      </c>
      <c r="C98" s="42">
        <f t="shared" si="0"/>
        <v>0</v>
      </c>
      <c r="D98" s="42">
        <f t="shared" si="1"/>
        <v>0</v>
      </c>
      <c r="F98" s="1"/>
      <c r="G98" s="19"/>
      <c r="H98" s="132"/>
      <c r="I98" s="149">
        <v>43390</v>
      </c>
      <c r="J98" s="152">
        <v>0</v>
      </c>
      <c r="K98" s="150">
        <v>0</v>
      </c>
      <c r="L98" s="60"/>
      <c r="M98" s="60"/>
      <c r="N98" s="44"/>
      <c r="O98" s="91"/>
      <c r="P98" s="89"/>
      <c r="Q98" s="89"/>
      <c r="R98" s="89"/>
      <c r="S98" s="7"/>
      <c r="T98" s="7"/>
    </row>
    <row r="99" spans="1:20" ht="15" customHeight="1" x14ac:dyDescent="0.2">
      <c r="A99" s="8">
        <v>3</v>
      </c>
      <c r="B99" s="52">
        <f>'ORABS 3 (21173)'!B99</f>
        <v>43214</v>
      </c>
      <c r="C99" s="42">
        <f t="shared" si="0"/>
        <v>0</v>
      </c>
      <c r="D99" s="42">
        <f t="shared" si="1"/>
        <v>0</v>
      </c>
      <c r="F99" s="1"/>
      <c r="G99" s="19"/>
      <c r="H99" s="132"/>
      <c r="I99" s="149">
        <v>43392</v>
      </c>
      <c r="J99" s="152">
        <v>0</v>
      </c>
      <c r="K99" s="150">
        <v>0</v>
      </c>
      <c r="L99" s="60"/>
      <c r="M99" s="60"/>
      <c r="N99" s="89"/>
      <c r="O99" s="44"/>
      <c r="P99" s="90"/>
      <c r="Q99" s="90"/>
      <c r="R99" s="90"/>
      <c r="S99" s="7"/>
      <c r="T99" s="7"/>
    </row>
    <row r="100" spans="1:20" ht="15" customHeight="1" x14ac:dyDescent="0.2">
      <c r="A100" s="8">
        <v>4</v>
      </c>
      <c r="B100" s="52">
        <f>'ORABS 3 (21173)'!B100</f>
        <v>43214</v>
      </c>
      <c r="C100" s="42">
        <f t="shared" si="0"/>
        <v>1</v>
      </c>
      <c r="D100" s="42">
        <f t="shared" si="1"/>
        <v>1</v>
      </c>
      <c r="F100" s="1"/>
      <c r="G100" s="19"/>
      <c r="H100" s="132"/>
      <c r="I100" s="149">
        <v>43392</v>
      </c>
      <c r="J100" s="152">
        <v>0</v>
      </c>
      <c r="K100" s="150">
        <v>0</v>
      </c>
      <c r="L100" s="60"/>
      <c r="M100" s="60"/>
      <c r="N100" s="89"/>
      <c r="O100" s="44"/>
      <c r="P100" s="44"/>
      <c r="Q100" s="44"/>
      <c r="R100" s="44"/>
      <c r="S100" s="7"/>
      <c r="T100" s="7"/>
    </row>
    <row r="101" spans="1:20" ht="15" customHeight="1" x14ac:dyDescent="0.2">
      <c r="A101" s="8">
        <v>5</v>
      </c>
      <c r="B101" s="52">
        <f>'ORABS 3 (21173)'!B101</f>
        <v>43217</v>
      </c>
      <c r="C101" s="42">
        <f t="shared" si="0"/>
        <v>0</v>
      </c>
      <c r="D101" s="42">
        <f t="shared" si="1"/>
        <v>0</v>
      </c>
      <c r="F101" s="1"/>
      <c r="G101" s="19"/>
      <c r="H101" s="132"/>
      <c r="I101" s="149">
        <v>43395</v>
      </c>
      <c r="J101" s="152">
        <v>0</v>
      </c>
      <c r="K101" s="150">
        <v>0</v>
      </c>
      <c r="L101" s="60"/>
      <c r="M101" s="60"/>
      <c r="N101" s="91"/>
      <c r="O101" s="44"/>
      <c r="P101" s="44"/>
      <c r="Q101" s="44"/>
      <c r="R101" s="44"/>
      <c r="S101" s="7"/>
      <c r="T101" s="7"/>
    </row>
    <row r="102" spans="1:20" ht="15" customHeight="1" x14ac:dyDescent="0.2">
      <c r="A102" s="8">
        <v>6</v>
      </c>
      <c r="B102" s="52">
        <f>'ORABS 3 (21173)'!B102</f>
        <v>43217</v>
      </c>
      <c r="C102" s="42">
        <f t="shared" si="0"/>
        <v>0</v>
      </c>
      <c r="D102" s="42">
        <f t="shared" si="1"/>
        <v>0</v>
      </c>
      <c r="F102" s="1"/>
      <c r="G102" s="19"/>
      <c r="H102" s="132"/>
      <c r="I102" s="149">
        <v>43395</v>
      </c>
      <c r="J102" s="152">
        <v>0</v>
      </c>
      <c r="K102" s="150">
        <v>0</v>
      </c>
      <c r="L102" s="60"/>
      <c r="M102" s="60"/>
      <c r="N102" s="44"/>
      <c r="O102" s="44"/>
      <c r="P102" s="44"/>
      <c r="Q102" s="44"/>
      <c r="R102" s="44"/>
      <c r="S102" s="7"/>
      <c r="T102" s="7"/>
    </row>
    <row r="103" spans="1:20" ht="15" customHeight="1" x14ac:dyDescent="0.2">
      <c r="A103" s="8">
        <v>7</v>
      </c>
      <c r="B103" s="52">
        <f>'ORABS 3 (21173)'!B103</f>
        <v>43237</v>
      </c>
      <c r="C103" s="42">
        <f t="shared" si="0"/>
        <v>1</v>
      </c>
      <c r="D103" s="42">
        <f t="shared" si="1"/>
        <v>0</v>
      </c>
      <c r="F103" s="1"/>
      <c r="G103" s="19"/>
      <c r="H103" s="132"/>
      <c r="I103" s="149">
        <v>43397</v>
      </c>
      <c r="J103" s="152">
        <v>23</v>
      </c>
      <c r="K103" s="150">
        <v>0</v>
      </c>
      <c r="L103" s="60"/>
      <c r="M103" s="60"/>
      <c r="N103" s="44"/>
      <c r="O103" s="44"/>
      <c r="P103" s="44"/>
      <c r="Q103" s="44"/>
      <c r="R103" s="44"/>
      <c r="S103" s="7"/>
      <c r="T103" s="7"/>
    </row>
    <row r="104" spans="1:20" ht="15" customHeight="1" x14ac:dyDescent="0.2">
      <c r="A104" s="8">
        <v>8</v>
      </c>
      <c r="B104" s="52">
        <f>'ORABS 3 (21173)'!B104</f>
        <v>43237</v>
      </c>
      <c r="C104" s="42">
        <f t="shared" si="0"/>
        <v>2</v>
      </c>
      <c r="D104" s="42">
        <f t="shared" si="1"/>
        <v>0</v>
      </c>
      <c r="F104" s="1"/>
      <c r="G104" s="19"/>
      <c r="H104" s="132"/>
      <c r="I104" s="149">
        <v>43397</v>
      </c>
      <c r="J104" s="152">
        <v>0</v>
      </c>
      <c r="K104" s="150">
        <v>0</v>
      </c>
      <c r="L104" s="60"/>
      <c r="M104" s="60"/>
      <c r="N104" s="44"/>
      <c r="O104" s="44"/>
      <c r="P104" s="44"/>
      <c r="Q104" s="44"/>
      <c r="R104" s="44"/>
      <c r="S104" s="7"/>
      <c r="T104" s="7"/>
    </row>
    <row r="105" spans="1:20" ht="15" customHeight="1" x14ac:dyDescent="0.2">
      <c r="A105" s="8">
        <v>9</v>
      </c>
      <c r="B105" s="52">
        <f>'ORABS 3 (21173)'!B105</f>
        <v>43239</v>
      </c>
      <c r="C105" s="42">
        <f t="shared" si="0"/>
        <v>0</v>
      </c>
      <c r="D105" s="42">
        <f t="shared" si="1"/>
        <v>0</v>
      </c>
      <c r="F105" s="1"/>
      <c r="G105" s="19"/>
      <c r="H105" s="132"/>
      <c r="I105" s="149">
        <v>43399</v>
      </c>
      <c r="J105" s="152">
        <v>0</v>
      </c>
      <c r="K105" s="150">
        <v>0</v>
      </c>
      <c r="L105" s="60"/>
      <c r="M105" s="60"/>
      <c r="N105" s="44"/>
      <c r="O105" s="44"/>
      <c r="P105" s="44"/>
      <c r="Q105" s="44"/>
      <c r="R105" s="44"/>
      <c r="S105" s="7"/>
      <c r="T105" s="7"/>
    </row>
    <row r="106" spans="1:20" ht="15" customHeight="1" x14ac:dyDescent="0.2">
      <c r="A106" s="8">
        <v>10</v>
      </c>
      <c r="B106" s="52">
        <f>'ORABS 3 (21173)'!B106</f>
        <v>43239</v>
      </c>
      <c r="C106" s="42">
        <f t="shared" si="0"/>
        <v>0</v>
      </c>
      <c r="D106" s="42">
        <f t="shared" si="1"/>
        <v>0</v>
      </c>
      <c r="F106" s="1"/>
      <c r="G106" s="19"/>
      <c r="H106" s="132"/>
      <c r="I106" s="149">
        <v>43399</v>
      </c>
      <c r="J106" s="152">
        <v>0</v>
      </c>
      <c r="K106" s="150">
        <v>0</v>
      </c>
      <c r="L106" s="60"/>
      <c r="M106" s="60"/>
      <c r="N106" s="44"/>
      <c r="O106" s="44"/>
      <c r="P106" s="44"/>
      <c r="Q106" s="44"/>
      <c r="R106" s="44"/>
      <c r="S106" s="7"/>
      <c r="T106" s="7"/>
    </row>
    <row r="107" spans="1:20" ht="15" customHeight="1" x14ac:dyDescent="0.2">
      <c r="A107" s="8">
        <v>11</v>
      </c>
      <c r="B107" s="52">
        <f>'ORABS 3 (21173)'!B107</f>
        <v>43242</v>
      </c>
      <c r="C107" s="42">
        <f t="shared" si="0"/>
        <v>0</v>
      </c>
      <c r="D107" s="42">
        <f t="shared" si="1"/>
        <v>0</v>
      </c>
      <c r="F107" s="1"/>
      <c r="G107" s="19"/>
      <c r="H107" s="132"/>
      <c r="I107" s="149">
        <v>43406</v>
      </c>
      <c r="J107" s="153">
        <v>0</v>
      </c>
      <c r="K107" s="151">
        <v>0</v>
      </c>
      <c r="L107" s="60"/>
      <c r="M107" s="60"/>
      <c r="N107" s="44"/>
      <c r="O107" s="44"/>
      <c r="P107" s="44"/>
      <c r="Q107" s="44"/>
      <c r="R107" s="44"/>
      <c r="S107" s="7"/>
      <c r="T107" s="7"/>
    </row>
    <row r="108" spans="1:20" ht="15" customHeight="1" x14ac:dyDescent="0.2">
      <c r="A108" s="8">
        <v>12</v>
      </c>
      <c r="B108" s="52">
        <f>'ORABS 3 (21173)'!B108</f>
        <v>43242</v>
      </c>
      <c r="C108" s="42">
        <f t="shared" si="0"/>
        <v>0</v>
      </c>
      <c r="D108" s="42">
        <f t="shared" si="1"/>
        <v>0</v>
      </c>
      <c r="F108" s="1"/>
      <c r="G108" s="19"/>
      <c r="H108" s="132"/>
      <c r="I108" s="149">
        <v>43407</v>
      </c>
      <c r="J108" s="153">
        <v>0</v>
      </c>
      <c r="K108" s="151">
        <v>0</v>
      </c>
      <c r="L108" s="60"/>
      <c r="M108" s="60"/>
      <c r="N108" s="44"/>
      <c r="O108" s="44"/>
      <c r="P108" s="44"/>
      <c r="Q108" s="44"/>
      <c r="R108" s="44"/>
      <c r="S108" s="7"/>
      <c r="T108" s="7"/>
    </row>
    <row r="109" spans="1:20" ht="15" customHeight="1" x14ac:dyDescent="0.2">
      <c r="A109" s="8">
        <v>13</v>
      </c>
      <c r="B109" s="52">
        <f>'ORABS 3 (21173)'!B109</f>
        <v>43244</v>
      </c>
      <c r="C109" s="42">
        <f t="shared" si="0"/>
        <v>0</v>
      </c>
      <c r="D109" s="42">
        <f t="shared" si="1"/>
        <v>0</v>
      </c>
      <c r="F109" s="1"/>
      <c r="G109" s="19"/>
      <c r="H109" s="132"/>
      <c r="I109" s="149">
        <v>43410</v>
      </c>
      <c r="J109" s="153">
        <v>0</v>
      </c>
      <c r="K109" s="151">
        <v>0</v>
      </c>
      <c r="L109" s="60"/>
      <c r="M109" s="60"/>
      <c r="N109" s="44"/>
      <c r="O109" s="7"/>
      <c r="P109" s="44"/>
      <c r="Q109" s="44"/>
      <c r="R109" s="44"/>
      <c r="S109" s="7"/>
      <c r="T109" s="7"/>
    </row>
    <row r="110" spans="1:20" ht="15" customHeight="1" x14ac:dyDescent="0.2">
      <c r="A110" s="8">
        <v>14</v>
      </c>
      <c r="B110" s="52">
        <f>'ORABS 3 (21173)'!B110</f>
        <v>43244</v>
      </c>
      <c r="C110" s="42">
        <f t="shared" si="0"/>
        <v>0</v>
      </c>
      <c r="D110" s="42">
        <f t="shared" si="1"/>
        <v>0</v>
      </c>
      <c r="F110" s="1"/>
      <c r="G110" s="19"/>
      <c r="H110" s="132"/>
      <c r="I110" s="149">
        <v>43410</v>
      </c>
      <c r="J110" s="153">
        <v>0</v>
      </c>
      <c r="K110" s="151">
        <v>0</v>
      </c>
      <c r="N110" s="44"/>
      <c r="O110" s="89"/>
      <c r="P110" s="7"/>
      <c r="Q110" s="7"/>
      <c r="R110" s="7"/>
      <c r="S110" s="7"/>
      <c r="T110" s="7"/>
    </row>
    <row r="111" spans="1:20" ht="15" customHeight="1" x14ac:dyDescent="0.2">
      <c r="A111" s="8">
        <v>15</v>
      </c>
      <c r="B111" s="52">
        <f>'ORABS 3 (21173)'!B111</f>
        <v>43256</v>
      </c>
      <c r="C111" s="42">
        <f t="shared" si="0"/>
        <v>0</v>
      </c>
      <c r="D111" s="42">
        <f t="shared" si="1"/>
        <v>0</v>
      </c>
      <c r="F111" s="1"/>
      <c r="G111" s="19"/>
      <c r="H111" s="30"/>
      <c r="I111" s="149">
        <v>43413</v>
      </c>
      <c r="J111" s="153">
        <v>0</v>
      </c>
      <c r="K111" s="151">
        <v>0</v>
      </c>
      <c r="L111" s="60"/>
      <c r="M111" s="60"/>
      <c r="N111" s="44"/>
      <c r="O111" s="89"/>
      <c r="P111" s="7"/>
      <c r="Q111" s="7"/>
      <c r="R111" s="7"/>
      <c r="S111" s="7"/>
      <c r="T111" s="7"/>
    </row>
    <row r="112" spans="1:20" ht="15" customHeight="1" x14ac:dyDescent="0.2">
      <c r="A112" s="8">
        <v>16</v>
      </c>
      <c r="B112" s="52">
        <f>'ORABS 3 (21173)'!B112</f>
        <v>43256</v>
      </c>
      <c r="C112" s="42">
        <f t="shared" si="0"/>
        <v>0</v>
      </c>
      <c r="D112" s="42">
        <f t="shared" si="1"/>
        <v>0</v>
      </c>
      <c r="F112" s="1"/>
      <c r="G112" s="19"/>
      <c r="H112" s="30"/>
      <c r="I112" s="149">
        <v>43413</v>
      </c>
      <c r="J112" s="153">
        <v>0</v>
      </c>
      <c r="K112" s="151">
        <v>0</v>
      </c>
      <c r="L112" s="60"/>
      <c r="M112" s="60"/>
      <c r="O112" s="91"/>
      <c r="P112" s="7"/>
      <c r="Q112" s="7"/>
      <c r="R112" s="7"/>
      <c r="S112" s="7"/>
      <c r="T112" s="7"/>
    </row>
    <row r="113" spans="1:20" ht="15" customHeight="1" x14ac:dyDescent="0.2">
      <c r="A113" s="8">
        <v>17</v>
      </c>
      <c r="B113" s="52">
        <f>'ORABS 3 (21173)'!B113</f>
        <v>43258</v>
      </c>
      <c r="C113" s="42">
        <f t="shared" si="0"/>
        <v>0</v>
      </c>
      <c r="D113" s="42">
        <f t="shared" si="1"/>
        <v>0</v>
      </c>
      <c r="F113" s="1"/>
      <c r="G113" s="19"/>
      <c r="H113" s="30"/>
      <c r="I113" s="149">
        <v>43416</v>
      </c>
      <c r="J113" s="153">
        <v>0</v>
      </c>
      <c r="K113" s="151">
        <v>0</v>
      </c>
      <c r="L113" s="60"/>
      <c r="M113" s="60"/>
      <c r="O113" s="44"/>
      <c r="P113" s="7"/>
      <c r="Q113" s="7"/>
      <c r="R113" s="7"/>
      <c r="S113" s="7"/>
      <c r="T113" s="7"/>
    </row>
    <row r="114" spans="1:20" ht="15" customHeight="1" x14ac:dyDescent="0.2">
      <c r="A114" s="8">
        <v>18</v>
      </c>
      <c r="B114" s="52">
        <f>'ORABS 3 (21173)'!B114</f>
        <v>43258</v>
      </c>
      <c r="C114" s="42">
        <f t="shared" si="0"/>
        <v>0</v>
      </c>
      <c r="D114" s="42">
        <f t="shared" si="1"/>
        <v>0</v>
      </c>
      <c r="F114" s="1"/>
      <c r="G114" s="19"/>
      <c r="H114" s="30"/>
      <c r="I114" s="149">
        <v>43416</v>
      </c>
      <c r="J114" s="153">
        <v>0</v>
      </c>
      <c r="K114" s="151">
        <v>0</v>
      </c>
      <c r="L114" s="60"/>
      <c r="M114" s="60"/>
      <c r="O114" s="44"/>
      <c r="P114" s="7"/>
      <c r="Q114" s="7"/>
      <c r="R114" s="7"/>
      <c r="S114" s="7"/>
      <c r="T114" s="7"/>
    </row>
    <row r="115" spans="1:20" ht="15" customHeight="1" x14ac:dyDescent="0.2">
      <c r="A115" s="8">
        <v>19</v>
      </c>
      <c r="B115" s="52">
        <f>'ORABS 3 (21173)'!B115</f>
        <v>43263</v>
      </c>
      <c r="C115" s="42">
        <f t="shared" si="0"/>
        <v>0</v>
      </c>
      <c r="D115" s="42">
        <f t="shared" si="1"/>
        <v>0</v>
      </c>
      <c r="F115" s="1"/>
      <c r="G115" s="19"/>
      <c r="H115" s="30"/>
      <c r="I115" s="149">
        <v>43418</v>
      </c>
      <c r="J115" s="153">
        <v>0</v>
      </c>
      <c r="K115" s="151">
        <v>0</v>
      </c>
      <c r="L115" s="60"/>
      <c r="M115" s="60"/>
      <c r="O115" s="44"/>
    </row>
    <row r="116" spans="1:20" ht="15" customHeight="1" x14ac:dyDescent="0.2">
      <c r="A116" s="8">
        <v>20</v>
      </c>
      <c r="B116" s="52">
        <f>'ORABS 3 (21173)'!B116</f>
        <v>43263</v>
      </c>
      <c r="C116" s="42">
        <f t="shared" si="0"/>
        <v>0</v>
      </c>
      <c r="D116" s="42">
        <f t="shared" si="1"/>
        <v>0</v>
      </c>
      <c r="F116" s="1"/>
      <c r="G116" s="19"/>
      <c r="H116" s="136"/>
      <c r="I116" s="149">
        <v>43418</v>
      </c>
      <c r="J116" s="153">
        <v>0</v>
      </c>
      <c r="K116" s="151">
        <v>0</v>
      </c>
      <c r="L116" s="60"/>
      <c r="M116" s="60"/>
      <c r="O116" s="44"/>
    </row>
    <row r="117" spans="1:20" ht="15" customHeight="1" x14ac:dyDescent="0.2">
      <c r="A117" s="8">
        <v>21</v>
      </c>
      <c r="B117" s="52">
        <f>'ORABS 3 (21173)'!B117</f>
        <v>43265</v>
      </c>
      <c r="C117" s="42">
        <f t="shared" si="0"/>
        <v>0</v>
      </c>
      <c r="D117" s="42">
        <f t="shared" si="1"/>
        <v>0</v>
      </c>
      <c r="F117" s="1"/>
      <c r="G117" s="19"/>
      <c r="H117" s="136"/>
      <c r="I117" s="149">
        <v>43420</v>
      </c>
      <c r="J117" s="153">
        <v>0</v>
      </c>
      <c r="K117" s="151">
        <v>0</v>
      </c>
      <c r="L117" s="61"/>
      <c r="M117" s="61"/>
      <c r="O117" s="44"/>
    </row>
    <row r="118" spans="1:20" ht="15" customHeight="1" x14ac:dyDescent="0.2">
      <c r="A118" s="8">
        <v>22</v>
      </c>
      <c r="B118" s="52">
        <f>'ORABS 3 (21173)'!B118</f>
        <v>43265</v>
      </c>
      <c r="C118" s="42">
        <f t="shared" si="0"/>
        <v>0</v>
      </c>
      <c r="D118" s="42">
        <f t="shared" si="1"/>
        <v>0</v>
      </c>
      <c r="F118" s="1"/>
      <c r="G118" s="19"/>
      <c r="H118" s="136"/>
      <c r="I118" s="149">
        <v>43420</v>
      </c>
      <c r="J118" s="153">
        <v>0</v>
      </c>
      <c r="K118" s="151">
        <v>0</v>
      </c>
      <c r="L118" s="61"/>
      <c r="M118" s="61"/>
      <c r="O118" s="44"/>
    </row>
    <row r="119" spans="1:20" ht="15.75" customHeight="1" x14ac:dyDescent="0.2">
      <c r="A119" s="8">
        <v>23</v>
      </c>
      <c r="B119" s="52">
        <f>'ORABS 3 (21173)'!B119</f>
        <v>43276</v>
      </c>
      <c r="C119" s="42">
        <f t="shared" si="0"/>
        <v>0</v>
      </c>
      <c r="D119" s="42">
        <f t="shared" si="1"/>
        <v>0</v>
      </c>
      <c r="F119" s="1"/>
      <c r="G119" s="19"/>
      <c r="H119" s="136"/>
      <c r="I119" s="149">
        <v>43423</v>
      </c>
      <c r="J119" s="153">
        <v>0</v>
      </c>
      <c r="K119" s="151">
        <v>0</v>
      </c>
      <c r="L119" s="61"/>
      <c r="M119" s="61"/>
      <c r="O119" s="44"/>
    </row>
    <row r="120" spans="1:20" ht="15" customHeight="1" x14ac:dyDescent="0.2">
      <c r="A120" s="8">
        <v>24</v>
      </c>
      <c r="B120" s="52">
        <f>'ORABS 3 (21173)'!B120</f>
        <v>43276</v>
      </c>
      <c r="C120" s="42">
        <f t="shared" si="0"/>
        <v>0</v>
      </c>
      <c r="D120" s="42">
        <f t="shared" si="1"/>
        <v>0</v>
      </c>
      <c r="F120" s="1"/>
      <c r="G120" s="19"/>
      <c r="H120" s="136"/>
      <c r="I120" s="149">
        <v>43423</v>
      </c>
      <c r="J120" s="153">
        <v>0</v>
      </c>
      <c r="K120" s="151">
        <v>0</v>
      </c>
      <c r="L120" s="61"/>
      <c r="M120" s="61"/>
      <c r="O120" s="44"/>
    </row>
    <row r="121" spans="1:20" ht="15" customHeight="1" x14ac:dyDescent="0.2">
      <c r="A121" s="8">
        <v>25</v>
      </c>
      <c r="B121" s="52">
        <f>'ORABS 3 (21173)'!B121</f>
        <v>43278</v>
      </c>
      <c r="C121" s="42">
        <f t="shared" si="0"/>
        <v>0</v>
      </c>
      <c r="D121" s="42">
        <f t="shared" si="1"/>
        <v>0</v>
      </c>
      <c r="F121" s="1"/>
      <c r="G121" s="19"/>
      <c r="H121" s="136"/>
      <c r="I121" s="149">
        <v>43425</v>
      </c>
      <c r="J121" s="153">
        <v>0</v>
      </c>
      <c r="K121" s="151">
        <v>0</v>
      </c>
      <c r="L121" s="61"/>
      <c r="M121" s="61"/>
      <c r="O121" s="44"/>
    </row>
    <row r="122" spans="1:20" ht="15" customHeight="1" x14ac:dyDescent="0.2">
      <c r="A122" s="8">
        <v>26</v>
      </c>
      <c r="B122" s="52">
        <f>'ORABS 3 (21173)'!B122</f>
        <v>43278</v>
      </c>
      <c r="C122" s="42">
        <f t="shared" si="0"/>
        <v>0</v>
      </c>
      <c r="D122" s="42">
        <f t="shared" si="1"/>
        <v>0</v>
      </c>
      <c r="F122" s="1"/>
      <c r="G122" s="19"/>
      <c r="H122" s="136"/>
      <c r="I122" s="149">
        <v>43425</v>
      </c>
      <c r="J122" s="153">
        <v>0</v>
      </c>
      <c r="K122" s="151">
        <v>0</v>
      </c>
      <c r="L122" s="61"/>
      <c r="M122" s="61"/>
      <c r="O122" s="44"/>
    </row>
    <row r="123" spans="1:20" ht="15" customHeight="1" x14ac:dyDescent="0.2">
      <c r="A123" s="8" t="s">
        <v>8</v>
      </c>
      <c r="B123" s="52">
        <f>'ORABS 3 (21173)'!B123</f>
        <v>43280</v>
      </c>
      <c r="C123" s="42">
        <f t="shared" si="0"/>
        <v>0</v>
      </c>
      <c r="D123" s="42">
        <f t="shared" si="1"/>
        <v>0</v>
      </c>
      <c r="F123" s="1"/>
      <c r="G123" s="38"/>
      <c r="H123" s="136"/>
      <c r="I123" s="149">
        <v>43431</v>
      </c>
      <c r="J123" s="153">
        <v>0</v>
      </c>
      <c r="K123" s="151">
        <v>0</v>
      </c>
      <c r="L123" s="61"/>
      <c r="M123" s="61"/>
    </row>
    <row r="124" spans="1:20" ht="15" customHeight="1" x14ac:dyDescent="0.2">
      <c r="A124" s="8" t="s">
        <v>9</v>
      </c>
      <c r="B124" s="52">
        <f>'ORABS 3 (21173)'!B124</f>
        <v>43280</v>
      </c>
      <c r="C124" s="42">
        <f t="shared" si="0"/>
        <v>0</v>
      </c>
      <c r="D124" s="42">
        <f t="shared" si="1"/>
        <v>0</v>
      </c>
      <c r="F124" s="1"/>
      <c r="G124" s="38"/>
      <c r="H124" s="136"/>
      <c r="I124" s="149">
        <v>43431</v>
      </c>
      <c r="J124" s="153">
        <v>0</v>
      </c>
      <c r="K124" s="151">
        <v>0</v>
      </c>
      <c r="L124" s="61"/>
      <c r="M124" s="61"/>
    </row>
    <row r="125" spans="1:20" ht="15" customHeight="1" x14ac:dyDescent="0.2">
      <c r="A125" s="8" t="s">
        <v>10</v>
      </c>
      <c r="B125" s="20"/>
      <c r="C125" s="42"/>
      <c r="D125" s="42"/>
      <c r="F125" s="1"/>
      <c r="G125" s="38"/>
      <c r="H125" s="136"/>
      <c r="I125" s="149">
        <v>43439</v>
      </c>
      <c r="J125" s="153">
        <v>0</v>
      </c>
      <c r="K125" s="151">
        <v>0</v>
      </c>
      <c r="L125" s="61"/>
      <c r="M125" s="61"/>
    </row>
    <row r="126" spans="1:20" ht="15" customHeight="1" x14ac:dyDescent="0.2">
      <c r="A126" s="8" t="s">
        <v>11</v>
      </c>
      <c r="B126" s="21"/>
      <c r="C126" s="32">
        <f>MIN(C97:C122)</f>
        <v>0</v>
      </c>
      <c r="D126" s="8">
        <f>MIN(D97:D122)</f>
        <v>0</v>
      </c>
      <c r="F126" s="1"/>
      <c r="G126" s="23"/>
      <c r="H126" s="136"/>
      <c r="I126" s="149">
        <v>43439</v>
      </c>
      <c r="J126" s="153">
        <v>0</v>
      </c>
      <c r="K126" s="151">
        <v>0</v>
      </c>
      <c r="L126" s="61"/>
      <c r="M126" s="61"/>
    </row>
    <row r="127" spans="1:20" ht="15" customHeight="1" x14ac:dyDescent="0.2">
      <c r="A127" s="8" t="s">
        <v>12</v>
      </c>
      <c r="B127" s="21"/>
      <c r="C127" s="32">
        <f>MAX(C97:C122)</f>
        <v>2</v>
      </c>
      <c r="D127" s="8">
        <f>MAX(D97:D122)</f>
        <v>1</v>
      </c>
      <c r="F127" s="1"/>
      <c r="G127" s="23"/>
      <c r="H127" s="136"/>
      <c r="I127" s="149">
        <v>43441</v>
      </c>
      <c r="J127" s="153">
        <v>2</v>
      </c>
      <c r="K127" s="151">
        <v>1</v>
      </c>
      <c r="L127" s="61"/>
      <c r="M127" s="61"/>
    </row>
    <row r="128" spans="1:20" ht="15.95" customHeight="1" x14ac:dyDescent="0.2">
      <c r="B128" s="21"/>
      <c r="C128" s="31">
        <f>STDEV(C97:C122)</f>
        <v>0.46409548089225711</v>
      </c>
      <c r="D128" s="22">
        <f>STDEV(D97:D122)</f>
        <v>0.19611613513818404</v>
      </c>
      <c r="H128" s="136"/>
      <c r="I128" s="149">
        <v>43441</v>
      </c>
      <c r="J128" s="153">
        <v>0</v>
      </c>
      <c r="K128" s="151">
        <v>0</v>
      </c>
      <c r="L128" s="61"/>
      <c r="M128" s="61"/>
    </row>
    <row r="129" spans="1:13" ht="15.95" customHeight="1" x14ac:dyDescent="0.2">
      <c r="B129" s="21"/>
      <c r="C129" s="31" t="str">
        <f>IF(C125=0, "NA", C128*100/C125)</f>
        <v>NA</v>
      </c>
      <c r="D129" s="22" t="str">
        <f>IF(D125=0, "NA", D128*100/D125)</f>
        <v>NA</v>
      </c>
      <c r="H129" s="136"/>
      <c r="I129" s="149">
        <v>43446</v>
      </c>
      <c r="J129" s="153">
        <v>0</v>
      </c>
      <c r="K129" s="151">
        <v>0</v>
      </c>
      <c r="L129" s="61"/>
      <c r="M129" s="61"/>
    </row>
    <row r="130" spans="1:13" ht="15.95" customHeight="1" x14ac:dyDescent="0.2">
      <c r="H130" s="136"/>
      <c r="I130" s="149">
        <v>43446</v>
      </c>
      <c r="J130" s="153">
        <v>0</v>
      </c>
      <c r="K130" s="151">
        <v>0</v>
      </c>
      <c r="L130" s="61"/>
      <c r="M130" s="61"/>
    </row>
    <row r="131" spans="1:13" ht="15.95" customHeight="1" x14ac:dyDescent="0.2">
      <c r="H131" s="136"/>
      <c r="I131" s="149">
        <v>43448</v>
      </c>
      <c r="J131" s="152">
        <v>0</v>
      </c>
      <c r="K131" s="150">
        <v>0</v>
      </c>
      <c r="L131" s="61"/>
      <c r="M131" s="61"/>
    </row>
    <row r="132" spans="1:13" ht="15.95" customHeight="1" x14ac:dyDescent="0.2">
      <c r="H132" s="136"/>
      <c r="I132" s="149">
        <v>43448</v>
      </c>
      <c r="J132" s="152">
        <v>0</v>
      </c>
      <c r="K132" s="150">
        <v>0</v>
      </c>
      <c r="L132" s="61"/>
      <c r="M132" s="61"/>
    </row>
    <row r="133" spans="1:13" ht="15.95" customHeight="1" x14ac:dyDescent="0.2">
      <c r="H133" s="136"/>
      <c r="I133" s="149">
        <v>43451</v>
      </c>
      <c r="J133" s="152">
        <v>0</v>
      </c>
      <c r="K133" s="150">
        <v>0</v>
      </c>
      <c r="L133" s="61"/>
      <c r="M133" s="61"/>
    </row>
    <row r="134" spans="1:13" ht="15.95" customHeight="1" x14ac:dyDescent="0.2">
      <c r="H134" s="136"/>
      <c r="I134" s="149">
        <v>43451</v>
      </c>
      <c r="J134" s="152">
        <v>0</v>
      </c>
      <c r="K134" s="150">
        <v>0</v>
      </c>
      <c r="L134" s="61"/>
      <c r="M134" s="61"/>
    </row>
    <row r="135" spans="1:13" ht="15.95" customHeight="1" x14ac:dyDescent="0.2">
      <c r="H135" s="136"/>
      <c r="I135" s="149">
        <v>43453</v>
      </c>
      <c r="J135" s="153">
        <v>0</v>
      </c>
      <c r="K135" s="151">
        <v>0</v>
      </c>
      <c r="L135" s="61"/>
      <c r="M135" s="61"/>
    </row>
    <row r="136" spans="1:13" ht="15.95" customHeight="1" x14ac:dyDescent="0.2">
      <c r="H136" s="136"/>
      <c r="I136" s="149">
        <v>43453</v>
      </c>
      <c r="J136" s="153">
        <v>0</v>
      </c>
      <c r="K136" s="151">
        <v>0</v>
      </c>
      <c r="L136" s="61"/>
      <c r="M136" s="61"/>
    </row>
    <row r="137" spans="1:13" ht="15.95" customHeight="1" x14ac:dyDescent="0.2">
      <c r="H137" s="136"/>
      <c r="I137" s="149">
        <v>43455</v>
      </c>
      <c r="J137" s="153">
        <v>0</v>
      </c>
      <c r="K137" s="151">
        <v>0</v>
      </c>
      <c r="L137" s="61"/>
      <c r="M137" s="61"/>
    </row>
    <row r="138" spans="1:13" ht="15.95" customHeight="1" x14ac:dyDescent="0.2">
      <c r="H138" s="136"/>
      <c r="I138" s="149">
        <v>43455</v>
      </c>
      <c r="J138" s="153">
        <v>0</v>
      </c>
      <c r="K138" s="151">
        <v>0</v>
      </c>
      <c r="L138" s="61"/>
      <c r="M138" s="61"/>
    </row>
    <row r="139" spans="1:13" ht="15.95" customHeight="1" x14ac:dyDescent="0.2">
      <c r="H139" s="136"/>
      <c r="I139" s="149">
        <v>43458</v>
      </c>
      <c r="J139" s="153">
        <v>0</v>
      </c>
      <c r="K139" s="151">
        <v>0</v>
      </c>
      <c r="L139" s="61"/>
      <c r="M139" s="61"/>
    </row>
    <row r="140" spans="1:13" ht="15.95" customHeight="1" x14ac:dyDescent="0.2">
      <c r="H140" s="136"/>
      <c r="I140" s="149">
        <v>43458</v>
      </c>
      <c r="J140" s="153">
        <v>0</v>
      </c>
      <c r="K140" s="151">
        <v>0</v>
      </c>
      <c r="L140" s="61"/>
      <c r="M140" s="61"/>
    </row>
    <row r="141" spans="1:13" ht="15.95" customHeight="1" x14ac:dyDescent="0.2">
      <c r="H141" s="136"/>
      <c r="I141" s="149">
        <v>43461</v>
      </c>
      <c r="J141" s="153">
        <v>0</v>
      </c>
      <c r="K141" s="151">
        <v>0</v>
      </c>
      <c r="L141" s="61"/>
      <c r="M141" s="61"/>
    </row>
    <row r="142" spans="1:13" ht="15.95" customHeight="1" x14ac:dyDescent="0.2">
      <c r="A142" s="25"/>
      <c r="H142" s="136"/>
      <c r="I142" s="149">
        <v>43461</v>
      </c>
      <c r="J142" s="153">
        <v>0</v>
      </c>
      <c r="K142" s="151">
        <v>0</v>
      </c>
      <c r="L142" s="60">
        <v>4000</v>
      </c>
      <c r="M142" s="60">
        <v>25</v>
      </c>
    </row>
    <row r="143" spans="1:13" ht="15.95" customHeight="1" thickBot="1" x14ac:dyDescent="0.25">
      <c r="H143" s="136"/>
      <c r="I143" s="230">
        <v>43468</v>
      </c>
      <c r="J143" s="231">
        <v>0</v>
      </c>
      <c r="K143" s="231">
        <v>0</v>
      </c>
    </row>
    <row r="144" spans="1:13" ht="15.95" customHeight="1" thickBot="1" x14ac:dyDescent="0.25">
      <c r="H144" s="136"/>
      <c r="I144" s="230">
        <v>43468</v>
      </c>
      <c r="J144" s="231">
        <v>0</v>
      </c>
      <c r="K144" s="231">
        <v>0</v>
      </c>
    </row>
    <row r="145" spans="1:17" ht="15.95" customHeight="1" thickBot="1" x14ac:dyDescent="0.25">
      <c r="H145" s="136"/>
      <c r="I145" s="230">
        <v>43470</v>
      </c>
      <c r="J145" s="231">
        <v>0</v>
      </c>
      <c r="K145" s="231">
        <v>0</v>
      </c>
    </row>
    <row r="146" spans="1:17" ht="15.95" customHeight="1" thickBot="1" x14ac:dyDescent="0.25">
      <c r="H146" s="136"/>
      <c r="I146" s="230">
        <v>43470</v>
      </c>
      <c r="J146" s="231">
        <v>0</v>
      </c>
      <c r="K146" s="231">
        <v>0</v>
      </c>
    </row>
    <row r="147" spans="1:17" ht="15.95" customHeight="1" thickBot="1" x14ac:dyDescent="0.25">
      <c r="H147" s="136"/>
      <c r="I147" s="230">
        <v>43475</v>
      </c>
      <c r="J147" s="231">
        <v>0</v>
      </c>
      <c r="K147" s="231">
        <v>0</v>
      </c>
    </row>
    <row r="148" spans="1:17" ht="15.95" customHeight="1" thickBot="1" x14ac:dyDescent="0.25">
      <c r="H148" s="136"/>
      <c r="I148" s="230">
        <v>43475</v>
      </c>
      <c r="J148" s="231">
        <v>0</v>
      </c>
      <c r="K148" s="231">
        <v>0</v>
      </c>
    </row>
    <row r="149" spans="1:17" ht="15.95" customHeight="1" thickBot="1" x14ac:dyDescent="0.25">
      <c r="H149" s="136"/>
      <c r="I149" s="230">
        <v>43473</v>
      </c>
      <c r="J149" s="231">
        <v>0</v>
      </c>
      <c r="K149" s="231">
        <v>0</v>
      </c>
    </row>
    <row r="150" spans="1:17" ht="15.95" customHeight="1" thickBot="1" x14ac:dyDescent="0.25">
      <c r="H150" s="136"/>
      <c r="I150" s="230">
        <v>43473</v>
      </c>
      <c r="J150" s="231">
        <v>0</v>
      </c>
      <c r="K150" s="231">
        <v>0</v>
      </c>
    </row>
    <row r="151" spans="1:17" ht="15.95" customHeight="1" thickBot="1" x14ac:dyDescent="0.25">
      <c r="H151" s="136"/>
      <c r="I151" s="230">
        <v>43480</v>
      </c>
      <c r="J151" s="231">
        <v>0</v>
      </c>
      <c r="K151" s="231">
        <v>0</v>
      </c>
    </row>
    <row r="152" spans="1:17" ht="15.95" customHeight="1" thickBot="1" x14ac:dyDescent="0.25">
      <c r="H152" s="136"/>
      <c r="I152" s="230">
        <v>43480</v>
      </c>
      <c r="J152" s="231">
        <v>0</v>
      </c>
      <c r="K152" s="231">
        <v>0</v>
      </c>
    </row>
    <row r="153" spans="1:17" ht="12" customHeight="1" thickBot="1" x14ac:dyDescent="0.25">
      <c r="A153" s="6"/>
      <c r="E153" s="6"/>
      <c r="F153" s="6"/>
      <c r="H153" s="136"/>
      <c r="I153" s="230">
        <v>43482</v>
      </c>
      <c r="J153" s="231">
        <v>0</v>
      </c>
      <c r="K153" s="231">
        <v>0</v>
      </c>
    </row>
    <row r="154" spans="1:17" s="26" customFormat="1" ht="13.5" customHeight="1" thickBot="1" x14ac:dyDescent="0.25">
      <c r="A154" s="122" t="s">
        <v>64</v>
      </c>
      <c r="B154" s="5"/>
      <c r="C154" s="5"/>
      <c r="D154" s="5"/>
      <c r="E154" s="122"/>
      <c r="F154" s="122"/>
      <c r="G154" s="39"/>
      <c r="H154" s="136"/>
      <c r="I154" s="230">
        <v>43482</v>
      </c>
      <c r="J154" s="231">
        <v>0</v>
      </c>
      <c r="K154" s="231">
        <v>0</v>
      </c>
      <c r="L154" s="5"/>
      <c r="M154" s="5"/>
      <c r="N154" s="5"/>
      <c r="O154" s="5"/>
      <c r="P154" s="5"/>
      <c r="Q154" s="5"/>
    </row>
    <row r="155" spans="1:17" s="26" customFormat="1" ht="15" customHeight="1" thickBot="1" x14ac:dyDescent="0.25">
      <c r="A155" s="121" t="s">
        <v>91</v>
      </c>
      <c r="B155" s="6"/>
      <c r="C155" s="6"/>
      <c r="D155" s="6"/>
      <c r="E155" s="122"/>
      <c r="F155" s="122"/>
      <c r="G155" s="39"/>
      <c r="H155" s="136"/>
      <c r="I155" s="230">
        <v>43484</v>
      </c>
      <c r="J155" s="231">
        <v>1</v>
      </c>
      <c r="K155" s="231">
        <v>0</v>
      </c>
      <c r="L155" s="5"/>
      <c r="M155" s="5"/>
      <c r="N155" s="5"/>
      <c r="O155" s="5"/>
      <c r="P155" s="5"/>
      <c r="Q155" s="5"/>
    </row>
    <row r="156" spans="1:17" ht="15.95" customHeight="1" thickBot="1" x14ac:dyDescent="0.25">
      <c r="B156" s="122"/>
      <c r="C156" s="122"/>
      <c r="D156" s="122"/>
      <c r="H156" s="136"/>
      <c r="I156" s="230">
        <v>43484</v>
      </c>
      <c r="J156" s="231">
        <v>0</v>
      </c>
      <c r="K156" s="231">
        <v>0</v>
      </c>
      <c r="L156" s="26"/>
    </row>
    <row r="157" spans="1:17" ht="15.95" customHeight="1" thickBot="1" x14ac:dyDescent="0.25">
      <c r="A157" s="25"/>
      <c r="B157" s="122"/>
      <c r="C157" s="122"/>
      <c r="D157" s="122"/>
      <c r="H157" s="136"/>
      <c r="I157" s="230">
        <v>43490</v>
      </c>
      <c r="J157" s="231">
        <v>0</v>
      </c>
      <c r="K157" s="231">
        <v>0</v>
      </c>
      <c r="L157" s="26"/>
    </row>
    <row r="158" spans="1:17" ht="15.95" customHeight="1" thickBot="1" x14ac:dyDescent="0.25">
      <c r="H158" s="136"/>
      <c r="I158" s="230">
        <v>43490</v>
      </c>
      <c r="J158" s="231">
        <v>0</v>
      </c>
      <c r="K158" s="231">
        <v>0</v>
      </c>
    </row>
    <row r="159" spans="1:17" ht="15.95" customHeight="1" thickBot="1" x14ac:dyDescent="0.25">
      <c r="H159" s="136"/>
      <c r="I159" s="230">
        <v>43492</v>
      </c>
      <c r="J159" s="231">
        <v>0</v>
      </c>
      <c r="K159" s="231">
        <v>0</v>
      </c>
    </row>
    <row r="160" spans="1:17" ht="15.95" customHeight="1" thickBot="1" x14ac:dyDescent="0.25">
      <c r="H160" s="136"/>
      <c r="I160" s="230">
        <v>43492</v>
      </c>
      <c r="J160" s="231">
        <v>0</v>
      </c>
      <c r="K160" s="231">
        <v>0</v>
      </c>
    </row>
    <row r="161" spans="1:25" ht="15.95" customHeight="1" thickBot="1" x14ac:dyDescent="0.25">
      <c r="H161" s="136"/>
      <c r="I161" s="230">
        <v>43494</v>
      </c>
      <c r="J161" s="231">
        <v>0</v>
      </c>
      <c r="K161" s="231">
        <v>0</v>
      </c>
    </row>
    <row r="162" spans="1:25" ht="15.95" customHeight="1" thickBot="1" x14ac:dyDescent="0.25">
      <c r="H162" s="136"/>
      <c r="I162" s="230">
        <v>43494</v>
      </c>
      <c r="J162" s="231">
        <v>0</v>
      </c>
      <c r="K162" s="231">
        <v>0</v>
      </c>
    </row>
    <row r="163" spans="1:25" ht="15.95" customHeight="1" thickBot="1" x14ac:dyDescent="0.25">
      <c r="H163" s="136"/>
      <c r="I163" s="230">
        <v>43496</v>
      </c>
      <c r="J163" s="231">
        <v>0</v>
      </c>
      <c r="K163" s="231">
        <v>0</v>
      </c>
    </row>
    <row r="164" spans="1:25" ht="15.95" customHeight="1" thickBot="1" x14ac:dyDescent="0.25">
      <c r="H164" s="136"/>
      <c r="I164" s="230">
        <v>43496</v>
      </c>
      <c r="J164" s="231">
        <v>0</v>
      </c>
      <c r="K164" s="231">
        <v>0</v>
      </c>
    </row>
    <row r="165" spans="1:25" ht="15.95" customHeight="1" thickBot="1" x14ac:dyDescent="0.25">
      <c r="H165" s="136"/>
      <c r="I165" s="230">
        <v>43498</v>
      </c>
      <c r="J165" s="231">
        <v>0</v>
      </c>
      <c r="K165" s="231">
        <v>0</v>
      </c>
    </row>
    <row r="166" spans="1:25" ht="15.95" customHeight="1" thickBot="1" x14ac:dyDescent="0.25">
      <c r="H166" s="136"/>
      <c r="I166" s="230">
        <v>43498</v>
      </c>
      <c r="J166" s="231">
        <v>0</v>
      </c>
      <c r="K166" s="231">
        <v>0</v>
      </c>
    </row>
    <row r="167" spans="1:25" ht="15.95" customHeight="1" thickBot="1" x14ac:dyDescent="0.25">
      <c r="H167" s="136"/>
      <c r="I167" s="230">
        <v>43506</v>
      </c>
      <c r="J167" s="231">
        <v>3</v>
      </c>
      <c r="K167" s="231">
        <v>0</v>
      </c>
    </row>
    <row r="168" spans="1:25" ht="15.95" customHeight="1" thickBot="1" x14ac:dyDescent="0.25">
      <c r="H168" s="136"/>
      <c r="I168" s="230">
        <v>43506</v>
      </c>
      <c r="J168" s="231">
        <v>0</v>
      </c>
      <c r="K168" s="231">
        <v>0</v>
      </c>
    </row>
    <row r="169" spans="1:25" ht="15.95" customHeight="1" thickBot="1" x14ac:dyDescent="0.25">
      <c r="H169" s="136"/>
      <c r="I169" s="230">
        <v>43510</v>
      </c>
      <c r="J169" s="231">
        <v>0</v>
      </c>
      <c r="K169" s="231">
        <v>0</v>
      </c>
    </row>
    <row r="170" spans="1:25" ht="13.5" customHeight="1" thickBot="1" x14ac:dyDescent="0.25">
      <c r="A170" s="6"/>
      <c r="E170" s="6"/>
      <c r="F170" s="6"/>
      <c r="H170" s="136"/>
      <c r="I170" s="230">
        <v>43510</v>
      </c>
      <c r="J170" s="231">
        <v>0</v>
      </c>
      <c r="K170" s="231">
        <v>0</v>
      </c>
    </row>
    <row r="171" spans="1:25" s="26" customFormat="1" ht="13.5" customHeight="1" thickBot="1" x14ac:dyDescent="0.25">
      <c r="A171" s="122" t="s">
        <v>63</v>
      </c>
      <c r="B171" s="5"/>
      <c r="C171" s="5"/>
      <c r="D171" s="5"/>
      <c r="E171" s="122"/>
      <c r="F171" s="122"/>
      <c r="G171" s="39"/>
      <c r="H171" s="136"/>
      <c r="I171" s="230">
        <v>43512</v>
      </c>
      <c r="J171" s="231">
        <v>0</v>
      </c>
      <c r="K171" s="231">
        <v>0</v>
      </c>
      <c r="L171" s="5"/>
      <c r="M171" s="5"/>
      <c r="N171" s="5"/>
      <c r="O171" s="5"/>
      <c r="P171" s="5"/>
      <c r="Q171" s="5"/>
    </row>
    <row r="172" spans="1:25" s="26" customFormat="1" ht="15" customHeight="1" thickBot="1" x14ac:dyDescent="0.25">
      <c r="A172" s="121" t="s">
        <v>92</v>
      </c>
      <c r="B172" s="6"/>
      <c r="C172" s="6"/>
      <c r="D172" s="6"/>
      <c r="E172" s="122"/>
      <c r="F172" s="122"/>
      <c r="G172" s="39"/>
      <c r="H172" s="136"/>
      <c r="I172" s="230">
        <v>43512</v>
      </c>
      <c r="J172" s="231">
        <v>1</v>
      </c>
      <c r="K172" s="231">
        <v>0</v>
      </c>
      <c r="L172" s="5"/>
      <c r="M172" s="5"/>
      <c r="N172" s="5"/>
      <c r="O172" s="5"/>
      <c r="P172" s="5"/>
      <c r="Q172" s="5"/>
    </row>
    <row r="173" spans="1:25" ht="15.95" customHeight="1" thickBot="1" x14ac:dyDescent="0.25">
      <c r="B173" s="122"/>
      <c r="C173" s="122"/>
      <c r="D173" s="122"/>
      <c r="E173" s="6"/>
      <c r="F173" s="6"/>
      <c r="H173" s="136"/>
      <c r="I173" s="230">
        <v>43514</v>
      </c>
      <c r="J173" s="231">
        <v>0</v>
      </c>
      <c r="K173" s="231">
        <v>0</v>
      </c>
    </row>
    <row r="174" spans="1:25" s="27" customFormat="1" ht="15.95" customHeight="1" thickBot="1" x14ac:dyDescent="0.25">
      <c r="A174" s="124" t="s">
        <v>21</v>
      </c>
      <c r="B174" s="122"/>
      <c r="C174" s="122"/>
      <c r="D174" s="122"/>
      <c r="F174" s="38"/>
      <c r="G174" s="38"/>
      <c r="H174" s="136"/>
      <c r="I174" s="230">
        <v>43514</v>
      </c>
      <c r="J174" s="231">
        <v>0</v>
      </c>
      <c r="K174" s="231">
        <v>0</v>
      </c>
      <c r="L174" s="5"/>
      <c r="M174" s="5"/>
      <c r="N174" s="5"/>
      <c r="O174" s="5"/>
      <c r="P174" s="5"/>
      <c r="Q174" s="5"/>
    </row>
    <row r="175" spans="1:25" s="29" customFormat="1" ht="39.75" customHeight="1" thickBot="1" x14ac:dyDescent="0.25">
      <c r="A175" s="124" t="s">
        <v>130</v>
      </c>
      <c r="B175" s="6"/>
      <c r="C175" s="6"/>
      <c r="D175" s="6"/>
      <c r="E175" s="124"/>
      <c r="F175" s="124"/>
      <c r="G175" s="28"/>
      <c r="H175" s="136"/>
      <c r="I175" s="230">
        <v>43516</v>
      </c>
      <c r="J175" s="231">
        <v>0</v>
      </c>
      <c r="K175" s="231">
        <v>0</v>
      </c>
      <c r="L175" s="5"/>
      <c r="M175" s="5"/>
      <c r="N175" s="5"/>
      <c r="O175" s="5"/>
      <c r="P175" s="5"/>
      <c r="Q175" s="5"/>
      <c r="R175" s="26"/>
      <c r="S175" s="26"/>
      <c r="T175" s="26"/>
      <c r="U175" s="26"/>
      <c r="V175" s="26"/>
      <c r="W175" s="26"/>
      <c r="X175" s="26"/>
      <c r="Y175" s="26"/>
    </row>
    <row r="176" spans="1:25" s="29" customFormat="1" ht="36.75" customHeight="1" thickBot="1" x14ac:dyDescent="0.25">
      <c r="A176" s="125" t="s">
        <v>131</v>
      </c>
      <c r="B176" s="124"/>
      <c r="C176" s="124"/>
      <c r="D176" s="38"/>
      <c r="E176" s="125"/>
      <c r="F176" s="125"/>
      <c r="G176" s="28"/>
      <c r="H176" s="136"/>
      <c r="I176" s="230">
        <v>43516</v>
      </c>
      <c r="J176" s="231">
        <v>0</v>
      </c>
      <c r="K176" s="231">
        <v>0</v>
      </c>
      <c r="L176" s="5"/>
      <c r="M176" s="5"/>
      <c r="N176" s="5"/>
      <c r="O176" s="5"/>
      <c r="P176" s="5"/>
      <c r="Q176" s="5"/>
      <c r="R176" s="26"/>
      <c r="S176" s="26"/>
      <c r="T176" s="26"/>
      <c r="U176" s="26"/>
      <c r="V176" s="26"/>
      <c r="W176" s="26"/>
      <c r="X176" s="26"/>
      <c r="Y176" s="26"/>
    </row>
    <row r="177" spans="1:17" s="27" customFormat="1" ht="12" customHeight="1" thickBot="1" x14ac:dyDescent="0.25">
      <c r="B177" s="124"/>
      <c r="C177" s="124"/>
      <c r="D177" s="124"/>
      <c r="F177" s="38"/>
      <c r="G177" s="38"/>
      <c r="H177" s="136"/>
      <c r="I177" s="230">
        <v>43518</v>
      </c>
      <c r="J177" s="231">
        <v>0</v>
      </c>
      <c r="K177" s="231">
        <v>0</v>
      </c>
      <c r="L177" s="5"/>
      <c r="M177" s="5"/>
      <c r="N177" s="5"/>
      <c r="O177" s="5"/>
      <c r="P177" s="5"/>
      <c r="Q177" s="5"/>
    </row>
    <row r="178" spans="1:17" s="27" customFormat="1" ht="25.5" customHeight="1" thickBot="1" x14ac:dyDescent="0.25">
      <c r="A178" s="123" t="s">
        <v>2</v>
      </c>
      <c r="B178" s="125"/>
      <c r="C178" s="125"/>
      <c r="D178" s="125"/>
      <c r="E178" s="123"/>
      <c r="F178" s="123"/>
      <c r="G178" s="38"/>
      <c r="H178" s="136"/>
      <c r="I178" s="230">
        <v>43518</v>
      </c>
      <c r="J178" s="231">
        <v>0</v>
      </c>
      <c r="K178" s="231">
        <v>0</v>
      </c>
      <c r="L178" s="5"/>
      <c r="M178" s="5"/>
      <c r="N178" s="5"/>
      <c r="O178" s="5"/>
      <c r="P178" s="5"/>
      <c r="Q178" s="5"/>
    </row>
    <row r="179" spans="1:17" s="27" customFormat="1" ht="38.1" customHeight="1" thickBot="1" x14ac:dyDescent="0.25">
      <c r="G179" s="38"/>
      <c r="H179" s="136"/>
      <c r="I179" s="230">
        <v>43520</v>
      </c>
      <c r="J179" s="231">
        <v>0</v>
      </c>
      <c r="K179" s="231">
        <v>0</v>
      </c>
      <c r="L179" s="5"/>
      <c r="M179" s="5"/>
      <c r="N179" s="5"/>
      <c r="O179" s="5"/>
      <c r="P179" s="5"/>
      <c r="Q179" s="5"/>
    </row>
    <row r="180" spans="1:17" ht="51.75" thickBot="1" x14ac:dyDescent="0.25">
      <c r="B180" s="123"/>
      <c r="C180" s="123"/>
      <c r="D180" s="123" t="s">
        <v>3</v>
      </c>
      <c r="E180" s="7"/>
      <c r="F180" s="7"/>
      <c r="H180" s="136"/>
      <c r="I180" s="230">
        <v>43520</v>
      </c>
      <c r="J180" s="231">
        <v>0</v>
      </c>
      <c r="K180" s="231">
        <v>0</v>
      </c>
    </row>
    <row r="181" spans="1:17" ht="13.5" thickBot="1" x14ac:dyDescent="0.25">
      <c r="B181" s="27"/>
      <c r="C181" s="27"/>
      <c r="D181" s="27"/>
      <c r="E181" s="7"/>
      <c r="F181" s="7"/>
      <c r="H181" s="136"/>
      <c r="I181" s="230">
        <v>43522</v>
      </c>
      <c r="J181" s="231">
        <v>0</v>
      </c>
      <c r="K181" s="231">
        <v>0</v>
      </c>
    </row>
    <row r="182" spans="1:17" ht="13.5" thickBot="1" x14ac:dyDescent="0.25">
      <c r="B182" s="7"/>
      <c r="C182" s="7"/>
      <c r="D182" s="7"/>
      <c r="H182" s="136"/>
      <c r="I182" s="230">
        <v>43522</v>
      </c>
      <c r="J182" s="231">
        <v>0</v>
      </c>
      <c r="K182" s="231">
        <v>0</v>
      </c>
    </row>
    <row r="183" spans="1:17" ht="13.5" thickBot="1" x14ac:dyDescent="0.25">
      <c r="B183" s="7"/>
      <c r="C183" s="7"/>
      <c r="D183" s="7"/>
      <c r="H183" s="136"/>
      <c r="I183" s="230">
        <v>43524</v>
      </c>
      <c r="J183" s="231">
        <v>0</v>
      </c>
      <c r="K183" s="231">
        <v>0</v>
      </c>
    </row>
    <row r="184" spans="1:17" ht="13.5" thickBot="1" x14ac:dyDescent="0.25">
      <c r="H184" s="136"/>
      <c r="I184" s="230">
        <v>43524</v>
      </c>
      <c r="J184" s="231">
        <v>0</v>
      </c>
      <c r="K184" s="231">
        <v>0</v>
      </c>
    </row>
    <row r="185" spans="1:17" ht="13.5" thickBot="1" x14ac:dyDescent="0.25">
      <c r="H185" s="136"/>
      <c r="I185" s="230">
        <v>43526</v>
      </c>
      <c r="J185" s="231">
        <v>34</v>
      </c>
      <c r="K185" s="231">
        <v>0</v>
      </c>
    </row>
    <row r="186" spans="1:17" ht="13.5" thickBot="1" x14ac:dyDescent="0.25">
      <c r="H186" s="136"/>
      <c r="I186" s="230">
        <v>43526</v>
      </c>
      <c r="J186" s="231">
        <v>0</v>
      </c>
      <c r="K186" s="231">
        <v>0</v>
      </c>
    </row>
    <row r="187" spans="1:17" ht="13.5" thickBot="1" x14ac:dyDescent="0.25">
      <c r="H187" s="136"/>
      <c r="I187" s="230">
        <v>43528</v>
      </c>
      <c r="J187" s="231">
        <v>0</v>
      </c>
      <c r="K187" s="231">
        <v>0</v>
      </c>
    </row>
    <row r="188" spans="1:17" ht="13.5" thickBot="1" x14ac:dyDescent="0.25">
      <c r="H188" s="136"/>
      <c r="I188" s="230">
        <v>43528</v>
      </c>
      <c r="J188" s="231">
        <v>0</v>
      </c>
      <c r="K188" s="231">
        <v>0</v>
      </c>
    </row>
    <row r="189" spans="1:17" ht="13.5" thickBot="1" x14ac:dyDescent="0.25">
      <c r="H189" s="136"/>
      <c r="I189" s="230">
        <v>43530</v>
      </c>
      <c r="J189" s="231">
        <v>0</v>
      </c>
      <c r="K189" s="231">
        <v>0</v>
      </c>
    </row>
    <row r="190" spans="1:17" ht="13.5" thickBot="1" x14ac:dyDescent="0.25">
      <c r="H190" s="136"/>
      <c r="I190" s="230">
        <v>43530</v>
      </c>
      <c r="J190" s="231">
        <v>20</v>
      </c>
      <c r="K190" s="231">
        <v>0</v>
      </c>
    </row>
    <row r="191" spans="1:17" ht="13.5" thickBot="1" x14ac:dyDescent="0.25">
      <c r="H191" s="136"/>
      <c r="I191" s="230">
        <v>43532</v>
      </c>
      <c r="J191" s="231">
        <v>0</v>
      </c>
      <c r="K191" s="231">
        <v>0</v>
      </c>
    </row>
    <row r="192" spans="1:17" ht="13.5" thickBot="1" x14ac:dyDescent="0.25">
      <c r="H192" s="136"/>
      <c r="I192" s="230">
        <v>43532</v>
      </c>
      <c r="J192" s="231">
        <v>0</v>
      </c>
      <c r="K192" s="231">
        <v>0</v>
      </c>
    </row>
    <row r="193" spans="8:11" ht="13.5" thickBot="1" x14ac:dyDescent="0.25">
      <c r="H193" s="136"/>
      <c r="I193" s="230">
        <v>43541</v>
      </c>
      <c r="J193" s="231">
        <v>0</v>
      </c>
      <c r="K193" s="231">
        <v>0</v>
      </c>
    </row>
    <row r="194" spans="8:11" ht="13.5" thickBot="1" x14ac:dyDescent="0.25">
      <c r="H194" s="136"/>
      <c r="I194" s="230">
        <v>43541</v>
      </c>
      <c r="J194" s="231">
        <v>0</v>
      </c>
      <c r="K194" s="231">
        <v>0</v>
      </c>
    </row>
    <row r="195" spans="8:11" ht="13.5" thickBot="1" x14ac:dyDescent="0.25">
      <c r="H195" s="136"/>
      <c r="I195" s="230">
        <v>43543</v>
      </c>
      <c r="J195" s="231">
        <v>0</v>
      </c>
      <c r="K195" s="231">
        <v>0</v>
      </c>
    </row>
    <row r="196" spans="8:11" ht="13.5" thickBot="1" x14ac:dyDescent="0.25">
      <c r="H196" s="136"/>
      <c r="I196" s="230">
        <v>43543</v>
      </c>
      <c r="J196" s="231">
        <v>0</v>
      </c>
      <c r="K196" s="231">
        <v>0</v>
      </c>
    </row>
    <row r="197" spans="8:11" ht="13.5" thickBot="1" x14ac:dyDescent="0.25">
      <c r="H197" s="136"/>
      <c r="I197" s="230">
        <v>43545</v>
      </c>
      <c r="J197" s="231">
        <v>0</v>
      </c>
      <c r="K197" s="231">
        <v>0</v>
      </c>
    </row>
    <row r="198" spans="8:11" ht="13.5" thickBot="1" x14ac:dyDescent="0.25">
      <c r="H198" s="136"/>
      <c r="I198" s="230">
        <v>43545</v>
      </c>
      <c r="J198" s="231">
        <v>0</v>
      </c>
      <c r="K198" s="231">
        <v>0</v>
      </c>
    </row>
    <row r="199" spans="8:11" ht="13.5" thickBot="1" x14ac:dyDescent="0.25">
      <c r="H199" s="136"/>
      <c r="I199" s="230">
        <v>43547</v>
      </c>
      <c r="J199" s="231">
        <v>0</v>
      </c>
      <c r="K199" s="231">
        <v>0</v>
      </c>
    </row>
    <row r="200" spans="8:11" ht="13.5" thickBot="1" x14ac:dyDescent="0.25">
      <c r="H200" s="136"/>
      <c r="I200" s="230">
        <v>43547</v>
      </c>
      <c r="J200" s="231">
        <v>0</v>
      </c>
      <c r="K200" s="231">
        <v>0</v>
      </c>
    </row>
    <row r="201" spans="8:11" ht="13.5" thickBot="1" x14ac:dyDescent="0.25">
      <c r="H201" s="136"/>
      <c r="I201" s="230">
        <v>43549</v>
      </c>
      <c r="J201" s="231">
        <v>0</v>
      </c>
      <c r="K201" s="231">
        <v>0</v>
      </c>
    </row>
    <row r="202" spans="8:11" ht="13.5" thickBot="1" x14ac:dyDescent="0.25">
      <c r="H202" s="136"/>
      <c r="I202" s="230">
        <v>43549</v>
      </c>
      <c r="J202" s="231">
        <v>0</v>
      </c>
      <c r="K202" s="231">
        <v>0</v>
      </c>
    </row>
    <row r="203" spans="8:11" ht="13.5" thickBot="1" x14ac:dyDescent="0.25">
      <c r="H203" s="136"/>
      <c r="I203" s="230">
        <v>43551</v>
      </c>
      <c r="J203" s="231">
        <v>0</v>
      </c>
      <c r="K203" s="231">
        <v>0</v>
      </c>
    </row>
    <row r="204" spans="8:11" ht="13.5" thickBot="1" x14ac:dyDescent="0.25">
      <c r="H204" s="136"/>
      <c r="I204" s="230">
        <v>43551</v>
      </c>
      <c r="J204" s="231">
        <v>0</v>
      </c>
      <c r="K204" s="231">
        <v>0</v>
      </c>
    </row>
    <row r="205" spans="8:11" ht="13.5" thickBot="1" x14ac:dyDescent="0.25">
      <c r="H205" s="136"/>
      <c r="I205" s="230">
        <v>43553</v>
      </c>
      <c r="J205" s="231">
        <v>0</v>
      </c>
      <c r="K205" s="231">
        <v>0</v>
      </c>
    </row>
    <row r="206" spans="8:11" ht="13.5" thickBot="1" x14ac:dyDescent="0.25">
      <c r="H206" s="136"/>
      <c r="I206" s="230">
        <v>43553</v>
      </c>
      <c r="J206" s="231">
        <v>0</v>
      </c>
      <c r="K206" s="231">
        <v>0</v>
      </c>
    </row>
    <row r="207" spans="8:11" ht="13.5" thickBot="1" x14ac:dyDescent="0.25">
      <c r="H207" s="136"/>
      <c r="I207" s="230">
        <v>43555</v>
      </c>
      <c r="J207" s="231">
        <v>0</v>
      </c>
      <c r="K207" s="231">
        <v>0</v>
      </c>
    </row>
    <row r="208" spans="8:11" ht="13.5" thickBot="1" x14ac:dyDescent="0.25">
      <c r="H208" s="136"/>
      <c r="I208" s="230">
        <v>43555</v>
      </c>
      <c r="J208" s="231">
        <v>0</v>
      </c>
      <c r="K208" s="231">
        <v>0</v>
      </c>
    </row>
    <row r="209" spans="8:11" x14ac:dyDescent="0.2">
      <c r="H209" s="136"/>
      <c r="I209" s="228">
        <v>43557</v>
      </c>
      <c r="J209" s="132">
        <v>0</v>
      </c>
      <c r="K209" s="132">
        <v>0</v>
      </c>
    </row>
    <row r="210" spans="8:11" x14ac:dyDescent="0.2">
      <c r="H210" s="136"/>
      <c r="I210" s="228">
        <v>43557</v>
      </c>
      <c r="J210" s="132">
        <v>0</v>
      </c>
      <c r="K210" s="132">
        <v>0</v>
      </c>
    </row>
    <row r="211" spans="8:11" x14ac:dyDescent="0.2">
      <c r="H211" s="136"/>
      <c r="I211" s="228">
        <v>43559</v>
      </c>
      <c r="J211" s="132">
        <v>0</v>
      </c>
      <c r="K211" s="132">
        <v>0</v>
      </c>
    </row>
    <row r="212" spans="8:11" x14ac:dyDescent="0.2">
      <c r="H212" s="136"/>
      <c r="I212" s="228">
        <v>43559</v>
      </c>
      <c r="J212" s="132">
        <v>0</v>
      </c>
      <c r="K212" s="132">
        <v>0</v>
      </c>
    </row>
    <row r="213" spans="8:11" x14ac:dyDescent="0.2">
      <c r="H213" s="136"/>
      <c r="I213" s="228">
        <v>43561</v>
      </c>
      <c r="J213" s="132">
        <v>0</v>
      </c>
      <c r="K213" s="132">
        <v>0</v>
      </c>
    </row>
    <row r="214" spans="8:11" x14ac:dyDescent="0.2">
      <c r="H214" s="136"/>
      <c r="I214" s="228">
        <v>43561</v>
      </c>
      <c r="J214" s="132">
        <v>0</v>
      </c>
      <c r="K214" s="132">
        <v>0</v>
      </c>
    </row>
    <row r="215" spans="8:11" x14ac:dyDescent="0.2">
      <c r="H215" s="136"/>
      <c r="I215" s="228">
        <v>43563</v>
      </c>
      <c r="J215" s="132">
        <v>0</v>
      </c>
      <c r="K215" s="132">
        <v>0</v>
      </c>
    </row>
    <row r="216" spans="8:11" x14ac:dyDescent="0.2">
      <c r="H216" s="136"/>
      <c r="I216" s="228">
        <v>43564</v>
      </c>
      <c r="J216" s="132">
        <v>0</v>
      </c>
      <c r="K216" s="132">
        <v>0</v>
      </c>
    </row>
    <row r="217" spans="8:11" x14ac:dyDescent="0.2">
      <c r="H217" s="136"/>
      <c r="I217" s="228">
        <v>43566</v>
      </c>
      <c r="J217" s="132">
        <v>0</v>
      </c>
      <c r="K217" s="132">
        <v>0</v>
      </c>
    </row>
    <row r="218" spans="8:11" x14ac:dyDescent="0.2">
      <c r="H218" s="136"/>
      <c r="I218" s="228">
        <v>43567</v>
      </c>
      <c r="J218" s="132">
        <v>0</v>
      </c>
      <c r="K218" s="132">
        <v>0</v>
      </c>
    </row>
    <row r="219" spans="8:11" x14ac:dyDescent="0.2">
      <c r="H219" s="136"/>
      <c r="I219" s="228">
        <v>43572</v>
      </c>
      <c r="J219" s="132">
        <v>0</v>
      </c>
      <c r="K219" s="132">
        <v>0</v>
      </c>
    </row>
    <row r="220" spans="8:11" x14ac:dyDescent="0.2">
      <c r="H220" s="136"/>
      <c r="I220" s="228">
        <v>43573</v>
      </c>
      <c r="J220" s="132">
        <v>0</v>
      </c>
      <c r="K220" s="132">
        <v>0</v>
      </c>
    </row>
    <row r="221" spans="8:11" x14ac:dyDescent="0.2">
      <c r="H221" s="136"/>
      <c r="I221" s="228">
        <v>43575</v>
      </c>
      <c r="J221" s="132">
        <v>18</v>
      </c>
      <c r="K221" s="132">
        <v>0</v>
      </c>
    </row>
    <row r="222" spans="8:11" x14ac:dyDescent="0.2">
      <c r="H222" s="136"/>
      <c r="I222" s="228">
        <v>43575</v>
      </c>
      <c r="J222" s="132">
        <v>13</v>
      </c>
      <c r="K222" s="132">
        <v>0</v>
      </c>
    </row>
    <row r="223" spans="8:11" x14ac:dyDescent="0.2">
      <c r="H223" s="136"/>
      <c r="I223" s="228">
        <v>43577</v>
      </c>
      <c r="J223" s="132">
        <v>0</v>
      </c>
      <c r="K223" s="132">
        <v>0</v>
      </c>
    </row>
    <row r="224" spans="8:11" x14ac:dyDescent="0.2">
      <c r="H224" s="136"/>
      <c r="I224" s="228">
        <v>43577</v>
      </c>
      <c r="J224" s="132">
        <v>0</v>
      </c>
      <c r="K224" s="132">
        <v>0</v>
      </c>
    </row>
    <row r="225" spans="8:11" x14ac:dyDescent="0.2">
      <c r="H225" s="136"/>
      <c r="I225" s="228">
        <v>43579</v>
      </c>
      <c r="J225" s="132">
        <v>0</v>
      </c>
      <c r="K225" s="132">
        <v>0</v>
      </c>
    </row>
    <row r="226" spans="8:11" x14ac:dyDescent="0.2">
      <c r="H226" s="136"/>
      <c r="I226" s="228">
        <v>43579</v>
      </c>
      <c r="J226" s="132">
        <v>0</v>
      </c>
      <c r="K226" s="132">
        <v>0</v>
      </c>
    </row>
    <row r="227" spans="8:11" x14ac:dyDescent="0.2">
      <c r="H227" s="136"/>
      <c r="I227" s="228">
        <v>43580</v>
      </c>
      <c r="J227" s="132">
        <v>0</v>
      </c>
      <c r="K227" s="132">
        <v>0</v>
      </c>
    </row>
    <row r="228" spans="8:11" x14ac:dyDescent="0.2">
      <c r="H228" s="136"/>
      <c r="I228" s="228">
        <v>43580</v>
      </c>
      <c r="J228" s="132">
        <v>0</v>
      </c>
      <c r="K228" s="132">
        <v>0</v>
      </c>
    </row>
    <row r="229" spans="8:11" x14ac:dyDescent="0.2">
      <c r="H229" s="136"/>
      <c r="I229" s="228">
        <v>43583</v>
      </c>
      <c r="J229" s="132">
        <v>0</v>
      </c>
      <c r="K229" s="132">
        <v>0</v>
      </c>
    </row>
    <row r="230" spans="8:11" x14ac:dyDescent="0.2">
      <c r="H230" s="136"/>
      <c r="I230" s="228">
        <v>43584</v>
      </c>
      <c r="J230" s="132">
        <v>0</v>
      </c>
      <c r="K230" s="132">
        <v>0</v>
      </c>
    </row>
    <row r="231" spans="8:11" x14ac:dyDescent="0.2">
      <c r="H231" s="136"/>
      <c r="I231" s="228">
        <v>43588</v>
      </c>
      <c r="J231" s="132">
        <v>0</v>
      </c>
      <c r="K231" s="132">
        <v>0</v>
      </c>
    </row>
    <row r="232" spans="8:11" x14ac:dyDescent="0.2">
      <c r="H232" s="136"/>
      <c r="I232" s="228">
        <v>43589</v>
      </c>
      <c r="J232" s="132">
        <v>0</v>
      </c>
      <c r="K232" s="132">
        <v>0</v>
      </c>
    </row>
    <row r="233" spans="8:11" x14ac:dyDescent="0.2">
      <c r="H233" s="136"/>
      <c r="I233" s="228">
        <v>43592</v>
      </c>
      <c r="J233" s="132">
        <v>0</v>
      </c>
      <c r="K233" s="132">
        <v>0</v>
      </c>
    </row>
    <row r="234" spans="8:11" x14ac:dyDescent="0.2">
      <c r="H234" s="136"/>
      <c r="I234" s="228">
        <v>43593</v>
      </c>
      <c r="J234" s="132">
        <v>0</v>
      </c>
      <c r="K234" s="132">
        <v>0</v>
      </c>
    </row>
    <row r="235" spans="8:11" x14ac:dyDescent="0.2">
      <c r="H235" s="136"/>
      <c r="I235" s="228">
        <v>43596</v>
      </c>
      <c r="J235" s="132">
        <v>0</v>
      </c>
      <c r="K235" s="132">
        <v>0</v>
      </c>
    </row>
    <row r="236" spans="8:11" x14ac:dyDescent="0.2">
      <c r="H236" s="136"/>
      <c r="I236" s="228">
        <v>43596</v>
      </c>
      <c r="J236" s="132">
        <v>0</v>
      </c>
      <c r="K236" s="132">
        <v>0</v>
      </c>
    </row>
    <row r="237" spans="8:11" x14ac:dyDescent="0.2">
      <c r="H237" s="136"/>
      <c r="I237" s="228">
        <v>43598</v>
      </c>
      <c r="J237" s="132">
        <v>0</v>
      </c>
      <c r="K237" s="132">
        <v>0</v>
      </c>
    </row>
    <row r="238" spans="8:11" x14ac:dyDescent="0.2">
      <c r="H238" s="136"/>
      <c r="I238" s="228">
        <v>43598</v>
      </c>
      <c r="J238" s="132">
        <v>0</v>
      </c>
      <c r="K238" s="132">
        <v>0</v>
      </c>
    </row>
    <row r="239" spans="8:11" x14ac:dyDescent="0.2">
      <c r="H239" s="136"/>
      <c r="I239" s="228">
        <v>43600</v>
      </c>
      <c r="J239" s="132">
        <v>1</v>
      </c>
      <c r="K239" s="132">
        <v>0</v>
      </c>
    </row>
    <row r="240" spans="8:11" x14ac:dyDescent="0.2">
      <c r="H240" s="136"/>
      <c r="I240" s="228">
        <v>43600</v>
      </c>
      <c r="J240" s="132">
        <v>0</v>
      </c>
      <c r="K240" s="132">
        <v>0</v>
      </c>
    </row>
    <row r="241" spans="8:11" x14ac:dyDescent="0.2">
      <c r="H241" s="136"/>
      <c r="I241" s="228">
        <v>43602</v>
      </c>
      <c r="J241" s="132">
        <v>133</v>
      </c>
      <c r="K241" s="132">
        <v>3</v>
      </c>
    </row>
    <row r="242" spans="8:11" x14ac:dyDescent="0.2">
      <c r="H242" s="136"/>
      <c r="I242" s="228">
        <v>43603</v>
      </c>
      <c r="J242" s="132">
        <v>0</v>
      </c>
      <c r="K242" s="132">
        <v>0</v>
      </c>
    </row>
    <row r="243" spans="8:11" x14ac:dyDescent="0.2">
      <c r="H243" s="136"/>
      <c r="I243" s="228">
        <v>43604</v>
      </c>
      <c r="J243" s="132">
        <v>0</v>
      </c>
      <c r="K243" s="132">
        <v>0</v>
      </c>
    </row>
    <row r="244" spans="8:11" x14ac:dyDescent="0.2">
      <c r="H244" s="136"/>
      <c r="I244" s="228">
        <v>43604</v>
      </c>
      <c r="J244" s="132">
        <v>1</v>
      </c>
      <c r="K244" s="132">
        <v>1</v>
      </c>
    </row>
    <row r="245" spans="8:11" x14ac:dyDescent="0.2">
      <c r="H245" s="136"/>
      <c r="I245" s="228">
        <v>43606</v>
      </c>
      <c r="J245" s="132">
        <v>0</v>
      </c>
      <c r="K245" s="132">
        <v>0</v>
      </c>
    </row>
    <row r="246" spans="8:11" x14ac:dyDescent="0.2">
      <c r="H246" s="136"/>
      <c r="I246" s="228">
        <v>43606</v>
      </c>
      <c r="J246" s="132">
        <v>0</v>
      </c>
      <c r="K246" s="132">
        <v>0</v>
      </c>
    </row>
    <row r="247" spans="8:11" x14ac:dyDescent="0.2">
      <c r="H247" s="136"/>
      <c r="I247" s="228">
        <v>43608</v>
      </c>
      <c r="J247" s="132">
        <v>0</v>
      </c>
      <c r="K247" s="132">
        <v>0</v>
      </c>
    </row>
    <row r="248" spans="8:11" x14ac:dyDescent="0.2">
      <c r="H248" s="136"/>
      <c r="I248" s="228">
        <v>43608</v>
      </c>
      <c r="J248" s="132">
        <v>0</v>
      </c>
      <c r="K248" s="132">
        <v>0</v>
      </c>
    </row>
    <row r="249" spans="8:11" x14ac:dyDescent="0.2">
      <c r="H249" s="136"/>
      <c r="I249" s="228">
        <v>43610</v>
      </c>
      <c r="J249" s="132">
        <v>0</v>
      </c>
      <c r="K249" s="132">
        <v>0</v>
      </c>
    </row>
    <row r="250" spans="8:11" x14ac:dyDescent="0.2">
      <c r="H250" s="136"/>
      <c r="I250" s="228">
        <v>43610</v>
      </c>
      <c r="J250" s="132">
        <v>0</v>
      </c>
      <c r="K250" s="132">
        <v>0</v>
      </c>
    </row>
    <row r="251" spans="8:11" x14ac:dyDescent="0.2">
      <c r="H251" s="136"/>
      <c r="I251" s="228">
        <v>43612</v>
      </c>
      <c r="J251" s="132">
        <v>0</v>
      </c>
      <c r="K251" s="132">
        <v>0</v>
      </c>
    </row>
    <row r="252" spans="8:11" x14ac:dyDescent="0.2">
      <c r="H252" s="136"/>
      <c r="I252" s="228">
        <v>43612</v>
      </c>
      <c r="J252" s="132">
        <v>0</v>
      </c>
      <c r="K252" s="132">
        <v>0</v>
      </c>
    </row>
    <row r="253" spans="8:11" x14ac:dyDescent="0.2">
      <c r="H253" s="136"/>
      <c r="I253" s="228">
        <v>43614</v>
      </c>
      <c r="J253" s="132">
        <v>0</v>
      </c>
      <c r="K253" s="132">
        <v>0</v>
      </c>
    </row>
    <row r="254" spans="8:11" x14ac:dyDescent="0.2">
      <c r="H254" s="136"/>
      <c r="I254" s="228">
        <v>43615</v>
      </c>
      <c r="J254" s="132">
        <v>0</v>
      </c>
      <c r="K254" s="132">
        <v>0</v>
      </c>
    </row>
    <row r="255" spans="8:11" x14ac:dyDescent="0.2">
      <c r="H255" s="136"/>
      <c r="I255" s="228">
        <v>43616</v>
      </c>
      <c r="J255" s="132">
        <v>2</v>
      </c>
      <c r="K255" s="132">
        <v>0</v>
      </c>
    </row>
    <row r="256" spans="8:11" x14ac:dyDescent="0.2">
      <c r="H256" s="136"/>
      <c r="I256" s="228">
        <v>43617</v>
      </c>
      <c r="J256" s="132">
        <v>29</v>
      </c>
      <c r="K256" s="132">
        <v>3</v>
      </c>
    </row>
    <row r="257" spans="8:11" x14ac:dyDescent="0.2">
      <c r="H257" s="136"/>
      <c r="I257" s="228">
        <v>43619</v>
      </c>
      <c r="J257" s="132">
        <v>0</v>
      </c>
      <c r="K257" s="132">
        <v>0</v>
      </c>
    </row>
    <row r="258" spans="8:11" x14ac:dyDescent="0.2">
      <c r="H258" s="136"/>
      <c r="I258" s="228">
        <v>43619</v>
      </c>
      <c r="J258" s="132">
        <v>0</v>
      </c>
      <c r="K258" s="132">
        <v>0</v>
      </c>
    </row>
    <row r="259" spans="8:11" x14ac:dyDescent="0.2">
      <c r="H259" s="136"/>
      <c r="I259" s="228">
        <v>43621</v>
      </c>
      <c r="J259" s="132">
        <v>0</v>
      </c>
      <c r="K259" s="132">
        <v>0</v>
      </c>
    </row>
    <row r="260" spans="8:11" x14ac:dyDescent="0.2">
      <c r="H260" s="136"/>
      <c r="I260" s="228">
        <v>43621</v>
      </c>
      <c r="J260" s="132">
        <v>0</v>
      </c>
      <c r="K260" s="132">
        <v>0</v>
      </c>
    </row>
    <row r="261" spans="8:11" x14ac:dyDescent="0.2">
      <c r="H261" s="136"/>
      <c r="I261" s="228">
        <v>43623</v>
      </c>
      <c r="J261" s="132">
        <v>15</v>
      </c>
      <c r="K261" s="132">
        <v>5</v>
      </c>
    </row>
    <row r="262" spans="8:11" x14ac:dyDescent="0.2">
      <c r="H262" s="136"/>
      <c r="I262" s="228">
        <v>43624</v>
      </c>
      <c r="J262" s="132">
        <v>0</v>
      </c>
      <c r="K262" s="132">
        <v>0</v>
      </c>
    </row>
    <row r="263" spans="8:11" x14ac:dyDescent="0.2">
      <c r="H263" s="136"/>
      <c r="I263" s="228">
        <v>43625</v>
      </c>
      <c r="J263" s="132">
        <v>0</v>
      </c>
      <c r="K263" s="132">
        <v>0</v>
      </c>
    </row>
    <row r="264" spans="8:11" x14ac:dyDescent="0.2">
      <c r="H264" s="136"/>
      <c r="I264" s="228">
        <v>43625</v>
      </c>
      <c r="J264" s="132">
        <v>0</v>
      </c>
      <c r="K264" s="132">
        <v>0</v>
      </c>
    </row>
    <row r="265" spans="8:11" x14ac:dyDescent="0.2">
      <c r="H265" s="136"/>
      <c r="I265" s="229">
        <v>43627</v>
      </c>
      <c r="J265" s="132">
        <v>0</v>
      </c>
      <c r="K265" s="132">
        <v>0</v>
      </c>
    </row>
    <row r="266" spans="8:11" x14ac:dyDescent="0.2">
      <c r="H266" s="136"/>
      <c r="I266" s="229">
        <v>43628</v>
      </c>
      <c r="J266" s="132">
        <v>1</v>
      </c>
      <c r="K266" s="132">
        <v>0</v>
      </c>
    </row>
    <row r="267" spans="8:11" x14ac:dyDescent="0.2">
      <c r="H267" s="136"/>
      <c r="I267" s="228">
        <v>43629</v>
      </c>
      <c r="J267" s="132">
        <v>0</v>
      </c>
      <c r="K267" s="132">
        <v>0</v>
      </c>
    </row>
    <row r="268" spans="8:11" x14ac:dyDescent="0.2">
      <c r="H268" s="136"/>
      <c r="I268" s="228">
        <v>43629</v>
      </c>
      <c r="J268" s="132">
        <v>0</v>
      </c>
      <c r="K268" s="132">
        <v>0</v>
      </c>
    </row>
    <row r="269" spans="8:11" x14ac:dyDescent="0.2">
      <c r="H269" s="136"/>
      <c r="I269" s="228">
        <v>43635</v>
      </c>
      <c r="J269" s="132">
        <v>0</v>
      </c>
      <c r="K269" s="132">
        <v>0</v>
      </c>
    </row>
    <row r="270" spans="8:11" x14ac:dyDescent="0.2">
      <c r="H270" s="136"/>
      <c r="I270" s="228">
        <v>43636</v>
      </c>
      <c r="J270" s="132">
        <v>0</v>
      </c>
      <c r="K270" s="132">
        <v>0</v>
      </c>
    </row>
    <row r="271" spans="8:11" x14ac:dyDescent="0.2">
      <c r="H271" s="136"/>
      <c r="I271" s="228">
        <v>43637</v>
      </c>
      <c r="J271" s="132">
        <v>0</v>
      </c>
      <c r="K271" s="132">
        <v>0</v>
      </c>
    </row>
    <row r="272" spans="8:11" x14ac:dyDescent="0.2">
      <c r="H272" s="136"/>
      <c r="I272" s="228">
        <v>43637</v>
      </c>
      <c r="J272" s="132">
        <v>3</v>
      </c>
      <c r="K272" s="132">
        <v>2</v>
      </c>
    </row>
    <row r="273" spans="8:11" x14ac:dyDescent="0.2">
      <c r="H273" s="136"/>
      <c r="I273" s="228">
        <v>43640</v>
      </c>
      <c r="J273" s="132">
        <v>0</v>
      </c>
      <c r="K273" s="132">
        <v>0</v>
      </c>
    </row>
    <row r="274" spans="8:11" x14ac:dyDescent="0.2">
      <c r="H274" s="136"/>
      <c r="I274" s="228">
        <v>43641</v>
      </c>
      <c r="J274" s="132">
        <v>0</v>
      </c>
      <c r="K274" s="132">
        <v>0</v>
      </c>
    </row>
    <row r="275" spans="8:11" x14ac:dyDescent="0.2">
      <c r="H275" s="136"/>
      <c r="I275" s="228">
        <v>43642</v>
      </c>
      <c r="J275" s="132">
        <v>0</v>
      </c>
      <c r="K275" s="132">
        <v>0</v>
      </c>
    </row>
    <row r="276" spans="8:11" x14ac:dyDescent="0.2">
      <c r="H276" s="136"/>
      <c r="I276" s="228">
        <v>43642</v>
      </c>
      <c r="J276" s="132">
        <v>0</v>
      </c>
      <c r="K276" s="132">
        <v>0</v>
      </c>
    </row>
    <row r="277" spans="8:11" x14ac:dyDescent="0.2">
      <c r="H277" s="136"/>
      <c r="I277" s="228">
        <v>43644</v>
      </c>
      <c r="J277" s="132">
        <v>0</v>
      </c>
      <c r="K277" s="132">
        <v>0</v>
      </c>
    </row>
    <row r="278" spans="8:11" x14ac:dyDescent="0.2">
      <c r="H278" s="136"/>
      <c r="I278" s="228">
        <v>43644</v>
      </c>
      <c r="J278" s="132">
        <v>0</v>
      </c>
      <c r="K278" s="132">
        <v>0</v>
      </c>
    </row>
    <row r="279" spans="8:11" x14ac:dyDescent="0.2">
      <c r="H279" s="136"/>
      <c r="I279" s="228">
        <v>43647</v>
      </c>
      <c r="J279" s="132">
        <v>0</v>
      </c>
      <c r="K279" s="132">
        <v>0</v>
      </c>
    </row>
    <row r="280" spans="8:11" x14ac:dyDescent="0.2">
      <c r="H280" s="136"/>
      <c r="I280" s="228">
        <v>43647</v>
      </c>
      <c r="J280" s="132">
        <v>1</v>
      </c>
      <c r="K280" s="132">
        <v>1</v>
      </c>
    </row>
    <row r="281" spans="8:11" x14ac:dyDescent="0.2">
      <c r="H281" s="136"/>
      <c r="I281" s="228">
        <v>43649</v>
      </c>
      <c r="J281" s="132">
        <v>0</v>
      </c>
      <c r="K281" s="132">
        <v>0</v>
      </c>
    </row>
    <row r="282" spans="8:11" x14ac:dyDescent="0.2">
      <c r="H282" s="136"/>
      <c r="I282" s="228">
        <v>43650</v>
      </c>
      <c r="J282" s="132">
        <v>0</v>
      </c>
      <c r="K282" s="132">
        <v>0</v>
      </c>
    </row>
    <row r="283" spans="8:11" x14ac:dyDescent="0.2">
      <c r="H283" s="136"/>
      <c r="I283" s="228">
        <v>43651</v>
      </c>
      <c r="J283" s="132">
        <v>0</v>
      </c>
      <c r="K283" s="132">
        <v>0</v>
      </c>
    </row>
    <row r="284" spans="8:11" x14ac:dyDescent="0.2">
      <c r="H284" s="136"/>
      <c r="I284" s="228">
        <v>43651</v>
      </c>
      <c r="J284" s="132">
        <v>0</v>
      </c>
      <c r="K284" s="132">
        <v>0</v>
      </c>
    </row>
    <row r="285" spans="8:11" x14ac:dyDescent="0.2">
      <c r="H285" s="136"/>
      <c r="I285" s="228">
        <v>43654</v>
      </c>
      <c r="J285" s="132">
        <v>1</v>
      </c>
      <c r="K285" s="132">
        <v>1</v>
      </c>
    </row>
    <row r="286" spans="8:11" x14ac:dyDescent="0.2">
      <c r="H286" s="136"/>
      <c r="I286" s="228">
        <v>43655</v>
      </c>
      <c r="J286" s="132">
        <v>0</v>
      </c>
      <c r="K286" s="132">
        <v>0</v>
      </c>
    </row>
    <row r="287" spans="8:11" x14ac:dyDescent="0.2">
      <c r="H287" s="136"/>
      <c r="I287" s="228">
        <v>43656</v>
      </c>
      <c r="J287" s="132">
        <v>12</v>
      </c>
      <c r="K287" s="132">
        <v>0</v>
      </c>
    </row>
    <row r="288" spans="8:11" x14ac:dyDescent="0.2">
      <c r="H288" s="136"/>
      <c r="I288" s="228">
        <v>43656</v>
      </c>
      <c r="J288" s="132">
        <v>8</v>
      </c>
      <c r="K288" s="132">
        <v>2</v>
      </c>
    </row>
    <row r="289" spans="8:11" x14ac:dyDescent="0.2">
      <c r="H289" s="136"/>
      <c r="I289" s="228">
        <v>43658</v>
      </c>
      <c r="J289" s="132">
        <v>0</v>
      </c>
      <c r="K289" s="132">
        <v>0</v>
      </c>
    </row>
    <row r="290" spans="8:11" x14ac:dyDescent="0.2">
      <c r="H290" s="136"/>
      <c r="I290" s="228">
        <v>43658</v>
      </c>
      <c r="J290" s="132">
        <v>0</v>
      </c>
      <c r="K290" s="132">
        <v>0</v>
      </c>
    </row>
    <row r="291" spans="8:11" x14ac:dyDescent="0.2">
      <c r="H291" s="136"/>
      <c r="I291" s="228">
        <v>43661</v>
      </c>
      <c r="J291" s="132">
        <v>0</v>
      </c>
      <c r="K291" s="132">
        <v>0</v>
      </c>
    </row>
    <row r="292" spans="8:11" x14ac:dyDescent="0.2">
      <c r="H292" s="136"/>
      <c r="I292" s="228">
        <v>43662</v>
      </c>
      <c r="J292" s="132">
        <v>0</v>
      </c>
      <c r="K292" s="132">
        <v>0</v>
      </c>
    </row>
    <row r="293" spans="8:11" x14ac:dyDescent="0.2">
      <c r="H293" s="136"/>
      <c r="I293" s="228">
        <v>43663</v>
      </c>
      <c r="J293" s="132">
        <v>0</v>
      </c>
      <c r="K293" s="132">
        <v>0</v>
      </c>
    </row>
    <row r="294" spans="8:11" x14ac:dyDescent="0.2">
      <c r="H294" s="136"/>
      <c r="I294" s="228">
        <v>43664</v>
      </c>
      <c r="J294" s="132">
        <v>0</v>
      </c>
      <c r="K294" s="132">
        <v>0</v>
      </c>
    </row>
    <row r="295" spans="8:11" x14ac:dyDescent="0.2">
      <c r="H295" s="136"/>
      <c r="I295" s="229">
        <v>43665</v>
      </c>
      <c r="J295" s="132">
        <v>0</v>
      </c>
      <c r="K295" s="132">
        <v>0</v>
      </c>
    </row>
    <row r="296" spans="8:11" x14ac:dyDescent="0.2">
      <c r="H296" s="136"/>
      <c r="I296" s="229">
        <v>43665</v>
      </c>
      <c r="J296" s="132">
        <v>0</v>
      </c>
      <c r="K296" s="132">
        <v>0</v>
      </c>
    </row>
    <row r="297" spans="8:11" x14ac:dyDescent="0.2">
      <c r="H297" s="136"/>
      <c r="I297" s="228">
        <v>43668</v>
      </c>
      <c r="J297" s="132">
        <v>0</v>
      </c>
      <c r="K297" s="132">
        <v>0</v>
      </c>
    </row>
    <row r="298" spans="8:11" x14ac:dyDescent="0.2">
      <c r="H298" s="136"/>
      <c r="I298" s="228">
        <v>43668</v>
      </c>
      <c r="J298" s="132">
        <v>0</v>
      </c>
      <c r="K298" s="132">
        <v>0</v>
      </c>
    </row>
    <row r="299" spans="8:11" x14ac:dyDescent="0.2">
      <c r="H299" s="136"/>
      <c r="I299" s="228">
        <v>43669</v>
      </c>
      <c r="J299" s="132">
        <v>0</v>
      </c>
      <c r="K299" s="132">
        <v>0</v>
      </c>
    </row>
    <row r="300" spans="8:11" x14ac:dyDescent="0.2">
      <c r="H300" s="136"/>
      <c r="I300" s="228">
        <v>43669</v>
      </c>
      <c r="J300" s="132">
        <v>0</v>
      </c>
      <c r="K300" s="132">
        <v>0</v>
      </c>
    </row>
    <row r="301" spans="8:11" x14ac:dyDescent="0.2">
      <c r="H301" s="136"/>
      <c r="I301" s="228">
        <v>43672</v>
      </c>
      <c r="J301" s="132">
        <v>0</v>
      </c>
      <c r="K301" s="132">
        <v>0</v>
      </c>
    </row>
    <row r="302" spans="8:11" x14ac:dyDescent="0.2">
      <c r="H302" s="136"/>
      <c r="I302" s="228">
        <v>43673</v>
      </c>
      <c r="J302" s="132">
        <v>6</v>
      </c>
      <c r="K302" s="132">
        <v>0</v>
      </c>
    </row>
    <row r="303" spans="8:11" x14ac:dyDescent="0.2">
      <c r="H303" s="136"/>
      <c r="I303" s="228">
        <v>43675</v>
      </c>
      <c r="J303" s="132">
        <v>0</v>
      </c>
      <c r="K303" s="132">
        <v>0</v>
      </c>
    </row>
    <row r="304" spans="8:11" x14ac:dyDescent="0.2">
      <c r="H304" s="136"/>
      <c r="I304" s="228">
        <v>43675</v>
      </c>
      <c r="J304" s="132">
        <v>0</v>
      </c>
      <c r="K304" s="132">
        <v>0</v>
      </c>
    </row>
    <row r="305" spans="8:11" x14ac:dyDescent="0.2">
      <c r="H305" s="136"/>
      <c r="I305" s="228">
        <v>43677</v>
      </c>
      <c r="J305" s="132">
        <v>0</v>
      </c>
      <c r="K305" s="132">
        <v>0</v>
      </c>
    </row>
    <row r="306" spans="8:11" x14ac:dyDescent="0.2">
      <c r="H306" s="136"/>
      <c r="I306" s="228">
        <v>43678</v>
      </c>
      <c r="J306" s="132">
        <v>0</v>
      </c>
      <c r="K306" s="132">
        <v>0</v>
      </c>
    </row>
    <row r="307" spans="8:11" x14ac:dyDescent="0.2">
      <c r="H307" s="136"/>
      <c r="I307" s="228">
        <v>43679</v>
      </c>
      <c r="J307" s="132">
        <v>0</v>
      </c>
      <c r="K307" s="132">
        <v>0</v>
      </c>
    </row>
    <row r="308" spans="8:11" x14ac:dyDescent="0.2">
      <c r="H308" s="136"/>
      <c r="I308" s="228">
        <v>43679</v>
      </c>
      <c r="J308" s="132">
        <v>1</v>
      </c>
      <c r="K308" s="132">
        <v>0</v>
      </c>
    </row>
    <row r="309" spans="8:11" x14ac:dyDescent="0.2">
      <c r="H309" s="136"/>
      <c r="I309" s="228">
        <v>43682</v>
      </c>
      <c r="J309" s="132">
        <v>0</v>
      </c>
      <c r="K309" s="132">
        <v>0</v>
      </c>
    </row>
    <row r="310" spans="8:11" x14ac:dyDescent="0.2">
      <c r="H310" s="136"/>
      <c r="I310" s="228">
        <v>43682</v>
      </c>
      <c r="J310" s="132">
        <v>0</v>
      </c>
      <c r="K310" s="132">
        <v>0</v>
      </c>
    </row>
    <row r="311" spans="8:11" x14ac:dyDescent="0.2">
      <c r="H311" s="136"/>
      <c r="I311" s="228">
        <v>43684</v>
      </c>
      <c r="J311" s="132">
        <v>0</v>
      </c>
      <c r="K311" s="132">
        <v>0</v>
      </c>
    </row>
    <row r="312" spans="8:11" x14ac:dyDescent="0.2">
      <c r="H312" s="136"/>
      <c r="I312" s="228">
        <v>43685</v>
      </c>
      <c r="J312" s="132">
        <v>0</v>
      </c>
      <c r="K312" s="132">
        <v>0</v>
      </c>
    </row>
    <row r="313" spans="8:11" x14ac:dyDescent="0.2">
      <c r="H313" s="136"/>
      <c r="I313" s="228">
        <v>43686</v>
      </c>
      <c r="J313" s="132">
        <v>0</v>
      </c>
      <c r="K313" s="132">
        <v>0</v>
      </c>
    </row>
    <row r="314" spans="8:11" x14ac:dyDescent="0.2">
      <c r="H314" s="136"/>
      <c r="I314" s="228">
        <v>43687</v>
      </c>
      <c r="J314" s="132">
        <v>0</v>
      </c>
      <c r="K314" s="132">
        <v>0</v>
      </c>
    </row>
    <row r="315" spans="8:11" x14ac:dyDescent="0.2">
      <c r="H315" s="136"/>
      <c r="I315" s="228">
        <v>43689</v>
      </c>
      <c r="J315" s="132">
        <v>1</v>
      </c>
      <c r="K315" s="132">
        <v>1</v>
      </c>
    </row>
    <row r="316" spans="8:11" x14ac:dyDescent="0.2">
      <c r="H316" s="136"/>
      <c r="I316" s="228">
        <v>43690</v>
      </c>
      <c r="J316" s="132">
        <v>3</v>
      </c>
      <c r="K316" s="132">
        <v>0</v>
      </c>
    </row>
    <row r="317" spans="8:11" x14ac:dyDescent="0.2">
      <c r="H317" s="136"/>
      <c r="I317" s="228">
        <v>43691</v>
      </c>
      <c r="J317" s="132">
        <v>0</v>
      </c>
      <c r="K317" s="132">
        <v>0</v>
      </c>
    </row>
    <row r="318" spans="8:11" x14ac:dyDescent="0.2">
      <c r="H318" s="136"/>
      <c r="I318" s="228">
        <v>43692</v>
      </c>
      <c r="J318" s="132">
        <v>0</v>
      </c>
      <c r="K318" s="132">
        <v>0</v>
      </c>
    </row>
    <row r="319" spans="8:11" x14ac:dyDescent="0.2">
      <c r="H319" s="136"/>
      <c r="I319" s="228">
        <v>43693</v>
      </c>
      <c r="J319" s="132">
        <v>23</v>
      </c>
      <c r="K319" s="132">
        <v>3</v>
      </c>
    </row>
    <row r="320" spans="8:11" x14ac:dyDescent="0.2">
      <c r="H320" s="136"/>
      <c r="I320" s="228">
        <v>43694</v>
      </c>
      <c r="J320" s="132">
        <v>0</v>
      </c>
      <c r="K320" s="132">
        <v>0</v>
      </c>
    </row>
    <row r="321" spans="8:11" x14ac:dyDescent="0.2">
      <c r="H321" s="136"/>
      <c r="I321" s="228">
        <v>43696</v>
      </c>
      <c r="J321" s="132">
        <v>0</v>
      </c>
      <c r="K321" s="132">
        <v>0</v>
      </c>
    </row>
    <row r="322" spans="8:11" x14ac:dyDescent="0.2">
      <c r="H322" s="136"/>
      <c r="I322" s="228">
        <v>43697</v>
      </c>
      <c r="J322" s="132">
        <v>0</v>
      </c>
      <c r="K322" s="132">
        <v>0</v>
      </c>
    </row>
    <row r="323" spans="8:11" x14ac:dyDescent="0.2">
      <c r="H323" s="136"/>
      <c r="I323" s="228">
        <v>43698</v>
      </c>
      <c r="J323" s="132">
        <v>0</v>
      </c>
      <c r="K323" s="132">
        <v>0</v>
      </c>
    </row>
    <row r="324" spans="8:11" x14ac:dyDescent="0.2">
      <c r="H324" s="136"/>
      <c r="I324" s="228">
        <v>43698</v>
      </c>
      <c r="J324" s="132">
        <v>0</v>
      </c>
      <c r="K324" s="132">
        <v>0</v>
      </c>
    </row>
    <row r="325" spans="8:11" x14ac:dyDescent="0.2">
      <c r="H325" s="136"/>
      <c r="I325" s="229">
        <v>43700</v>
      </c>
      <c r="J325" s="132">
        <v>0</v>
      </c>
      <c r="K325" s="132">
        <v>0</v>
      </c>
    </row>
    <row r="326" spans="8:11" x14ac:dyDescent="0.2">
      <c r="H326" s="136"/>
      <c r="I326" s="229">
        <v>43700</v>
      </c>
      <c r="J326" s="132">
        <v>0</v>
      </c>
      <c r="K326" s="132">
        <v>0</v>
      </c>
    </row>
    <row r="327" spans="8:11" x14ac:dyDescent="0.2">
      <c r="H327" s="136"/>
      <c r="I327" s="228">
        <v>43703</v>
      </c>
      <c r="J327" s="132">
        <v>0</v>
      </c>
      <c r="K327" s="132">
        <v>0</v>
      </c>
    </row>
    <row r="328" spans="8:11" x14ac:dyDescent="0.2">
      <c r="H328" s="136"/>
      <c r="I328" s="228">
        <v>43704</v>
      </c>
      <c r="J328" s="132">
        <v>0</v>
      </c>
      <c r="K328" s="132">
        <v>0</v>
      </c>
    </row>
    <row r="329" spans="8:11" x14ac:dyDescent="0.2">
      <c r="H329" s="136"/>
      <c r="I329" s="228">
        <v>43705</v>
      </c>
      <c r="J329" s="132">
        <v>0</v>
      </c>
      <c r="K329" s="132">
        <v>0</v>
      </c>
    </row>
    <row r="330" spans="8:11" x14ac:dyDescent="0.2">
      <c r="H330" s="136"/>
      <c r="I330" s="228">
        <v>43706</v>
      </c>
      <c r="J330" s="132">
        <v>1</v>
      </c>
      <c r="K330" s="132">
        <v>0</v>
      </c>
    </row>
    <row r="331" spans="8:11" x14ac:dyDescent="0.2">
      <c r="H331" s="136"/>
      <c r="I331" s="228">
        <v>43707</v>
      </c>
      <c r="J331" s="132">
        <v>9</v>
      </c>
      <c r="K331" s="132">
        <v>2</v>
      </c>
    </row>
    <row r="332" spans="8:11" x14ac:dyDescent="0.2">
      <c r="H332" s="136"/>
      <c r="I332" s="228">
        <v>43707</v>
      </c>
      <c r="J332" s="132">
        <v>1</v>
      </c>
      <c r="K332" s="132">
        <v>0</v>
      </c>
    </row>
    <row r="333" spans="8:11" x14ac:dyDescent="0.2">
      <c r="H333" s="136"/>
      <c r="I333" s="228">
        <v>43709</v>
      </c>
      <c r="J333" s="132">
        <v>0</v>
      </c>
      <c r="K333" s="132">
        <v>0</v>
      </c>
    </row>
    <row r="334" spans="8:11" x14ac:dyDescent="0.2">
      <c r="H334" s="136"/>
      <c r="I334" s="228">
        <v>43709</v>
      </c>
      <c r="J334" s="132">
        <v>0</v>
      </c>
      <c r="K334" s="132">
        <v>0</v>
      </c>
    </row>
    <row r="335" spans="8:11" x14ac:dyDescent="0.2">
      <c r="H335" s="136"/>
      <c r="I335" s="228">
        <v>43712</v>
      </c>
      <c r="J335" s="132">
        <v>0</v>
      </c>
      <c r="K335" s="132">
        <v>0</v>
      </c>
    </row>
    <row r="336" spans="8:11" x14ac:dyDescent="0.2">
      <c r="H336" s="136"/>
      <c r="I336" s="228">
        <v>43713</v>
      </c>
      <c r="J336" s="132">
        <v>0</v>
      </c>
      <c r="K336" s="132">
        <v>0</v>
      </c>
    </row>
    <row r="337" spans="8:11" x14ac:dyDescent="0.2">
      <c r="H337" s="136"/>
      <c r="I337" s="228">
        <v>43714</v>
      </c>
      <c r="J337" s="132">
        <v>0</v>
      </c>
      <c r="K337" s="132">
        <v>0</v>
      </c>
    </row>
    <row r="338" spans="8:11" x14ac:dyDescent="0.2">
      <c r="H338" s="136"/>
      <c r="I338" s="228">
        <v>43715</v>
      </c>
      <c r="J338" s="132">
        <v>0</v>
      </c>
      <c r="K338" s="132">
        <v>0</v>
      </c>
    </row>
    <row r="339" spans="8:11" x14ac:dyDescent="0.2">
      <c r="H339" s="136"/>
      <c r="I339" s="228">
        <v>43716</v>
      </c>
      <c r="J339" s="132">
        <v>0</v>
      </c>
      <c r="K339" s="132">
        <v>0</v>
      </c>
    </row>
    <row r="340" spans="8:11" x14ac:dyDescent="0.2">
      <c r="H340" s="136"/>
      <c r="I340" s="228">
        <v>43716</v>
      </c>
      <c r="J340" s="132">
        <v>0</v>
      </c>
      <c r="K340" s="132">
        <v>0</v>
      </c>
    </row>
    <row r="341" spans="8:11" x14ac:dyDescent="0.2">
      <c r="H341" s="136"/>
      <c r="I341" s="228">
        <v>43718</v>
      </c>
      <c r="J341" s="132">
        <v>0</v>
      </c>
      <c r="K341" s="132">
        <v>0</v>
      </c>
    </row>
    <row r="342" spans="8:11" x14ac:dyDescent="0.2">
      <c r="H342" s="136"/>
      <c r="I342" s="228">
        <v>43719</v>
      </c>
      <c r="J342" s="132">
        <v>0</v>
      </c>
      <c r="K342" s="132">
        <v>0</v>
      </c>
    </row>
    <row r="343" spans="8:11" x14ac:dyDescent="0.2">
      <c r="H343" s="136"/>
      <c r="I343" s="228">
        <v>43720</v>
      </c>
      <c r="J343" s="132">
        <v>0</v>
      </c>
      <c r="K343" s="132">
        <v>0</v>
      </c>
    </row>
    <row r="344" spans="8:11" x14ac:dyDescent="0.2">
      <c r="H344" s="136"/>
      <c r="I344" s="228">
        <v>43721</v>
      </c>
      <c r="J344" s="132">
        <v>0</v>
      </c>
      <c r="K344" s="132">
        <v>0</v>
      </c>
    </row>
    <row r="345" spans="8:11" x14ac:dyDescent="0.2">
      <c r="H345" s="136"/>
      <c r="I345" s="228">
        <v>43722</v>
      </c>
      <c r="J345" s="132">
        <v>0</v>
      </c>
      <c r="K345" s="132">
        <v>0</v>
      </c>
    </row>
    <row r="346" spans="8:11" x14ac:dyDescent="0.2">
      <c r="H346" s="136"/>
      <c r="I346" s="228">
        <v>43723</v>
      </c>
      <c r="J346" s="132">
        <v>0</v>
      </c>
      <c r="K346" s="132">
        <v>0</v>
      </c>
    </row>
    <row r="347" spans="8:11" x14ac:dyDescent="0.2">
      <c r="H347" s="136"/>
      <c r="I347" s="228">
        <v>43752</v>
      </c>
      <c r="J347" s="132">
        <v>0</v>
      </c>
      <c r="K347" s="132">
        <v>0</v>
      </c>
    </row>
    <row r="348" spans="8:11" x14ac:dyDescent="0.2">
      <c r="H348" s="136"/>
      <c r="I348" s="228">
        <v>43752</v>
      </c>
      <c r="J348" s="132">
        <v>0</v>
      </c>
      <c r="K348" s="132">
        <v>0</v>
      </c>
    </row>
    <row r="349" spans="8:11" x14ac:dyDescent="0.2">
      <c r="H349" s="136"/>
      <c r="I349" s="228">
        <v>43755</v>
      </c>
      <c r="J349" s="132">
        <v>0</v>
      </c>
      <c r="K349" s="132">
        <v>0</v>
      </c>
    </row>
    <row r="350" spans="8:11" x14ac:dyDescent="0.2">
      <c r="H350" s="136"/>
      <c r="I350" s="228">
        <v>43756</v>
      </c>
      <c r="J350" s="132">
        <v>0</v>
      </c>
      <c r="K350" s="132">
        <v>0</v>
      </c>
    </row>
    <row r="351" spans="8:11" x14ac:dyDescent="0.2">
      <c r="H351" s="136"/>
      <c r="I351" s="228">
        <v>43757</v>
      </c>
      <c r="J351" s="132">
        <v>0</v>
      </c>
      <c r="K351" s="132">
        <v>0</v>
      </c>
    </row>
    <row r="352" spans="8:11" x14ac:dyDescent="0.2">
      <c r="H352" s="136"/>
      <c r="I352" s="228">
        <v>43758</v>
      </c>
      <c r="J352" s="132">
        <v>23</v>
      </c>
      <c r="K352" s="132">
        <v>2</v>
      </c>
    </row>
    <row r="353" spans="8:11" x14ac:dyDescent="0.2">
      <c r="H353" s="136"/>
      <c r="I353" s="228">
        <v>43767</v>
      </c>
      <c r="J353" s="132">
        <v>2</v>
      </c>
      <c r="K353" s="132">
        <v>0</v>
      </c>
    </row>
    <row r="354" spans="8:11" x14ac:dyDescent="0.2">
      <c r="H354" s="136"/>
      <c r="I354" s="228">
        <v>43768</v>
      </c>
      <c r="J354" s="132">
        <v>0</v>
      </c>
      <c r="K354" s="132">
        <v>0</v>
      </c>
    </row>
    <row r="355" spans="8:11" x14ac:dyDescent="0.2">
      <c r="H355" s="136"/>
      <c r="I355" s="228">
        <v>43770</v>
      </c>
      <c r="J355" s="132">
        <v>4</v>
      </c>
      <c r="K355" s="132">
        <v>0</v>
      </c>
    </row>
    <row r="356" spans="8:11" x14ac:dyDescent="0.2">
      <c r="H356" s="136"/>
      <c r="I356" s="228">
        <v>43771</v>
      </c>
      <c r="J356" s="132">
        <v>0</v>
      </c>
      <c r="K356" s="132">
        <v>0</v>
      </c>
    </row>
    <row r="357" spans="8:11" x14ac:dyDescent="0.2">
      <c r="H357" s="136"/>
      <c r="I357" s="229">
        <v>43773</v>
      </c>
      <c r="J357" s="132">
        <v>0</v>
      </c>
      <c r="K357" s="132">
        <v>0</v>
      </c>
    </row>
    <row r="358" spans="8:11" x14ac:dyDescent="0.2">
      <c r="H358" s="136"/>
      <c r="I358" s="228">
        <v>43774</v>
      </c>
      <c r="J358" s="132">
        <v>0</v>
      </c>
      <c r="K358" s="132">
        <v>0</v>
      </c>
    </row>
    <row r="359" spans="8:11" x14ac:dyDescent="0.2">
      <c r="H359" s="136"/>
      <c r="I359" s="228">
        <v>43775</v>
      </c>
      <c r="J359" s="132">
        <v>0</v>
      </c>
      <c r="K359" s="132">
        <v>0</v>
      </c>
    </row>
    <row r="360" spans="8:11" x14ac:dyDescent="0.2">
      <c r="H360" s="136"/>
      <c r="I360" s="228">
        <v>43776</v>
      </c>
      <c r="J360" s="132">
        <v>9</v>
      </c>
      <c r="K360" s="132">
        <v>1</v>
      </c>
    </row>
    <row r="361" spans="8:11" x14ac:dyDescent="0.2">
      <c r="H361" s="136"/>
      <c r="I361" s="228">
        <v>43777</v>
      </c>
      <c r="J361" s="132">
        <v>23</v>
      </c>
      <c r="K361" s="132">
        <v>0</v>
      </c>
    </row>
    <row r="362" spans="8:11" x14ac:dyDescent="0.2">
      <c r="H362" s="136"/>
      <c r="I362" s="228">
        <v>43777</v>
      </c>
      <c r="J362" s="132">
        <v>0</v>
      </c>
      <c r="K362" s="132">
        <v>0</v>
      </c>
    </row>
    <row r="363" spans="8:11" x14ac:dyDescent="0.2">
      <c r="H363" s="136"/>
      <c r="I363" s="228">
        <v>43781</v>
      </c>
      <c r="J363" s="132">
        <v>0</v>
      </c>
      <c r="K363" s="132">
        <v>0</v>
      </c>
    </row>
    <row r="364" spans="8:11" x14ac:dyDescent="0.2">
      <c r="H364" s="136"/>
      <c r="I364" s="228">
        <v>43782</v>
      </c>
      <c r="J364" s="132">
        <v>0</v>
      </c>
      <c r="K364" s="132">
        <v>0</v>
      </c>
    </row>
    <row r="365" spans="8:11" x14ac:dyDescent="0.2">
      <c r="H365" s="136"/>
      <c r="I365" s="228">
        <v>43783</v>
      </c>
      <c r="J365" s="132">
        <v>0</v>
      </c>
      <c r="K365" s="132">
        <v>0</v>
      </c>
    </row>
    <row r="366" spans="8:11" x14ac:dyDescent="0.2">
      <c r="H366" s="136"/>
      <c r="I366" s="228">
        <v>43784</v>
      </c>
      <c r="J366" s="132">
        <v>0</v>
      </c>
      <c r="K366" s="132">
        <v>0</v>
      </c>
    </row>
    <row r="367" spans="8:11" x14ac:dyDescent="0.2">
      <c r="H367" s="136"/>
      <c r="I367" s="228">
        <v>43785</v>
      </c>
      <c r="J367" s="132">
        <v>0</v>
      </c>
      <c r="K367" s="132">
        <v>0</v>
      </c>
    </row>
    <row r="368" spans="8:11" x14ac:dyDescent="0.2">
      <c r="H368" s="136"/>
      <c r="I368" s="228">
        <v>43786</v>
      </c>
      <c r="J368" s="132">
        <v>0</v>
      </c>
      <c r="K368" s="132">
        <v>0</v>
      </c>
    </row>
    <row r="369" spans="8:11" x14ac:dyDescent="0.2">
      <c r="H369" s="136"/>
      <c r="I369" s="229">
        <v>43787</v>
      </c>
      <c r="J369" s="132">
        <v>0</v>
      </c>
      <c r="K369" s="132">
        <v>0</v>
      </c>
    </row>
    <row r="370" spans="8:11" x14ac:dyDescent="0.2">
      <c r="H370" s="136"/>
      <c r="I370" s="229">
        <v>43787</v>
      </c>
      <c r="J370" s="132">
        <v>0</v>
      </c>
      <c r="K370" s="132">
        <v>0</v>
      </c>
    </row>
    <row r="371" spans="8:11" x14ac:dyDescent="0.2">
      <c r="H371" s="136"/>
      <c r="I371" s="228">
        <v>43790</v>
      </c>
      <c r="J371" s="132">
        <v>0</v>
      </c>
      <c r="K371" s="132">
        <v>0</v>
      </c>
    </row>
    <row r="372" spans="8:11" x14ac:dyDescent="0.2">
      <c r="H372" s="136"/>
      <c r="I372" s="228">
        <v>43790</v>
      </c>
      <c r="J372" s="132">
        <v>46</v>
      </c>
      <c r="K372" s="132">
        <v>1</v>
      </c>
    </row>
    <row r="373" spans="8:11" x14ac:dyDescent="0.2">
      <c r="H373" s="136"/>
      <c r="I373" s="228">
        <v>43792</v>
      </c>
      <c r="J373" s="132">
        <v>0</v>
      </c>
      <c r="K373" s="132">
        <v>0</v>
      </c>
    </row>
    <row r="374" spans="8:11" x14ac:dyDescent="0.2">
      <c r="H374" s="136"/>
      <c r="I374" s="228">
        <v>43793</v>
      </c>
      <c r="J374" s="132">
        <v>0</v>
      </c>
      <c r="K374" s="132">
        <v>0</v>
      </c>
    </row>
    <row r="375" spans="8:11" x14ac:dyDescent="0.2">
      <c r="H375" s="136"/>
      <c r="I375" s="228">
        <v>43794</v>
      </c>
      <c r="J375" s="132">
        <v>0</v>
      </c>
      <c r="K375" s="132">
        <v>0</v>
      </c>
    </row>
    <row r="376" spans="8:11" x14ac:dyDescent="0.2">
      <c r="H376" s="136"/>
      <c r="I376" s="228">
        <v>43795</v>
      </c>
      <c r="J376" s="132">
        <v>0</v>
      </c>
      <c r="K376" s="132">
        <v>0</v>
      </c>
    </row>
    <row r="377" spans="8:11" x14ac:dyDescent="0.2">
      <c r="H377" s="136"/>
      <c r="I377" s="229">
        <v>43797</v>
      </c>
      <c r="J377" s="132">
        <v>0</v>
      </c>
      <c r="K377" s="132">
        <v>0</v>
      </c>
    </row>
    <row r="378" spans="8:11" x14ac:dyDescent="0.2">
      <c r="H378" s="136"/>
      <c r="I378" s="229">
        <v>43798</v>
      </c>
      <c r="J378" s="132">
        <v>0</v>
      </c>
      <c r="K378" s="132">
        <v>0</v>
      </c>
    </row>
    <row r="379" spans="8:11" x14ac:dyDescent="0.2">
      <c r="H379" s="136"/>
      <c r="I379" s="228">
        <v>43800</v>
      </c>
      <c r="J379" s="132">
        <v>1</v>
      </c>
      <c r="K379" s="132">
        <v>0</v>
      </c>
    </row>
    <row r="380" spans="8:11" x14ac:dyDescent="0.2">
      <c r="H380" s="136"/>
      <c r="I380" s="228">
        <v>43801</v>
      </c>
      <c r="J380" s="132">
        <v>3</v>
      </c>
      <c r="K380" s="132">
        <v>0</v>
      </c>
    </row>
    <row r="381" spans="8:11" x14ac:dyDescent="0.2">
      <c r="H381" s="136"/>
      <c r="I381" s="229">
        <v>43802</v>
      </c>
      <c r="J381" s="132">
        <v>0</v>
      </c>
      <c r="K381" s="132">
        <v>0</v>
      </c>
    </row>
    <row r="382" spans="8:11" x14ac:dyDescent="0.2">
      <c r="H382" s="136"/>
      <c r="I382" s="229">
        <v>43803</v>
      </c>
      <c r="J382" s="132">
        <v>0</v>
      </c>
      <c r="K382" s="132">
        <v>0</v>
      </c>
    </row>
    <row r="383" spans="8:11" x14ac:dyDescent="0.2">
      <c r="H383" s="136"/>
      <c r="I383" s="228">
        <v>43804</v>
      </c>
      <c r="J383" s="132">
        <v>0</v>
      </c>
      <c r="K383" s="132">
        <v>0</v>
      </c>
    </row>
    <row r="384" spans="8:11" x14ac:dyDescent="0.2">
      <c r="H384" s="136"/>
      <c r="I384" s="228">
        <v>43805</v>
      </c>
      <c r="J384" s="132">
        <v>0</v>
      </c>
      <c r="K384" s="132">
        <v>0</v>
      </c>
    </row>
    <row r="385" spans="1:11" s="159" customFormat="1" x14ac:dyDescent="0.2">
      <c r="A385" s="24"/>
      <c r="G385" s="6"/>
      <c r="H385" s="136"/>
      <c r="I385" s="228">
        <v>43806</v>
      </c>
      <c r="J385" s="132">
        <v>0</v>
      </c>
      <c r="K385" s="132">
        <v>0</v>
      </c>
    </row>
    <row r="386" spans="1:11" s="159" customFormat="1" x14ac:dyDescent="0.2">
      <c r="A386" s="24"/>
      <c r="G386" s="6"/>
      <c r="H386" s="136"/>
      <c r="I386" s="228">
        <v>43807</v>
      </c>
      <c r="J386" s="132">
        <v>0</v>
      </c>
      <c r="K386" s="132">
        <v>0</v>
      </c>
    </row>
    <row r="387" spans="1:11" s="159" customFormat="1" x14ac:dyDescent="0.2">
      <c r="A387" s="24"/>
      <c r="G387" s="6"/>
      <c r="H387" s="136"/>
      <c r="I387" s="228">
        <v>43808</v>
      </c>
      <c r="J387" s="132">
        <v>0</v>
      </c>
      <c r="K387" s="132">
        <v>0</v>
      </c>
    </row>
    <row r="388" spans="1:11" x14ac:dyDescent="0.2">
      <c r="H388" s="136"/>
      <c r="I388" s="228">
        <v>43808</v>
      </c>
      <c r="J388" s="132">
        <v>0</v>
      </c>
      <c r="K388" s="132">
        <v>0</v>
      </c>
    </row>
    <row r="389" spans="1:11" x14ac:dyDescent="0.2">
      <c r="H389" s="136"/>
      <c r="I389" s="228">
        <v>43810</v>
      </c>
      <c r="J389" s="132">
        <v>0</v>
      </c>
      <c r="K389" s="132">
        <v>0</v>
      </c>
    </row>
    <row r="390" spans="1:11" x14ac:dyDescent="0.2">
      <c r="H390" s="136"/>
      <c r="I390" s="228">
        <v>43811</v>
      </c>
      <c r="J390" s="132">
        <v>0</v>
      </c>
      <c r="K390" s="132">
        <v>0</v>
      </c>
    </row>
    <row r="391" spans="1:11" x14ac:dyDescent="0.2">
      <c r="H391" s="136"/>
      <c r="I391" s="228">
        <v>43812</v>
      </c>
      <c r="J391" s="132">
        <v>0</v>
      </c>
      <c r="K391" s="132">
        <v>0</v>
      </c>
    </row>
    <row r="392" spans="1:11" x14ac:dyDescent="0.2">
      <c r="H392" s="136"/>
      <c r="I392" s="228">
        <v>43812</v>
      </c>
      <c r="J392" s="132">
        <v>1</v>
      </c>
      <c r="K392" s="132">
        <v>0</v>
      </c>
    </row>
    <row r="393" spans="1:11" x14ac:dyDescent="0.2">
      <c r="H393" s="136"/>
      <c r="I393" s="228">
        <v>43816</v>
      </c>
      <c r="J393" s="132">
        <v>0</v>
      </c>
      <c r="K393" s="132">
        <v>0</v>
      </c>
    </row>
    <row r="394" spans="1:11" x14ac:dyDescent="0.2">
      <c r="H394" s="136"/>
      <c r="I394" s="228">
        <v>43817</v>
      </c>
      <c r="J394" s="132">
        <v>0</v>
      </c>
      <c r="K394" s="132">
        <v>0</v>
      </c>
    </row>
    <row r="395" spans="1:11" x14ac:dyDescent="0.2">
      <c r="H395" s="136"/>
      <c r="I395" s="228">
        <v>43818</v>
      </c>
      <c r="J395" s="132">
        <v>0</v>
      </c>
      <c r="K395" s="132">
        <v>0</v>
      </c>
    </row>
    <row r="396" spans="1:11" x14ac:dyDescent="0.2">
      <c r="H396" s="136"/>
      <c r="I396" s="228">
        <v>43819</v>
      </c>
      <c r="J396" s="132">
        <v>0</v>
      </c>
      <c r="K396" s="132">
        <v>0</v>
      </c>
    </row>
    <row r="397" spans="1:11" x14ac:dyDescent="0.2">
      <c r="H397" s="136"/>
      <c r="I397" s="228">
        <v>43820</v>
      </c>
      <c r="J397" s="132">
        <v>0</v>
      </c>
      <c r="K397" s="132">
        <v>0</v>
      </c>
    </row>
    <row r="398" spans="1:11" x14ac:dyDescent="0.2">
      <c r="H398" s="136"/>
      <c r="I398" s="228">
        <v>43821</v>
      </c>
      <c r="J398" s="132">
        <v>0</v>
      </c>
      <c r="K398" s="132">
        <v>0</v>
      </c>
    </row>
    <row r="399" spans="1:11" x14ac:dyDescent="0.2">
      <c r="H399" s="136"/>
      <c r="I399" s="228">
        <v>43823</v>
      </c>
      <c r="J399" s="132">
        <v>0</v>
      </c>
      <c r="K399" s="132">
        <v>0</v>
      </c>
    </row>
    <row r="400" spans="1:11" x14ac:dyDescent="0.2">
      <c r="H400" s="136"/>
      <c r="I400" s="228">
        <v>43824</v>
      </c>
      <c r="J400" s="132">
        <v>0</v>
      </c>
      <c r="K400" s="132">
        <v>0</v>
      </c>
    </row>
    <row r="401" spans="8:11" x14ac:dyDescent="0.2">
      <c r="H401" s="136"/>
      <c r="I401" s="228">
        <v>43825</v>
      </c>
      <c r="J401" s="132">
        <v>0</v>
      </c>
      <c r="K401" s="132">
        <v>0</v>
      </c>
    </row>
    <row r="402" spans="8:11" x14ac:dyDescent="0.2">
      <c r="H402" s="136"/>
      <c r="I402" s="228">
        <v>43825</v>
      </c>
      <c r="J402" s="132">
        <v>1</v>
      </c>
      <c r="K402" s="132">
        <v>0</v>
      </c>
    </row>
    <row r="403" spans="8:11" x14ac:dyDescent="0.2">
      <c r="H403" s="136"/>
      <c r="I403" s="228">
        <v>43827</v>
      </c>
      <c r="J403" s="132">
        <v>5</v>
      </c>
      <c r="K403" s="132">
        <v>0</v>
      </c>
    </row>
    <row r="404" spans="8:11" x14ac:dyDescent="0.2">
      <c r="H404" s="136"/>
      <c r="I404" s="228">
        <v>43827</v>
      </c>
      <c r="J404" s="132">
        <v>0</v>
      </c>
      <c r="K404" s="132">
        <v>0</v>
      </c>
    </row>
    <row r="406" spans="8:11" x14ac:dyDescent="0.2">
      <c r="I406" s="159" t="s">
        <v>161</v>
      </c>
      <c r="J406" s="140">
        <f>MAX(J143:J404)</f>
        <v>133</v>
      </c>
      <c r="K406" s="140">
        <f>MAX(K143:K404)</f>
        <v>5</v>
      </c>
    </row>
    <row r="407" spans="8:11" x14ac:dyDescent="0.2">
      <c r="I407" s="159" t="s">
        <v>162</v>
      </c>
      <c r="J407" s="140">
        <f>MIN(J143:J404)</f>
        <v>0</v>
      </c>
      <c r="K407" s="140">
        <f>MIN(K143:K404)</f>
        <v>0</v>
      </c>
    </row>
    <row r="408" spans="8:11" x14ac:dyDescent="0.2">
      <c r="I408" s="159" t="s">
        <v>163</v>
      </c>
      <c r="J408" s="111"/>
      <c r="K408" s="111"/>
    </row>
    <row r="409" spans="8:11" x14ac:dyDescent="0.2">
      <c r="I409" s="159" t="s">
        <v>161</v>
      </c>
      <c r="J409" s="140">
        <f>MAX(J4:J142)</f>
        <v>90</v>
      </c>
      <c r="K409" s="140">
        <f>MAX(K4:K142)</f>
        <v>3</v>
      </c>
    </row>
    <row r="410" spans="8:11" x14ac:dyDescent="0.2">
      <c r="I410" s="159" t="s">
        <v>162</v>
      </c>
      <c r="J410" s="140">
        <f>MIN(J4:J142)</f>
        <v>0</v>
      </c>
      <c r="K410" s="140">
        <f>MIN(K4:K142)</f>
        <v>0</v>
      </c>
    </row>
  </sheetData>
  <sheetProtection formatCells="0" formatRows="0" insertRows="0" insertHyperlinks="0" deleteRows="0" sort="0" autoFilter="0" pivotTables="0"/>
  <mergeCells count="56">
    <mergeCell ref="A1:F1"/>
    <mergeCell ref="A2:F2"/>
    <mergeCell ref="A86:B86"/>
    <mergeCell ref="C86:F86"/>
    <mergeCell ref="A87:B87"/>
    <mergeCell ref="C87:D87"/>
    <mergeCell ref="A92:B92"/>
    <mergeCell ref="C92:D92"/>
    <mergeCell ref="A93:F93"/>
    <mergeCell ref="A88:B88"/>
    <mergeCell ref="C88:D88"/>
    <mergeCell ref="A89:B89"/>
    <mergeCell ref="C89:D89"/>
    <mergeCell ref="A90:B90"/>
    <mergeCell ref="C90:D90"/>
    <mergeCell ref="L5:L6"/>
    <mergeCell ref="L7:L8"/>
    <mergeCell ref="L9:L10"/>
    <mergeCell ref="L11:L12"/>
    <mergeCell ref="A91:B91"/>
    <mergeCell ref="C91:D91"/>
    <mergeCell ref="L13:L14"/>
    <mergeCell ref="L15:L16"/>
    <mergeCell ref="L17:L18"/>
    <mergeCell ref="L19:L20"/>
    <mergeCell ref="L21:L22"/>
    <mergeCell ref="L23:L24"/>
    <mergeCell ref="L25:L26"/>
    <mergeCell ref="L27:L28"/>
    <mergeCell ref="L29:L30"/>
    <mergeCell ref="L31:L32"/>
    <mergeCell ref="L33:L34"/>
    <mergeCell ref="L35:L36"/>
    <mergeCell ref="L37:L38"/>
    <mergeCell ref="L39:L40"/>
    <mergeCell ref="L41:L42"/>
    <mergeCell ref="L43:L44"/>
    <mergeCell ref="L45:L46"/>
    <mergeCell ref="L47:L48"/>
    <mergeCell ref="L49:L50"/>
    <mergeCell ref="L51:L52"/>
    <mergeCell ref="L53:L54"/>
    <mergeCell ref="L55:L56"/>
    <mergeCell ref="L57:L58"/>
    <mergeCell ref="L61:L62"/>
    <mergeCell ref="L63:L64"/>
    <mergeCell ref="L65:L66"/>
    <mergeCell ref="L67:L68"/>
    <mergeCell ref="L69:L70"/>
    <mergeCell ref="L71:L72"/>
    <mergeCell ref="L73:L74"/>
    <mergeCell ref="L75:L76"/>
    <mergeCell ref="L77:L78"/>
    <mergeCell ref="L79:L80"/>
    <mergeCell ref="L81:L82"/>
    <mergeCell ref="L83:L84"/>
  </mergeCells>
  <conditionalFormatting sqref="J233:J278 J209:J228">
    <cfRule type="expression" dxfId="5470" priority="515">
      <formula>J209&gt;$E$6</formula>
    </cfRule>
    <cfRule type="expression" dxfId="5469" priority="516">
      <formula>AND(J209&gt;$E$5,J209&lt;=$E$6)</formula>
    </cfRule>
    <cfRule type="expression" dxfId="5468" priority="517">
      <formula>J209&lt;=$E$5</formula>
    </cfRule>
  </conditionalFormatting>
  <conditionalFormatting sqref="I209:I210 I347:I356 I379:I380 I359:I368 I383:I404 I375:I376 I227:I262">
    <cfRule type="timePeriod" dxfId="5467" priority="514" timePeriod="today">
      <formula>FLOOR(I209,1)=TODAY()</formula>
    </cfRule>
  </conditionalFormatting>
  <conditionalFormatting sqref="I211:I212">
    <cfRule type="timePeriod" dxfId="5466" priority="513" timePeriod="today">
      <formula>FLOOR(I211,1)=TODAY()</formula>
    </cfRule>
  </conditionalFormatting>
  <conditionalFormatting sqref="I213:I214">
    <cfRule type="timePeriod" dxfId="5465" priority="512" timePeriod="today">
      <formula>FLOOR(I213,1)=TODAY()</formula>
    </cfRule>
  </conditionalFormatting>
  <conditionalFormatting sqref="I215:I216">
    <cfRule type="timePeriod" dxfId="5464" priority="511" timePeriod="today">
      <formula>FLOOR(I215,1)=TODAY()</formula>
    </cfRule>
  </conditionalFormatting>
  <conditionalFormatting sqref="I221:I222">
    <cfRule type="timePeriod" dxfId="5463" priority="510" timePeriod="today">
      <formula>FLOOR(I221,1)=TODAY()</formula>
    </cfRule>
  </conditionalFormatting>
  <conditionalFormatting sqref="I223:I224">
    <cfRule type="timePeriod" dxfId="5462" priority="509" timePeriod="today">
      <formula>FLOOR(I223,1)=TODAY()</formula>
    </cfRule>
  </conditionalFormatting>
  <conditionalFormatting sqref="I225:I226">
    <cfRule type="timePeriod" dxfId="5461" priority="508" timePeriod="today">
      <formula>FLOOR(I225,1)=TODAY()</formula>
    </cfRule>
  </conditionalFormatting>
  <conditionalFormatting sqref="I217:I218">
    <cfRule type="timePeriod" dxfId="5460" priority="507" timePeriod="today">
      <formula>FLOOR(I217,1)=TODAY()</formula>
    </cfRule>
  </conditionalFormatting>
  <conditionalFormatting sqref="I219:I220">
    <cfRule type="timePeriod" dxfId="5459" priority="506" timePeriod="today">
      <formula>FLOOR(I219,1)=TODAY()</formula>
    </cfRule>
  </conditionalFormatting>
  <conditionalFormatting sqref="I267:I278">
    <cfRule type="timePeriod" dxfId="5458" priority="505" timePeriod="today">
      <formula>FLOOR(I267,1)=TODAY()</formula>
    </cfRule>
  </conditionalFormatting>
  <conditionalFormatting sqref="I263:I264">
    <cfRule type="timePeriod" dxfId="5457" priority="504" timePeriod="today">
      <formula>FLOOR(I263,1)=TODAY()</formula>
    </cfRule>
  </conditionalFormatting>
  <conditionalFormatting sqref="I265:I266">
    <cfRule type="timePeriod" dxfId="5456" priority="503" timePeriod="today">
      <formula>FLOOR(I265,1)=TODAY()</formula>
    </cfRule>
  </conditionalFormatting>
  <conditionalFormatting sqref="I297:I305 I279:I294">
    <cfRule type="timePeriod" dxfId="5455" priority="502" timePeriod="today">
      <formula>FLOOR(I279,1)=TODAY()</formula>
    </cfRule>
  </conditionalFormatting>
  <conditionalFormatting sqref="I295:I296">
    <cfRule type="timePeriod" dxfId="5454" priority="501" timePeriod="today">
      <formula>FLOOR(I295,1)=TODAY()</formula>
    </cfRule>
  </conditionalFormatting>
  <conditionalFormatting sqref="J302 J287:J288 J285 J280">
    <cfRule type="expression" dxfId="5453" priority="498">
      <formula>J280&lt;=$F$5</formula>
    </cfRule>
    <cfRule type="expression" dxfId="5452" priority="499">
      <formula>AND(J280&gt;$F$5,J280&lt;=$F$6)</formula>
    </cfRule>
    <cfRule type="expression" dxfId="5451" priority="500">
      <formula>J280&gt;$F$6</formula>
    </cfRule>
  </conditionalFormatting>
  <conditionalFormatting sqref="J279">
    <cfRule type="expression" dxfId="5450" priority="495">
      <formula>J279&lt;=$F$5</formula>
    </cfRule>
    <cfRule type="expression" dxfId="5449" priority="496">
      <formula>AND(J279&gt;$F$5,J279&lt;=$F$6)</formula>
    </cfRule>
    <cfRule type="expression" dxfId="5448" priority="497">
      <formula>J279&gt;$F$6</formula>
    </cfRule>
  </conditionalFormatting>
  <conditionalFormatting sqref="J281:J282">
    <cfRule type="expression" dxfId="5447" priority="492">
      <formula>J281&lt;=$F$5</formula>
    </cfRule>
    <cfRule type="expression" dxfId="5446" priority="493">
      <formula>AND(J281&gt;$F$5,J281&lt;=$F$6)</formula>
    </cfRule>
    <cfRule type="expression" dxfId="5445" priority="494">
      <formula>J281&gt;$F$6</formula>
    </cfRule>
  </conditionalFormatting>
  <conditionalFormatting sqref="J283:J284">
    <cfRule type="expression" dxfId="5444" priority="489">
      <formula>J283&lt;=$F$5</formula>
    </cfRule>
    <cfRule type="expression" dxfId="5443" priority="490">
      <formula>AND(J283&gt;$F$5,J283&lt;=$F$6)</formula>
    </cfRule>
    <cfRule type="expression" dxfId="5442" priority="491">
      <formula>J283&gt;$F$6</formula>
    </cfRule>
  </conditionalFormatting>
  <conditionalFormatting sqref="J286">
    <cfRule type="expression" dxfId="5441" priority="486">
      <formula>J286&lt;=$F$5</formula>
    </cfRule>
    <cfRule type="expression" dxfId="5440" priority="487">
      <formula>AND(J286&gt;$F$5,J286&lt;=$F$6)</formula>
    </cfRule>
    <cfRule type="expression" dxfId="5439" priority="488">
      <formula>J286&gt;$F$6</formula>
    </cfRule>
  </conditionalFormatting>
  <conditionalFormatting sqref="J289:J290">
    <cfRule type="expression" dxfId="5438" priority="483">
      <formula>J289&lt;=$F$5</formula>
    </cfRule>
    <cfRule type="expression" dxfId="5437" priority="484">
      <formula>AND(J289&gt;$F$5,J289&lt;=$F$6)</formula>
    </cfRule>
    <cfRule type="expression" dxfId="5436" priority="485">
      <formula>J289&gt;$F$6</formula>
    </cfRule>
  </conditionalFormatting>
  <conditionalFormatting sqref="J291:J292">
    <cfRule type="expression" dxfId="5435" priority="480">
      <formula>J291&lt;=$F$5</formula>
    </cfRule>
    <cfRule type="expression" dxfId="5434" priority="481">
      <formula>AND(J291&gt;$F$5,J291&lt;=$F$6)</formula>
    </cfRule>
    <cfRule type="expression" dxfId="5433" priority="482">
      <formula>J291&gt;$F$6</formula>
    </cfRule>
  </conditionalFormatting>
  <conditionalFormatting sqref="J293:J294">
    <cfRule type="expression" dxfId="5432" priority="477">
      <formula>J293&lt;=$F$5</formula>
    </cfRule>
    <cfRule type="expression" dxfId="5431" priority="478">
      <formula>AND(J293&gt;$F$5,J293&lt;=$F$6)</formula>
    </cfRule>
    <cfRule type="expression" dxfId="5430" priority="479">
      <formula>J293&gt;$F$6</formula>
    </cfRule>
  </conditionalFormatting>
  <conditionalFormatting sqref="J295:J296">
    <cfRule type="expression" dxfId="5429" priority="474">
      <formula>J295&lt;=$F$5</formula>
    </cfRule>
    <cfRule type="expression" dxfId="5428" priority="475">
      <formula>AND(J295&gt;$F$5,J295&lt;=$F$6)</formula>
    </cfRule>
    <cfRule type="expression" dxfId="5427" priority="476">
      <formula>J295&gt;$F$6</formula>
    </cfRule>
  </conditionalFormatting>
  <conditionalFormatting sqref="J297:J298">
    <cfRule type="expression" dxfId="5426" priority="471">
      <formula>J297&lt;=$F$5</formula>
    </cfRule>
    <cfRule type="expression" dxfId="5425" priority="472">
      <formula>AND(J297&gt;$F$5,J297&lt;=$F$6)</formula>
    </cfRule>
    <cfRule type="expression" dxfId="5424" priority="473">
      <formula>J297&gt;$F$6</formula>
    </cfRule>
  </conditionalFormatting>
  <conditionalFormatting sqref="J299:J300">
    <cfRule type="expression" dxfId="5423" priority="468">
      <formula>J299&lt;=$F$5</formula>
    </cfRule>
    <cfRule type="expression" dxfId="5422" priority="469">
      <formula>AND(J299&gt;$F$5,J299&lt;=$F$6)</formula>
    </cfRule>
    <cfRule type="expression" dxfId="5421" priority="470">
      <formula>J299&gt;$F$6</formula>
    </cfRule>
  </conditionalFormatting>
  <conditionalFormatting sqref="J301">
    <cfRule type="expression" dxfId="5420" priority="465">
      <formula>J301&lt;=$F$5</formula>
    </cfRule>
    <cfRule type="expression" dxfId="5419" priority="466">
      <formula>AND(J301&gt;$F$5,J301&lt;=$F$6)</formula>
    </cfRule>
    <cfRule type="expression" dxfId="5418" priority="467">
      <formula>J301&gt;$F$6</formula>
    </cfRule>
  </conditionalFormatting>
  <conditionalFormatting sqref="J303:J304">
    <cfRule type="expression" dxfId="5417" priority="462">
      <formula>J303&lt;=$F$5</formula>
    </cfRule>
    <cfRule type="expression" dxfId="5416" priority="463">
      <formula>AND(J303&gt;$F$5,J303&lt;=$F$6)</formula>
    </cfRule>
    <cfRule type="expression" dxfId="5415" priority="464">
      <formula>J303&gt;$F$6</formula>
    </cfRule>
  </conditionalFormatting>
  <conditionalFormatting sqref="J305">
    <cfRule type="expression" dxfId="5414" priority="459">
      <formula>J305&lt;=$F$5</formula>
    </cfRule>
    <cfRule type="expression" dxfId="5413" priority="460">
      <formula>AND(J305&gt;$F$5,J305&lt;=$F$6)</formula>
    </cfRule>
    <cfRule type="expression" dxfId="5412" priority="461">
      <formula>J305&gt;$F$6</formula>
    </cfRule>
  </conditionalFormatting>
  <conditionalFormatting sqref="K302 K287:K288 K285 K280">
    <cfRule type="expression" dxfId="5411" priority="456">
      <formula>K280&lt;=$H$5</formula>
    </cfRule>
    <cfRule type="expression" dxfId="5410" priority="457">
      <formula>AND(K280&gt;$H$5,K280&lt;=$H$6)</formula>
    </cfRule>
    <cfRule type="expression" dxfId="5409" priority="458">
      <formula>K280&gt;$H$6</formula>
    </cfRule>
  </conditionalFormatting>
  <conditionalFormatting sqref="K279">
    <cfRule type="expression" dxfId="5408" priority="453">
      <formula>K279&lt;=$H$5</formula>
    </cfRule>
    <cfRule type="expression" dxfId="5407" priority="454">
      <formula>AND(K279&gt;$H$5,K279&lt;=$H$6)</formula>
    </cfRule>
    <cfRule type="expression" dxfId="5406" priority="455">
      <formula>K279&gt;$H$6</formula>
    </cfRule>
  </conditionalFormatting>
  <conditionalFormatting sqref="K281:K282">
    <cfRule type="expression" dxfId="5405" priority="450">
      <formula>K281&lt;=$H$5</formula>
    </cfRule>
    <cfRule type="expression" dxfId="5404" priority="451">
      <formula>AND(K281&gt;$H$5,K281&lt;=$H$6)</formula>
    </cfRule>
    <cfRule type="expression" dxfId="5403" priority="452">
      <formula>K281&gt;$H$6</formula>
    </cfRule>
  </conditionalFormatting>
  <conditionalFormatting sqref="K283:K284">
    <cfRule type="expression" dxfId="5402" priority="447">
      <formula>K283&lt;=$H$5</formula>
    </cfRule>
    <cfRule type="expression" dxfId="5401" priority="448">
      <formula>AND(K283&gt;$H$5,K283&lt;=$H$6)</formula>
    </cfRule>
    <cfRule type="expression" dxfId="5400" priority="449">
      <formula>K283&gt;$H$6</formula>
    </cfRule>
  </conditionalFormatting>
  <conditionalFormatting sqref="K286">
    <cfRule type="expression" dxfId="5399" priority="444">
      <formula>K286&lt;=$H$5</formula>
    </cfRule>
    <cfRule type="expression" dxfId="5398" priority="445">
      <formula>AND(K286&gt;$H$5,K286&lt;=$H$6)</formula>
    </cfRule>
    <cfRule type="expression" dxfId="5397" priority="446">
      <formula>K286&gt;$H$6</formula>
    </cfRule>
  </conditionalFormatting>
  <conditionalFormatting sqref="K289:K290">
    <cfRule type="expression" dxfId="5396" priority="441">
      <formula>K289&lt;=$H$5</formula>
    </cfRule>
    <cfRule type="expression" dxfId="5395" priority="442">
      <formula>AND(K289&gt;$H$5,K289&lt;=$H$6)</formula>
    </cfRule>
    <cfRule type="expression" dxfId="5394" priority="443">
      <formula>K289&gt;$H$6</formula>
    </cfRule>
  </conditionalFormatting>
  <conditionalFormatting sqref="K291:K292">
    <cfRule type="expression" dxfId="5393" priority="438">
      <formula>K291&lt;=$H$5</formula>
    </cfRule>
    <cfRule type="expression" dxfId="5392" priority="439">
      <formula>AND(K291&gt;$H$5,K291&lt;=$H$6)</formula>
    </cfRule>
    <cfRule type="expression" dxfId="5391" priority="440">
      <formula>K291&gt;$H$6</formula>
    </cfRule>
  </conditionalFormatting>
  <conditionalFormatting sqref="K293:K294">
    <cfRule type="expression" dxfId="5390" priority="435">
      <formula>K293&lt;=$H$5</formula>
    </cfRule>
    <cfRule type="expression" dxfId="5389" priority="436">
      <formula>AND(K293&gt;$H$5,K293&lt;=$H$6)</formula>
    </cfRule>
    <cfRule type="expression" dxfId="5388" priority="437">
      <formula>K293&gt;$H$6</formula>
    </cfRule>
  </conditionalFormatting>
  <conditionalFormatting sqref="K295:K296">
    <cfRule type="expression" dxfId="5387" priority="432">
      <formula>K295&lt;=$H$5</formula>
    </cfRule>
    <cfRule type="expression" dxfId="5386" priority="433">
      <formula>AND(K295&gt;$H$5,K295&lt;=$H$6)</formula>
    </cfRule>
    <cfRule type="expression" dxfId="5385" priority="434">
      <formula>K295&gt;$H$6</formula>
    </cfRule>
  </conditionalFormatting>
  <conditionalFormatting sqref="K297:K298">
    <cfRule type="expression" dxfId="5384" priority="429">
      <formula>K297&lt;=$H$5</formula>
    </cfRule>
    <cfRule type="expression" dxfId="5383" priority="430">
      <formula>AND(K297&gt;$H$5,K297&lt;=$H$6)</formula>
    </cfRule>
    <cfRule type="expression" dxfId="5382" priority="431">
      <formula>K297&gt;$H$6</formula>
    </cfRule>
  </conditionalFormatting>
  <conditionalFormatting sqref="K299:K300">
    <cfRule type="expression" dxfId="5381" priority="426">
      <formula>K299&lt;=$H$5</formula>
    </cfRule>
    <cfRule type="expression" dxfId="5380" priority="427">
      <formula>AND(K299&gt;$H$5,K299&lt;=$H$6)</formula>
    </cfRule>
    <cfRule type="expression" dxfId="5379" priority="428">
      <formula>K299&gt;$H$6</formula>
    </cfRule>
  </conditionalFormatting>
  <conditionalFormatting sqref="K301">
    <cfRule type="expression" dxfId="5378" priority="423">
      <formula>K301&lt;=$H$5</formula>
    </cfRule>
    <cfRule type="expression" dxfId="5377" priority="424">
      <formula>AND(K301&gt;$H$5,K301&lt;=$H$6)</formula>
    </cfRule>
    <cfRule type="expression" dxfId="5376" priority="425">
      <formula>K301&gt;$H$6</formula>
    </cfRule>
  </conditionalFormatting>
  <conditionalFormatting sqref="K303:K304">
    <cfRule type="expression" dxfId="5375" priority="420">
      <formula>K303&lt;=$H$5</formula>
    </cfRule>
    <cfRule type="expression" dxfId="5374" priority="421">
      <formula>AND(K303&gt;$H$5,K303&lt;=$H$6)</formula>
    </cfRule>
    <cfRule type="expression" dxfId="5373" priority="422">
      <formula>K303&gt;$H$6</formula>
    </cfRule>
  </conditionalFormatting>
  <conditionalFormatting sqref="K305">
    <cfRule type="expression" dxfId="5372" priority="417">
      <formula>K305&lt;=$H$5</formula>
    </cfRule>
    <cfRule type="expression" dxfId="5371" priority="418">
      <formula>AND(K305&gt;$H$5,K305&lt;=$H$6)</formula>
    </cfRule>
    <cfRule type="expression" dxfId="5370" priority="419">
      <formula>K305&gt;$H$6</formula>
    </cfRule>
  </conditionalFormatting>
  <conditionalFormatting sqref="I306:I316">
    <cfRule type="timePeriod" dxfId="5369" priority="416" timePeriod="today">
      <formula>FLOOR(I306,1)=TODAY()</formula>
    </cfRule>
  </conditionalFormatting>
  <conditionalFormatting sqref="I317:I318">
    <cfRule type="timePeriod" dxfId="5368" priority="415" timePeriod="today">
      <formula>FLOOR(I317,1)=TODAY()</formula>
    </cfRule>
  </conditionalFormatting>
  <conditionalFormatting sqref="I319:I320">
    <cfRule type="timePeriod" dxfId="5367" priority="414" timePeriod="today">
      <formula>FLOOR(I319,1)=TODAY()</formula>
    </cfRule>
  </conditionalFormatting>
  <conditionalFormatting sqref="I321:I322">
    <cfRule type="timePeriod" dxfId="5366" priority="413" timePeriod="today">
      <formula>FLOOR(I321,1)=TODAY()</formula>
    </cfRule>
  </conditionalFormatting>
  <conditionalFormatting sqref="I323:I324">
    <cfRule type="timePeriod" dxfId="5365" priority="412" timePeriod="today">
      <formula>FLOOR(I323,1)=TODAY()</formula>
    </cfRule>
  </conditionalFormatting>
  <conditionalFormatting sqref="I325:I326">
    <cfRule type="timePeriod" dxfId="5364" priority="411" timePeriod="today">
      <formula>FLOOR(I325,1)=TODAY()</formula>
    </cfRule>
  </conditionalFormatting>
  <conditionalFormatting sqref="I327:I332">
    <cfRule type="timePeriod" dxfId="5363" priority="410" timePeriod="today">
      <formula>FLOOR(I327,1)=TODAY()</formula>
    </cfRule>
  </conditionalFormatting>
  <conditionalFormatting sqref="J306">
    <cfRule type="expression" dxfId="5362" priority="407">
      <formula>J306&lt;=$F$5</formula>
    </cfRule>
    <cfRule type="expression" dxfId="5361" priority="408">
      <formula>AND(J306&gt;$F$5,J306&lt;=$F$6)</formula>
    </cfRule>
    <cfRule type="expression" dxfId="5360" priority="409">
      <formula>J306&gt;$F$6</formula>
    </cfRule>
  </conditionalFormatting>
  <conditionalFormatting sqref="J315:J316 J308">
    <cfRule type="expression" dxfId="5359" priority="404">
      <formula>J308&lt;=$F$5</formula>
    </cfRule>
    <cfRule type="expression" dxfId="5358" priority="405">
      <formula>AND(J308&gt;$F$5,J308&lt;=$F$6)</formula>
    </cfRule>
    <cfRule type="expression" dxfId="5357" priority="406">
      <formula>J308&gt;$F$6</formula>
    </cfRule>
  </conditionalFormatting>
  <conditionalFormatting sqref="J307">
    <cfRule type="expression" dxfId="5356" priority="401">
      <formula>J307&lt;=$F$5</formula>
    </cfRule>
    <cfRule type="expression" dxfId="5355" priority="402">
      <formula>AND(J307&gt;$F$5,J307&lt;=$F$6)</formula>
    </cfRule>
    <cfRule type="expression" dxfId="5354" priority="403">
      <formula>J307&gt;$F$6</formula>
    </cfRule>
  </conditionalFormatting>
  <conditionalFormatting sqref="J309:J310">
    <cfRule type="expression" dxfId="5353" priority="398">
      <formula>J309&lt;=$F$5</formula>
    </cfRule>
    <cfRule type="expression" dxfId="5352" priority="399">
      <formula>AND(J309&gt;$F$5,J309&lt;=$F$6)</formula>
    </cfRule>
    <cfRule type="expression" dxfId="5351" priority="400">
      <formula>J309&gt;$F$6</formula>
    </cfRule>
  </conditionalFormatting>
  <conditionalFormatting sqref="J311:J312">
    <cfRule type="expression" dxfId="5350" priority="395">
      <formula>J311&lt;=$F$5</formula>
    </cfRule>
    <cfRule type="expression" dxfId="5349" priority="396">
      <formula>AND(J311&gt;$F$5,J311&lt;=$F$6)</formula>
    </cfRule>
    <cfRule type="expression" dxfId="5348" priority="397">
      <formula>J311&gt;$F$6</formula>
    </cfRule>
  </conditionalFormatting>
  <conditionalFormatting sqref="J313:J314">
    <cfRule type="expression" dxfId="5347" priority="392">
      <formula>J313&lt;=$F$5</formula>
    </cfRule>
    <cfRule type="expression" dxfId="5346" priority="393">
      <formula>AND(J313&gt;$F$5,J313&lt;=$F$6)</formula>
    </cfRule>
    <cfRule type="expression" dxfId="5345" priority="394">
      <formula>J313&gt;$F$6</formula>
    </cfRule>
  </conditionalFormatting>
  <conditionalFormatting sqref="J317:J318">
    <cfRule type="expression" dxfId="5344" priority="389">
      <formula>J317&lt;=$F$5</formula>
    </cfRule>
    <cfRule type="expression" dxfId="5343" priority="390">
      <formula>AND(J317&gt;$F$5,J317&lt;=$F$6)</formula>
    </cfRule>
    <cfRule type="expression" dxfId="5342" priority="391">
      <formula>J317&gt;$F$6</formula>
    </cfRule>
  </conditionalFormatting>
  <conditionalFormatting sqref="J319">
    <cfRule type="expression" dxfId="5341" priority="386">
      <formula>J319&lt;=$F$5</formula>
    </cfRule>
    <cfRule type="expression" dxfId="5340" priority="387">
      <formula>AND(J319&gt;$F$5,J319&lt;=$F$6)</formula>
    </cfRule>
    <cfRule type="expression" dxfId="5339" priority="388">
      <formula>J319&gt;$F$6</formula>
    </cfRule>
  </conditionalFormatting>
  <conditionalFormatting sqref="J320">
    <cfRule type="expression" dxfId="5338" priority="383">
      <formula>J320&lt;=$F$5</formula>
    </cfRule>
    <cfRule type="expression" dxfId="5337" priority="384">
      <formula>AND(J320&gt;$F$5,J320&lt;=$F$6)</formula>
    </cfRule>
    <cfRule type="expression" dxfId="5336" priority="385">
      <formula>J320&gt;$F$6</formula>
    </cfRule>
  </conditionalFormatting>
  <conditionalFormatting sqref="J321:J322">
    <cfRule type="expression" dxfId="5335" priority="380">
      <formula>J321&lt;=$F$5</formula>
    </cfRule>
    <cfRule type="expression" dxfId="5334" priority="381">
      <formula>AND(J321&gt;$F$5,J321&lt;=$F$6)</formula>
    </cfRule>
    <cfRule type="expression" dxfId="5333" priority="382">
      <formula>J321&gt;$F$6</formula>
    </cfRule>
  </conditionalFormatting>
  <conditionalFormatting sqref="J323:J324">
    <cfRule type="expression" dxfId="5332" priority="377">
      <formula>J323&lt;=$F$5</formula>
    </cfRule>
    <cfRule type="expression" dxfId="5331" priority="378">
      <formula>AND(J323&gt;$F$5,J323&lt;=$F$6)</formula>
    </cfRule>
    <cfRule type="expression" dxfId="5330" priority="379">
      <formula>J323&gt;$F$6</formula>
    </cfRule>
  </conditionalFormatting>
  <conditionalFormatting sqref="J325:J326">
    <cfRule type="expression" dxfId="5329" priority="374">
      <formula>J325&lt;=$F$5</formula>
    </cfRule>
    <cfRule type="expression" dxfId="5328" priority="375">
      <formula>AND(J325&gt;$F$5,J325&lt;=$F$6)</formula>
    </cfRule>
    <cfRule type="expression" dxfId="5327" priority="376">
      <formula>J325&gt;$F$6</formula>
    </cfRule>
  </conditionalFormatting>
  <conditionalFormatting sqref="J327:J328">
    <cfRule type="expression" dxfId="5326" priority="371">
      <formula>J327&lt;=$F$5</formula>
    </cfRule>
    <cfRule type="expression" dxfId="5325" priority="372">
      <formula>AND(J327&gt;$F$5,J327&lt;=$F$6)</formula>
    </cfRule>
    <cfRule type="expression" dxfId="5324" priority="373">
      <formula>J327&gt;$F$6</formula>
    </cfRule>
  </conditionalFormatting>
  <conditionalFormatting sqref="J330:J332">
    <cfRule type="expression" dxfId="5323" priority="368">
      <formula>J330&lt;=$F$5</formula>
    </cfRule>
    <cfRule type="expression" dxfId="5322" priority="369">
      <formula>AND(J330&gt;$F$5,J330&lt;=$F$6)</formula>
    </cfRule>
    <cfRule type="expression" dxfId="5321" priority="370">
      <formula>J330&gt;$F$6</formula>
    </cfRule>
  </conditionalFormatting>
  <conditionalFormatting sqref="J329">
    <cfRule type="expression" dxfId="5320" priority="365">
      <formula>J329&lt;=$F$5</formula>
    </cfRule>
    <cfRule type="expression" dxfId="5319" priority="366">
      <formula>AND(J329&gt;$F$5,J329&lt;=$F$6)</formula>
    </cfRule>
    <cfRule type="expression" dxfId="5318" priority="367">
      <formula>J329&gt;$F$6</formula>
    </cfRule>
  </conditionalFormatting>
  <conditionalFormatting sqref="K306">
    <cfRule type="expression" dxfId="5317" priority="362">
      <formula>K306&lt;=$H$5</formula>
    </cfRule>
    <cfRule type="expression" dxfId="5316" priority="363">
      <formula>AND(K306&gt;$H$5,K306&lt;=$H$6)</formula>
    </cfRule>
    <cfRule type="expression" dxfId="5315" priority="364">
      <formula>K306&gt;$H$6</formula>
    </cfRule>
  </conditionalFormatting>
  <conditionalFormatting sqref="K315:K316 K308">
    <cfRule type="expression" dxfId="5314" priority="359">
      <formula>K308&lt;=$H$5</formula>
    </cfRule>
    <cfRule type="expression" dxfId="5313" priority="360">
      <formula>AND(K308&gt;$H$5,K308&lt;=$H$6)</formula>
    </cfRule>
    <cfRule type="expression" dxfId="5312" priority="361">
      <formula>K308&gt;$H$6</formula>
    </cfRule>
  </conditionalFormatting>
  <conditionalFormatting sqref="K307">
    <cfRule type="expression" dxfId="5311" priority="356">
      <formula>K307&lt;=$H$5</formula>
    </cfRule>
    <cfRule type="expression" dxfId="5310" priority="357">
      <formula>AND(K307&gt;$H$5,K307&lt;=$H$6)</formula>
    </cfRule>
    <cfRule type="expression" dxfId="5309" priority="358">
      <formula>K307&gt;$H$6</formula>
    </cfRule>
  </conditionalFormatting>
  <conditionalFormatting sqref="K309:K310">
    <cfRule type="expression" dxfId="5308" priority="353">
      <formula>K309&lt;=$H$5</formula>
    </cfRule>
    <cfRule type="expression" dxfId="5307" priority="354">
      <formula>AND(K309&gt;$H$5,K309&lt;=$H$6)</formula>
    </cfRule>
    <cfRule type="expression" dxfId="5306" priority="355">
      <formula>K309&gt;$H$6</formula>
    </cfRule>
  </conditionalFormatting>
  <conditionalFormatting sqref="K311:K312">
    <cfRule type="expression" dxfId="5305" priority="350">
      <formula>K311&lt;=$H$5</formula>
    </cfRule>
    <cfRule type="expression" dxfId="5304" priority="351">
      <formula>AND(K311&gt;$H$5,K311&lt;=$H$6)</formula>
    </cfRule>
    <cfRule type="expression" dxfId="5303" priority="352">
      <formula>K311&gt;$H$6</formula>
    </cfRule>
  </conditionalFormatting>
  <conditionalFormatting sqref="K313:K314">
    <cfRule type="expression" dxfId="5302" priority="347">
      <formula>K313&lt;=$H$5</formula>
    </cfRule>
    <cfRule type="expression" dxfId="5301" priority="348">
      <formula>AND(K313&gt;$H$5,K313&lt;=$H$6)</formula>
    </cfRule>
    <cfRule type="expression" dxfId="5300" priority="349">
      <formula>K313&gt;$H$6</formula>
    </cfRule>
  </conditionalFormatting>
  <conditionalFormatting sqref="K317:K318">
    <cfRule type="expression" dxfId="5299" priority="344">
      <formula>K317&lt;=$H$5</formula>
    </cfRule>
    <cfRule type="expression" dxfId="5298" priority="345">
      <formula>AND(K317&gt;$H$5,K317&lt;=$H$6)</formula>
    </cfRule>
    <cfRule type="expression" dxfId="5297" priority="346">
      <formula>K317&gt;$H$6</formula>
    </cfRule>
  </conditionalFormatting>
  <conditionalFormatting sqref="K319">
    <cfRule type="expression" dxfId="5296" priority="341">
      <formula>K319&lt;=$H$5</formula>
    </cfRule>
    <cfRule type="expression" dxfId="5295" priority="342">
      <formula>AND(K319&gt;$H$5,K319&lt;=$H$6)</formula>
    </cfRule>
    <cfRule type="expression" dxfId="5294" priority="343">
      <formula>K319&gt;$H$6</formula>
    </cfRule>
  </conditionalFormatting>
  <conditionalFormatting sqref="K320">
    <cfRule type="expression" dxfId="5293" priority="338">
      <formula>K320&lt;=$H$5</formula>
    </cfRule>
    <cfRule type="expression" dxfId="5292" priority="339">
      <formula>AND(K320&gt;$H$5,K320&lt;=$H$6)</formula>
    </cfRule>
    <cfRule type="expression" dxfId="5291" priority="340">
      <formula>K320&gt;$H$6</formula>
    </cfRule>
  </conditionalFormatting>
  <conditionalFormatting sqref="K321:K322">
    <cfRule type="expression" dxfId="5290" priority="335">
      <formula>K321&lt;=$H$5</formula>
    </cfRule>
    <cfRule type="expression" dxfId="5289" priority="336">
      <formula>AND(K321&gt;$H$5,K321&lt;=$H$6)</formula>
    </cfRule>
    <cfRule type="expression" dxfId="5288" priority="337">
      <formula>K321&gt;$H$6</formula>
    </cfRule>
  </conditionalFormatting>
  <conditionalFormatting sqref="K323:K324">
    <cfRule type="expression" dxfId="5287" priority="332">
      <formula>K323&lt;=$F$5</formula>
    </cfRule>
    <cfRule type="expression" dxfId="5286" priority="333">
      <formula>AND(K323&gt;$F$5,K323&lt;=$F$6)</formula>
    </cfRule>
    <cfRule type="expression" dxfId="5285" priority="334">
      <formula>K323&gt;$F$6</formula>
    </cfRule>
  </conditionalFormatting>
  <conditionalFormatting sqref="K325:K326">
    <cfRule type="expression" dxfId="5284" priority="329">
      <formula>K325&lt;=$H$5</formula>
    </cfRule>
    <cfRule type="expression" dxfId="5283" priority="330">
      <formula>AND(K325&gt;$H$5,K325&lt;=$H$6)</formula>
    </cfRule>
    <cfRule type="expression" dxfId="5282" priority="331">
      <formula>K325&gt;$H$6</formula>
    </cfRule>
  </conditionalFormatting>
  <conditionalFormatting sqref="K327:K328">
    <cfRule type="expression" dxfId="5281" priority="326">
      <formula>K327&lt;=$H$5</formula>
    </cfRule>
    <cfRule type="expression" dxfId="5280" priority="327">
      <formula>AND(K327&gt;$H$5,K327&lt;=$H$6)</formula>
    </cfRule>
    <cfRule type="expression" dxfId="5279" priority="328">
      <formula>K327&gt;$H$6</formula>
    </cfRule>
  </conditionalFormatting>
  <conditionalFormatting sqref="K330:K332">
    <cfRule type="expression" dxfId="5278" priority="323">
      <formula>K330&lt;=$H$5</formula>
    </cfRule>
    <cfRule type="expression" dxfId="5277" priority="324">
      <formula>AND(K330&gt;$H$5,K330&lt;=$H$6)</formula>
    </cfRule>
    <cfRule type="expression" dxfId="5276" priority="325">
      <formula>K330&gt;$H$6</formula>
    </cfRule>
  </conditionalFormatting>
  <conditionalFormatting sqref="K329">
    <cfRule type="expression" dxfId="5275" priority="320">
      <formula>K329&lt;=$H$5</formula>
    </cfRule>
    <cfRule type="expression" dxfId="5274" priority="321">
      <formula>AND(K329&gt;$H$5,K329&lt;=$H$6)</formula>
    </cfRule>
    <cfRule type="expression" dxfId="5273" priority="322">
      <formula>K329&gt;$H$6</formula>
    </cfRule>
  </conditionalFormatting>
  <conditionalFormatting sqref="I333:I346">
    <cfRule type="timePeriod" dxfId="5272" priority="319" timePeriod="today">
      <formula>FLOOR(I333,1)=TODAY()</formula>
    </cfRule>
  </conditionalFormatting>
  <conditionalFormatting sqref="J333:J334">
    <cfRule type="expression" dxfId="5271" priority="316">
      <formula>J333&lt;=$F$5</formula>
    </cfRule>
    <cfRule type="expression" dxfId="5270" priority="317">
      <formula>AND(J333&gt;$F$5,J333&lt;=$F$6)</formula>
    </cfRule>
    <cfRule type="expression" dxfId="5269" priority="318">
      <formula>J333&gt;$F$6</formula>
    </cfRule>
  </conditionalFormatting>
  <conditionalFormatting sqref="J335:J336">
    <cfRule type="expression" dxfId="5268" priority="313">
      <formula>J335&lt;=$F$5</formula>
    </cfRule>
    <cfRule type="expression" dxfId="5267" priority="314">
      <formula>AND(J335&gt;$F$5,J335&lt;=$F$6)</formula>
    </cfRule>
    <cfRule type="expression" dxfId="5266" priority="315">
      <formula>J335&gt;$F$6</formula>
    </cfRule>
  </conditionalFormatting>
  <conditionalFormatting sqref="J337">
    <cfRule type="expression" dxfId="5265" priority="310">
      <formula>J337&lt;=$F$5</formula>
    </cfRule>
    <cfRule type="expression" dxfId="5264" priority="311">
      <formula>AND(J337&gt;$F$5,J337&lt;=$F$6)</formula>
    </cfRule>
    <cfRule type="expression" dxfId="5263" priority="312">
      <formula>J337&gt;$F$6</formula>
    </cfRule>
  </conditionalFormatting>
  <conditionalFormatting sqref="J338">
    <cfRule type="expression" dxfId="5262" priority="307">
      <formula>J338&lt;=$F$5</formula>
    </cfRule>
    <cfRule type="expression" dxfId="5261" priority="308">
      <formula>AND(J338&gt;$F$5,J338&lt;=$F$6)</formula>
    </cfRule>
    <cfRule type="expression" dxfId="5260" priority="309">
      <formula>J338&gt;$F$6</formula>
    </cfRule>
  </conditionalFormatting>
  <conditionalFormatting sqref="J339:J340">
    <cfRule type="expression" dxfId="5259" priority="304">
      <formula>J339&lt;=$F$5</formula>
    </cfRule>
    <cfRule type="expression" dxfId="5258" priority="305">
      <formula>AND(J339&gt;$F$5,J339&lt;=$F$6)</formula>
    </cfRule>
    <cfRule type="expression" dxfId="5257" priority="306">
      <formula>J339&gt;$F$6</formula>
    </cfRule>
  </conditionalFormatting>
  <conditionalFormatting sqref="J341:J342">
    <cfRule type="expression" dxfId="5256" priority="301">
      <formula>J341&lt;=$F$5</formula>
    </cfRule>
    <cfRule type="expression" dxfId="5255" priority="302">
      <formula>AND(J341&gt;$F$5,J341&lt;=$F$6)</formula>
    </cfRule>
    <cfRule type="expression" dxfId="5254" priority="303">
      <formula>J341&gt;$F$6</formula>
    </cfRule>
  </conditionalFormatting>
  <conditionalFormatting sqref="J343:J344">
    <cfRule type="expression" dxfId="5253" priority="298">
      <formula>J343&lt;=$F$5</formula>
    </cfRule>
    <cfRule type="expression" dxfId="5252" priority="299">
      <formula>AND(J343&gt;$F$5,J343&lt;=$F$6)</formula>
    </cfRule>
    <cfRule type="expression" dxfId="5251" priority="300">
      <formula>J343&gt;$F$6</formula>
    </cfRule>
  </conditionalFormatting>
  <conditionalFormatting sqref="J345:J346">
    <cfRule type="expression" dxfId="5250" priority="295">
      <formula>J345&lt;=$F$5</formula>
    </cfRule>
    <cfRule type="expression" dxfId="5249" priority="296">
      <formula>AND(J345&gt;$F$5,J345&lt;=$F$6)</formula>
    </cfRule>
    <cfRule type="expression" dxfId="5248" priority="297">
      <formula>J345&gt;$F$6</formula>
    </cfRule>
  </conditionalFormatting>
  <conditionalFormatting sqref="K333:K334">
    <cfRule type="expression" dxfId="5247" priority="292">
      <formula>K333&lt;=$H$5</formula>
    </cfRule>
    <cfRule type="expression" dxfId="5246" priority="293">
      <formula>AND(K333&gt;$H$5,K333&lt;=$H$6)</formula>
    </cfRule>
    <cfRule type="expression" dxfId="5245" priority="294">
      <formula>K333&gt;$H$6</formula>
    </cfRule>
  </conditionalFormatting>
  <conditionalFormatting sqref="K335:K336">
    <cfRule type="expression" dxfId="5244" priority="289">
      <formula>K335&lt;=$H$5</formula>
    </cfRule>
    <cfRule type="expression" dxfId="5243" priority="290">
      <formula>AND(K335&gt;$H$5,K335&lt;=$H$6)</formula>
    </cfRule>
    <cfRule type="expression" dxfId="5242" priority="291">
      <formula>K335&gt;$H$6</formula>
    </cfRule>
  </conditionalFormatting>
  <conditionalFormatting sqref="K337">
    <cfRule type="expression" dxfId="5241" priority="286">
      <formula>K337&lt;=$H$5</formula>
    </cfRule>
    <cfRule type="expression" dxfId="5240" priority="287">
      <formula>AND(K337&gt;$H$5,K337&lt;=$H$6)</formula>
    </cfRule>
    <cfRule type="expression" dxfId="5239" priority="288">
      <formula>K337&gt;$H$6</formula>
    </cfRule>
  </conditionalFormatting>
  <conditionalFormatting sqref="K338">
    <cfRule type="expression" dxfId="5238" priority="283">
      <formula>K338&lt;=$H$5</formula>
    </cfRule>
    <cfRule type="expression" dxfId="5237" priority="284">
      <formula>AND(K338&gt;$H$5,K338&lt;=$H$6)</formula>
    </cfRule>
    <cfRule type="expression" dxfId="5236" priority="285">
      <formula>K338&gt;$H$6</formula>
    </cfRule>
  </conditionalFormatting>
  <conditionalFormatting sqref="K339:K340">
    <cfRule type="expression" dxfId="5235" priority="280">
      <formula>K339&lt;=$H$5</formula>
    </cfRule>
    <cfRule type="expression" dxfId="5234" priority="281">
      <formula>AND(K339&gt;$H$5,K339&lt;=$H$6)</formula>
    </cfRule>
    <cfRule type="expression" dxfId="5233" priority="282">
      <formula>K339&gt;$H$6</formula>
    </cfRule>
  </conditionalFormatting>
  <conditionalFormatting sqref="K341:K342">
    <cfRule type="expression" dxfId="5232" priority="277">
      <formula>K341&lt;=$H$5</formula>
    </cfRule>
    <cfRule type="expression" dxfId="5231" priority="278">
      <formula>AND(K341&gt;$H$5,K341&lt;=$H$6)</formula>
    </cfRule>
    <cfRule type="expression" dxfId="5230" priority="279">
      <formula>K341&gt;$H$6</formula>
    </cfRule>
  </conditionalFormatting>
  <conditionalFormatting sqref="K343:K344">
    <cfRule type="expression" dxfId="5229" priority="274">
      <formula>K343&lt;=$H$5</formula>
    </cfRule>
    <cfRule type="expression" dxfId="5228" priority="275">
      <formula>AND(K343&gt;$H$5,K343&lt;=$H$6)</formula>
    </cfRule>
    <cfRule type="expression" dxfId="5227" priority="276">
      <formula>K343&gt;$H$6</formula>
    </cfRule>
  </conditionalFormatting>
  <conditionalFormatting sqref="K345:K346">
    <cfRule type="expression" dxfId="5226" priority="271">
      <formula>K345&lt;=$H$5</formula>
    </cfRule>
    <cfRule type="expression" dxfId="5225" priority="272">
      <formula>AND(K345&gt;$H$5,K345&lt;=$H$6)</formula>
    </cfRule>
    <cfRule type="expression" dxfId="5224" priority="273">
      <formula>K345&gt;$H$6</formula>
    </cfRule>
  </conditionalFormatting>
  <conditionalFormatting sqref="I371:I374 I377:I378">
    <cfRule type="timePeriod" dxfId="5223" priority="270" timePeriod="today">
      <formula>FLOOR(I371,1)=TODAY()</formula>
    </cfRule>
  </conditionalFormatting>
  <conditionalFormatting sqref="J347:J348">
    <cfRule type="expression" dxfId="5222" priority="264">
      <formula>J347&lt;=$F$5</formula>
    </cfRule>
    <cfRule type="expression" dxfId="5221" priority="265">
      <formula>AND(J347&gt;$F$5,J347&lt;=$F$6)</formula>
    </cfRule>
    <cfRule type="expression" dxfId="5220" priority="266">
      <formula>J347&gt;$F$6</formula>
    </cfRule>
  </conditionalFormatting>
  <conditionalFormatting sqref="K347:K348">
    <cfRule type="expression" dxfId="5219" priority="258">
      <formula>K347&lt;=$H$5</formula>
    </cfRule>
    <cfRule type="expression" dxfId="5218" priority="259">
      <formula>AND(K347&gt;$H$5,K347&lt;=$H$6)</formula>
    </cfRule>
    <cfRule type="expression" dxfId="5217" priority="260">
      <formula>K347&gt;$H$6</formula>
    </cfRule>
  </conditionalFormatting>
  <conditionalFormatting sqref="J349:J350">
    <cfRule type="expression" dxfId="5216" priority="255">
      <formula>J349&lt;=$F$5</formula>
    </cfRule>
    <cfRule type="expression" dxfId="5215" priority="256">
      <formula>AND(J349&gt;$F$5,J349&lt;=$F$6)</formula>
    </cfRule>
    <cfRule type="expression" dxfId="5214" priority="257">
      <formula>J349&gt;$F$6</formula>
    </cfRule>
  </conditionalFormatting>
  <conditionalFormatting sqref="K349:K350">
    <cfRule type="expression" dxfId="5213" priority="249">
      <formula>K349&lt;=$H$5</formula>
    </cfRule>
    <cfRule type="expression" dxfId="5212" priority="250">
      <formula>AND(K349&gt;$H$5,K349&lt;=$H$6)</formula>
    </cfRule>
    <cfRule type="expression" dxfId="5211" priority="251">
      <formula>K349&gt;$H$6</formula>
    </cfRule>
  </conditionalFormatting>
  <conditionalFormatting sqref="J402:J403 J379:J380 J372 J392 J359:J361 J355 J352:J353">
    <cfRule type="expression" dxfId="5210" priority="246">
      <formula>J352&lt;=$F$5</formula>
    </cfRule>
    <cfRule type="expression" dxfId="5209" priority="247">
      <formula>AND(J352&gt;$F$5,J352&lt;=$F$6)</formula>
    </cfRule>
    <cfRule type="expression" dxfId="5208" priority="248">
      <formula>J352&gt;$F$6</formula>
    </cfRule>
  </conditionalFormatting>
  <conditionalFormatting sqref="K402:K403 K379:K380 K372 K392 K359:K361 K355 K352:K353">
    <cfRule type="expression" dxfId="5207" priority="240">
      <formula>K352&lt;=$H$5</formula>
    </cfRule>
    <cfRule type="expression" dxfId="5206" priority="241">
      <formula>AND(K352&gt;$H$5,K352&lt;=$H$6)</formula>
    </cfRule>
    <cfRule type="expression" dxfId="5205" priority="242">
      <formula>K352&gt;$H$6</formula>
    </cfRule>
  </conditionalFormatting>
  <conditionalFormatting sqref="J351">
    <cfRule type="expression" dxfId="5204" priority="237">
      <formula>J351&lt;=$F$5</formula>
    </cfRule>
    <cfRule type="expression" dxfId="5203" priority="238">
      <formula>AND(J351&gt;$F$5,J351&lt;=$F$6)</formula>
    </cfRule>
    <cfRule type="expression" dxfId="5202" priority="239">
      <formula>J351&gt;$F$6</formula>
    </cfRule>
  </conditionalFormatting>
  <conditionalFormatting sqref="K351">
    <cfRule type="expression" dxfId="5201" priority="231">
      <formula>K351&lt;=$H$5</formula>
    </cfRule>
    <cfRule type="expression" dxfId="5200" priority="232">
      <formula>AND(K351&gt;$H$5,K351&lt;=$H$6)</formula>
    </cfRule>
    <cfRule type="expression" dxfId="5199" priority="233">
      <formula>K351&gt;$H$6</formula>
    </cfRule>
  </conditionalFormatting>
  <conditionalFormatting sqref="J354">
    <cfRule type="expression" dxfId="5198" priority="228">
      <formula>J354&lt;=$F$5</formula>
    </cfRule>
    <cfRule type="expression" dxfId="5197" priority="229">
      <formula>AND(J354&gt;$F$5,J354&lt;=$F$6)</formula>
    </cfRule>
    <cfRule type="expression" dxfId="5196" priority="230">
      <formula>J354&gt;$F$6</formula>
    </cfRule>
  </conditionalFormatting>
  <conditionalFormatting sqref="K354">
    <cfRule type="expression" dxfId="5195" priority="222">
      <formula>K354&lt;=$H$5</formula>
    </cfRule>
    <cfRule type="expression" dxfId="5194" priority="223">
      <formula>AND(K354&gt;$H$5,K354&lt;=$H$6)</formula>
    </cfRule>
    <cfRule type="expression" dxfId="5193" priority="224">
      <formula>K354&gt;$H$6</formula>
    </cfRule>
  </conditionalFormatting>
  <conditionalFormatting sqref="J356">
    <cfRule type="expression" dxfId="5192" priority="219">
      <formula>J356&lt;=$F$5</formula>
    </cfRule>
    <cfRule type="expression" dxfId="5191" priority="220">
      <formula>AND(J356&gt;$F$5,J356&lt;=$F$6)</formula>
    </cfRule>
    <cfRule type="expression" dxfId="5190" priority="221">
      <formula>J356&gt;$F$6</formula>
    </cfRule>
  </conditionalFormatting>
  <conditionalFormatting sqref="K356">
    <cfRule type="expression" dxfId="5189" priority="213">
      <formula>K356&lt;=$H$5</formula>
    </cfRule>
    <cfRule type="expression" dxfId="5188" priority="214">
      <formula>AND(K356&gt;$H$5,K356&lt;=$H$6)</formula>
    </cfRule>
    <cfRule type="expression" dxfId="5187" priority="215">
      <formula>K356&gt;$H$6</formula>
    </cfRule>
  </conditionalFormatting>
  <conditionalFormatting sqref="J362">
    <cfRule type="expression" dxfId="5186" priority="210">
      <formula>J362&lt;=$F$5</formula>
    </cfRule>
    <cfRule type="expression" dxfId="5185" priority="211">
      <formula>AND(J362&gt;$F$5,J362&lt;=$F$6)</formula>
    </cfRule>
    <cfRule type="expression" dxfId="5184" priority="212">
      <formula>J362&gt;$F$6</formula>
    </cfRule>
  </conditionalFormatting>
  <conditionalFormatting sqref="K362">
    <cfRule type="expression" dxfId="5183" priority="204">
      <formula>K362&lt;=$H$5</formula>
    </cfRule>
    <cfRule type="expression" dxfId="5182" priority="205">
      <formula>AND(K362&gt;$H$5,K362&lt;=$H$6)</formula>
    </cfRule>
    <cfRule type="expression" dxfId="5181" priority="206">
      <formula>K362&gt;$H$6</formula>
    </cfRule>
  </conditionalFormatting>
  <conditionalFormatting sqref="I358">
    <cfRule type="timePeriod" dxfId="5180" priority="203" timePeriod="today">
      <formula>FLOOR(I358,1)=TODAY()</formula>
    </cfRule>
  </conditionalFormatting>
  <conditionalFormatting sqref="I357">
    <cfRule type="timePeriod" dxfId="5179" priority="202" timePeriod="today">
      <formula>FLOOR(I357,1)=TODAY()</formula>
    </cfRule>
  </conditionalFormatting>
  <conditionalFormatting sqref="J357:J358">
    <cfRule type="expression" dxfId="5178" priority="199">
      <formula>J357&gt;$E$6</formula>
    </cfRule>
    <cfRule type="expression" dxfId="5177" priority="200">
      <formula>AND(J357&gt;$E$5,J357&lt;=$E$6)</formula>
    </cfRule>
    <cfRule type="expression" dxfId="5176" priority="201">
      <formula>J357&lt;=$E$5</formula>
    </cfRule>
  </conditionalFormatting>
  <conditionalFormatting sqref="K357:K358">
    <cfRule type="expression" dxfId="5175" priority="193">
      <formula>K357&lt;=$G$5</formula>
    </cfRule>
    <cfRule type="expression" dxfId="5174" priority="194">
      <formula>AND(K357&gt;$G$5,K357&lt;=$G$6)</formula>
    </cfRule>
    <cfRule type="expression" dxfId="5173" priority="195">
      <formula>K357&gt;$G$6</formula>
    </cfRule>
  </conditionalFormatting>
  <conditionalFormatting sqref="J363:J364">
    <cfRule type="expression" dxfId="5172" priority="190">
      <formula>J363&gt;$E$6</formula>
    </cfRule>
    <cfRule type="expression" dxfId="5171" priority="191">
      <formula>AND(J363&gt;$E$5,J363&lt;=$E$6)</formula>
    </cfRule>
    <cfRule type="expression" dxfId="5170" priority="192">
      <formula>J363&lt;=$E$5</formula>
    </cfRule>
  </conditionalFormatting>
  <conditionalFormatting sqref="K363:K364">
    <cfRule type="expression" dxfId="5169" priority="184">
      <formula>K363&lt;=$G$5</formula>
    </cfRule>
    <cfRule type="expression" dxfId="5168" priority="185">
      <formula>AND(K363&gt;$G$5,K363&lt;=$G$6)</formula>
    </cfRule>
    <cfRule type="expression" dxfId="5167" priority="186">
      <formula>K363&gt;$G$6</formula>
    </cfRule>
  </conditionalFormatting>
  <conditionalFormatting sqref="J391">
    <cfRule type="expression" dxfId="5166" priority="181">
      <formula>J391&lt;=$F$5</formula>
    </cfRule>
    <cfRule type="expression" dxfId="5165" priority="182">
      <formula>AND(J391&gt;$F$5,J391&lt;=$F$6)</formula>
    </cfRule>
    <cfRule type="expression" dxfId="5164" priority="183">
      <formula>J391&gt;$F$6</formula>
    </cfRule>
  </conditionalFormatting>
  <conditionalFormatting sqref="K391">
    <cfRule type="expression" dxfId="5163" priority="175">
      <formula>K391&lt;=$H$5</formula>
    </cfRule>
    <cfRule type="expression" dxfId="5162" priority="176">
      <formula>AND(K391&gt;$H$5,K391&lt;=$H$6)</formula>
    </cfRule>
    <cfRule type="expression" dxfId="5161" priority="177">
      <formula>K391&gt;$H$6</formula>
    </cfRule>
  </conditionalFormatting>
  <conditionalFormatting sqref="J365:J366">
    <cfRule type="expression" dxfId="5160" priority="172">
      <formula>J365&lt;=$F$5</formula>
    </cfRule>
    <cfRule type="expression" dxfId="5159" priority="173">
      <formula>AND(J365&gt;$F$5,J365&lt;=$F$6)</formula>
    </cfRule>
    <cfRule type="expression" dxfId="5158" priority="174">
      <formula>J365&gt;$F$6</formula>
    </cfRule>
  </conditionalFormatting>
  <conditionalFormatting sqref="K365:K366">
    <cfRule type="expression" dxfId="5157" priority="166">
      <formula>K365&lt;=$H$5</formula>
    </cfRule>
    <cfRule type="expression" dxfId="5156" priority="167">
      <formula>AND(K365&gt;$H$5,K365&lt;=$H$6)</formula>
    </cfRule>
    <cfRule type="expression" dxfId="5155" priority="168">
      <formula>K365&gt;$H$6</formula>
    </cfRule>
  </conditionalFormatting>
  <conditionalFormatting sqref="J367:J368">
    <cfRule type="expression" dxfId="5154" priority="163">
      <formula>J367&lt;=$F$5</formula>
    </cfRule>
    <cfRule type="expression" dxfId="5153" priority="164">
      <formula>AND(J367&gt;$F$5,J367&lt;=$F$6)</formula>
    </cfRule>
    <cfRule type="expression" dxfId="5152" priority="165">
      <formula>J367&gt;$F$6</formula>
    </cfRule>
  </conditionalFormatting>
  <conditionalFormatting sqref="K367:K368">
    <cfRule type="expression" dxfId="5151" priority="157">
      <formula>K367&lt;=$H$5</formula>
    </cfRule>
    <cfRule type="expression" dxfId="5150" priority="158">
      <formula>AND(K367&gt;$H$5,K367&lt;=$H$6)</formula>
    </cfRule>
    <cfRule type="expression" dxfId="5149" priority="159">
      <formula>K367&gt;$H$6</formula>
    </cfRule>
  </conditionalFormatting>
  <conditionalFormatting sqref="I369:I370">
    <cfRule type="timePeriod" dxfId="5148" priority="156" timePeriod="today">
      <formula>FLOOR(I369,1)=TODAY()</formula>
    </cfRule>
  </conditionalFormatting>
  <conditionalFormatting sqref="J369:J370">
    <cfRule type="expression" dxfId="5147" priority="153">
      <formula>J369&lt;=$F$5</formula>
    </cfRule>
    <cfRule type="expression" dxfId="5146" priority="154">
      <formula>AND(J369&gt;$F$5,J369&lt;=$F$6)</formula>
    </cfRule>
    <cfRule type="expression" dxfId="5145" priority="155">
      <formula>J369&gt;$F$6</formula>
    </cfRule>
  </conditionalFormatting>
  <conditionalFormatting sqref="K369:K370">
    <cfRule type="expression" dxfId="5144" priority="147">
      <formula>K369&lt;=$H$5</formula>
    </cfRule>
    <cfRule type="expression" dxfId="5143" priority="148">
      <formula>AND(K369&gt;$H$5,K369&lt;=$H$6)</formula>
    </cfRule>
    <cfRule type="expression" dxfId="5142" priority="149">
      <formula>K369&gt;$H$6</formula>
    </cfRule>
  </conditionalFormatting>
  <conditionalFormatting sqref="J371">
    <cfRule type="expression" dxfId="5141" priority="144">
      <formula>J371&lt;=$F$5</formula>
    </cfRule>
    <cfRule type="expression" dxfId="5140" priority="145">
      <formula>AND(J371&gt;$F$5,J371&lt;=$F$6)</formula>
    </cfRule>
    <cfRule type="expression" dxfId="5139" priority="146">
      <formula>J371&gt;$F$6</formula>
    </cfRule>
  </conditionalFormatting>
  <conditionalFormatting sqref="K371">
    <cfRule type="expression" dxfId="5138" priority="138">
      <formula>K371&lt;=$H$5</formula>
    </cfRule>
    <cfRule type="expression" dxfId="5137" priority="139">
      <formula>AND(K371&gt;$H$5,K371&lt;=$H$6)</formula>
    </cfRule>
    <cfRule type="expression" dxfId="5136" priority="140">
      <formula>K371&gt;$H$6</formula>
    </cfRule>
  </conditionalFormatting>
  <conditionalFormatting sqref="J373:J374">
    <cfRule type="expression" dxfId="5135" priority="135">
      <formula>J373&lt;=$F$5</formula>
    </cfRule>
    <cfRule type="expression" dxfId="5134" priority="136">
      <formula>AND(J373&gt;$F$5,J373&lt;=$F$6)</formula>
    </cfRule>
    <cfRule type="expression" dxfId="5133" priority="137">
      <formula>J373&gt;$F$6</formula>
    </cfRule>
  </conditionalFormatting>
  <conditionalFormatting sqref="K373:K374">
    <cfRule type="expression" dxfId="5132" priority="129">
      <formula>K373&lt;=$H$5</formula>
    </cfRule>
    <cfRule type="expression" dxfId="5131" priority="130">
      <formula>AND(K373&gt;$H$5,K373&lt;=$H$6)</formula>
    </cfRule>
    <cfRule type="expression" dxfId="5130" priority="131">
      <formula>K373&gt;$H$6</formula>
    </cfRule>
  </conditionalFormatting>
  <conditionalFormatting sqref="I377:I378">
    <cfRule type="timePeriod" dxfId="5129" priority="128" timePeriod="today">
      <formula>FLOOR(I377,1)=TODAY()</formula>
    </cfRule>
  </conditionalFormatting>
  <conditionalFormatting sqref="J377:J378">
    <cfRule type="expression" dxfId="5128" priority="125">
      <formula>J377&lt;=$F$5</formula>
    </cfRule>
    <cfRule type="expression" dxfId="5127" priority="126">
      <formula>AND(J377&gt;$F$5,J377&lt;=$F$6)</formula>
    </cfRule>
    <cfRule type="expression" dxfId="5126" priority="127">
      <formula>J377&gt;$F$6</formula>
    </cfRule>
  </conditionalFormatting>
  <conditionalFormatting sqref="K377:K378">
    <cfRule type="expression" dxfId="5125" priority="119">
      <formula>K377&lt;=$H$5</formula>
    </cfRule>
    <cfRule type="expression" dxfId="5124" priority="120">
      <formula>AND(K377&gt;$H$5,K377&lt;=$H$6)</formula>
    </cfRule>
    <cfRule type="expression" dxfId="5123" priority="121">
      <formula>K377&gt;$H$6</formula>
    </cfRule>
  </conditionalFormatting>
  <conditionalFormatting sqref="I381:I382">
    <cfRule type="timePeriod" dxfId="5122" priority="118" timePeriod="today">
      <formula>FLOOR(I381,1)=TODAY()</formula>
    </cfRule>
  </conditionalFormatting>
  <conditionalFormatting sqref="J381:J382">
    <cfRule type="expression" dxfId="5121" priority="115">
      <formula>J381&lt;=$F$5</formula>
    </cfRule>
    <cfRule type="expression" dxfId="5120" priority="116">
      <formula>AND(J381&gt;$F$5,J381&lt;=$F$6)</formula>
    </cfRule>
    <cfRule type="expression" dxfId="5119" priority="117">
      <formula>J381&gt;$F$6</formula>
    </cfRule>
  </conditionalFormatting>
  <conditionalFormatting sqref="K381:K382">
    <cfRule type="expression" dxfId="5118" priority="109">
      <formula>K381&lt;=$H$5</formula>
    </cfRule>
    <cfRule type="expression" dxfId="5117" priority="110">
      <formula>AND(K381&gt;$H$5,K381&lt;=$H$6)</formula>
    </cfRule>
    <cfRule type="expression" dxfId="5116" priority="111">
      <formula>K381&gt;$H$6</formula>
    </cfRule>
  </conditionalFormatting>
  <conditionalFormatting sqref="J393:J394">
    <cfRule type="expression" dxfId="5115" priority="106">
      <formula>J393&lt;=$F$5</formula>
    </cfRule>
    <cfRule type="expression" dxfId="5114" priority="107">
      <formula>AND(J393&gt;$F$5,J393&lt;=$F$6)</formula>
    </cfRule>
    <cfRule type="expression" dxfId="5113" priority="108">
      <formula>J393&gt;$F$6</formula>
    </cfRule>
  </conditionalFormatting>
  <conditionalFormatting sqref="K393:K394">
    <cfRule type="expression" dxfId="5112" priority="100">
      <formula>K393&lt;=$H$5</formula>
    </cfRule>
    <cfRule type="expression" dxfId="5111" priority="101">
      <formula>AND(K393&gt;$H$5,K393&lt;=$H$6)</formula>
    </cfRule>
    <cfRule type="expression" dxfId="5110" priority="102">
      <formula>K393&gt;$H$6</formula>
    </cfRule>
  </conditionalFormatting>
  <conditionalFormatting sqref="J401">
    <cfRule type="expression" dxfId="5109" priority="97">
      <formula>J401&lt;=$F$5</formula>
    </cfRule>
    <cfRule type="expression" dxfId="5108" priority="98">
      <formula>AND(J401&gt;$F$5,J401&lt;=$F$6)</formula>
    </cfRule>
    <cfRule type="expression" dxfId="5107" priority="99">
      <formula>J401&gt;$F$6</formula>
    </cfRule>
  </conditionalFormatting>
  <conditionalFormatting sqref="K401">
    <cfRule type="expression" dxfId="5106" priority="91">
      <formula>K401&lt;=$H$5</formula>
    </cfRule>
    <cfRule type="expression" dxfId="5105" priority="92">
      <formula>AND(K401&gt;$H$5,K401&lt;=$H$6)</formula>
    </cfRule>
    <cfRule type="expression" dxfId="5104" priority="93">
      <formula>K401&gt;$H$6</formula>
    </cfRule>
  </conditionalFormatting>
  <conditionalFormatting sqref="J404">
    <cfRule type="expression" dxfId="5103" priority="88">
      <formula>J404&lt;=$F$5</formula>
    </cfRule>
    <cfRule type="expression" dxfId="5102" priority="89">
      <formula>AND(J404&gt;$F$5,J404&lt;=$F$6)</formula>
    </cfRule>
    <cfRule type="expression" dxfId="5101" priority="90">
      <formula>J404&gt;$F$6</formula>
    </cfRule>
  </conditionalFormatting>
  <conditionalFormatting sqref="K404">
    <cfRule type="expression" dxfId="5100" priority="82">
      <formula>K404&lt;=$H$5</formula>
    </cfRule>
    <cfRule type="expression" dxfId="5099" priority="83">
      <formula>AND(K404&gt;$H$5,K404&lt;=$H$6)</formula>
    </cfRule>
    <cfRule type="expression" dxfId="5098" priority="84">
      <formula>K404&gt;$H$6</formula>
    </cfRule>
  </conditionalFormatting>
  <conditionalFormatting sqref="J383:J384">
    <cfRule type="expression" dxfId="5097" priority="79">
      <formula>J383&lt;=$F$5</formula>
    </cfRule>
    <cfRule type="expression" dxfId="5096" priority="80">
      <formula>AND(J383&gt;$F$5,J383&lt;=$F$6)</formula>
    </cfRule>
    <cfRule type="expression" dxfId="5095" priority="81">
      <formula>J383&gt;$F$6</formula>
    </cfRule>
  </conditionalFormatting>
  <conditionalFormatting sqref="K383:K384">
    <cfRule type="expression" dxfId="5094" priority="73">
      <formula>K383&lt;=$H$5</formula>
    </cfRule>
    <cfRule type="expression" dxfId="5093" priority="74">
      <formula>AND(K383&gt;$H$5,K383&lt;=$H$6)</formula>
    </cfRule>
    <cfRule type="expression" dxfId="5092" priority="75">
      <formula>K383&gt;$H$6</formula>
    </cfRule>
  </conditionalFormatting>
  <conditionalFormatting sqref="J375:J376">
    <cfRule type="expression" dxfId="5091" priority="70">
      <formula>J375&lt;=$F$5</formula>
    </cfRule>
    <cfRule type="expression" dxfId="5090" priority="71">
      <formula>AND(J375&gt;$F$5,J375&lt;=$F$6)</formula>
    </cfRule>
    <cfRule type="expression" dxfId="5089" priority="72">
      <formula>J375&gt;$F$6</formula>
    </cfRule>
  </conditionalFormatting>
  <conditionalFormatting sqref="K375:K376">
    <cfRule type="expression" dxfId="5088" priority="64">
      <formula>K375&lt;=$H$5</formula>
    </cfRule>
    <cfRule type="expression" dxfId="5087" priority="65">
      <formula>AND(K375&gt;$H$5,K375&lt;=$H$6)</formula>
    </cfRule>
    <cfRule type="expression" dxfId="5086" priority="66">
      <formula>K375&gt;$H$6</formula>
    </cfRule>
  </conditionalFormatting>
  <conditionalFormatting sqref="J385:J386">
    <cfRule type="expression" dxfId="5085" priority="61">
      <formula>J385&lt;=$F$5</formula>
    </cfRule>
    <cfRule type="expression" dxfId="5084" priority="62">
      <formula>AND(J385&gt;$F$5,J385&lt;=$F$6)</formula>
    </cfRule>
    <cfRule type="expression" dxfId="5083" priority="63">
      <formula>J385&gt;$F$6</formula>
    </cfRule>
  </conditionalFormatting>
  <conditionalFormatting sqref="K385:K386">
    <cfRule type="expression" dxfId="5082" priority="55">
      <formula>K385&lt;=$H$5</formula>
    </cfRule>
    <cfRule type="expression" dxfId="5081" priority="56">
      <formula>AND(K385&gt;$H$5,K385&lt;=$H$6)</formula>
    </cfRule>
    <cfRule type="expression" dxfId="5080" priority="57">
      <formula>K385&gt;$H$6</formula>
    </cfRule>
  </conditionalFormatting>
  <conditionalFormatting sqref="J389:J390">
    <cfRule type="expression" dxfId="5079" priority="52">
      <formula>J389&lt;=$F$5</formula>
    </cfRule>
    <cfRule type="expression" dxfId="5078" priority="53">
      <formula>AND(J389&gt;$F$5,J389&lt;=$F$6)</formula>
    </cfRule>
    <cfRule type="expression" dxfId="5077" priority="54">
      <formula>J389&gt;$F$6</formula>
    </cfRule>
  </conditionalFormatting>
  <conditionalFormatting sqref="K389:K390">
    <cfRule type="expression" dxfId="5076" priority="46">
      <formula>K389&lt;=$H$5</formula>
    </cfRule>
    <cfRule type="expression" dxfId="5075" priority="47">
      <formula>AND(K389&gt;$H$5,K389&lt;=$H$6)</formula>
    </cfRule>
    <cfRule type="expression" dxfId="5074" priority="48">
      <formula>K389&gt;$H$6</formula>
    </cfRule>
  </conditionalFormatting>
  <conditionalFormatting sqref="J395:J396">
    <cfRule type="expression" dxfId="5073" priority="43">
      <formula>J395&lt;=$F$5</formula>
    </cfRule>
    <cfRule type="expression" dxfId="5072" priority="44">
      <formula>AND(J395&gt;$F$5,J395&lt;=$F$6)</formula>
    </cfRule>
    <cfRule type="expression" dxfId="5071" priority="45">
      <formula>J395&gt;$F$6</formula>
    </cfRule>
  </conditionalFormatting>
  <conditionalFormatting sqref="K395:K396">
    <cfRule type="expression" dxfId="5070" priority="37">
      <formula>K395&lt;=$H$5</formula>
    </cfRule>
    <cfRule type="expression" dxfId="5069" priority="38">
      <formula>AND(K395&gt;$H$5,K395&lt;=$H$6)</formula>
    </cfRule>
    <cfRule type="expression" dxfId="5068" priority="39">
      <formula>K395&gt;$H$6</formula>
    </cfRule>
  </conditionalFormatting>
  <conditionalFormatting sqref="J397">
    <cfRule type="expression" dxfId="5067" priority="34">
      <formula>J397&lt;=$F$5</formula>
    </cfRule>
    <cfRule type="expression" dxfId="5066" priority="35">
      <formula>AND(J397&gt;$F$5,J397&lt;=$F$6)</formula>
    </cfRule>
    <cfRule type="expression" dxfId="5065" priority="36">
      <formula>J397&gt;$F$6</formula>
    </cfRule>
  </conditionalFormatting>
  <conditionalFormatting sqref="K397">
    <cfRule type="expression" dxfId="5064" priority="28">
      <formula>K397&lt;=$H$5</formula>
    </cfRule>
    <cfRule type="expression" dxfId="5063" priority="29">
      <formula>AND(K397&gt;$H$5,K397&lt;=$H$6)</formula>
    </cfRule>
    <cfRule type="expression" dxfId="5062" priority="30">
      <formula>K397&gt;$H$6</formula>
    </cfRule>
  </conditionalFormatting>
  <conditionalFormatting sqref="J398">
    <cfRule type="expression" dxfId="5061" priority="25">
      <formula>J398&lt;=$F$5</formula>
    </cfRule>
    <cfRule type="expression" dxfId="5060" priority="26">
      <formula>AND(J398&gt;$F$5,J398&lt;=$F$6)</formula>
    </cfRule>
    <cfRule type="expression" dxfId="5059" priority="27">
      <formula>J398&gt;$F$6</formula>
    </cfRule>
  </conditionalFormatting>
  <conditionalFormatting sqref="K398">
    <cfRule type="expression" dxfId="5058" priority="19">
      <formula>K398&lt;=$H$5</formula>
    </cfRule>
    <cfRule type="expression" dxfId="5057" priority="20">
      <formula>AND(K398&gt;$H$5,K398&lt;=$H$6)</formula>
    </cfRule>
    <cfRule type="expression" dxfId="5056" priority="21">
      <formula>K398&gt;$H$6</formula>
    </cfRule>
  </conditionalFormatting>
  <conditionalFormatting sqref="J399:J400">
    <cfRule type="expression" dxfId="5055" priority="16">
      <formula>J399&lt;=$F$5</formula>
    </cfRule>
    <cfRule type="expression" dxfId="5054" priority="17">
      <formula>AND(J399&gt;$F$5,J399&lt;=$F$6)</formula>
    </cfRule>
    <cfRule type="expression" dxfId="5053" priority="18">
      <formula>J399&gt;$F$6</formula>
    </cfRule>
  </conditionalFormatting>
  <conditionalFormatting sqref="K399:K400">
    <cfRule type="expression" dxfId="5052" priority="10">
      <formula>K399&lt;=$H$5</formula>
    </cfRule>
    <cfRule type="expression" dxfId="5051" priority="11">
      <formula>AND(K399&gt;$H$5,K399&lt;=$H$6)</formula>
    </cfRule>
    <cfRule type="expression" dxfId="5050" priority="12">
      <formula>K399&gt;$H$6</formula>
    </cfRule>
  </conditionalFormatting>
  <conditionalFormatting sqref="J387:J388">
    <cfRule type="expression" dxfId="5049" priority="7">
      <formula>J387&lt;=$F$5</formula>
    </cfRule>
    <cfRule type="expression" dxfId="5048" priority="8">
      <formula>AND(J387&gt;$F$5,J387&lt;=$F$6)</formula>
    </cfRule>
    <cfRule type="expression" dxfId="5047" priority="9">
      <formula>J387&gt;$F$6</formula>
    </cfRule>
  </conditionalFormatting>
  <conditionalFormatting sqref="K387:K388">
    <cfRule type="expression" dxfId="5046" priority="1">
      <formula>K387&lt;=$H$5</formula>
    </cfRule>
    <cfRule type="expression" dxfId="5045" priority="2">
      <formula>AND(K387&gt;$H$5,K387&lt;=$H$6)</formula>
    </cfRule>
    <cfRule type="expression" dxfId="5044" priority="3">
      <formula>K387&gt;$H$6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5" max="5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0"/>
  <sheetViews>
    <sheetView view="pageBreakPreview" topLeftCell="H1" zoomScale="80" zoomScaleNormal="100" zoomScaleSheetLayoutView="80" workbookViewId="0">
      <selection activeCell="K8" sqref="K8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7.28515625" style="5" customWidth="1"/>
    <col min="4" max="4" width="17.140625" style="5" customWidth="1"/>
    <col min="5" max="5" width="19.85546875" style="5" customWidth="1"/>
    <col min="6" max="6" width="23.140625" style="5" customWidth="1"/>
    <col min="7" max="7" width="6.7109375" style="5" customWidth="1"/>
    <col min="8" max="8" width="12.7109375" style="6" customWidth="1"/>
    <col min="9" max="9" width="13.28515625" style="6" customWidth="1"/>
    <col min="10" max="10" width="10.42578125" style="6" customWidth="1"/>
    <col min="11" max="11" width="8.7109375" style="24" customWidth="1"/>
    <col min="12" max="16384" width="9.140625" style="5"/>
  </cols>
  <sheetData>
    <row r="1" spans="1:14" s="1" customFormat="1" ht="33.75" customHeight="1" x14ac:dyDescent="0.2">
      <c r="A1" s="253" t="s">
        <v>0</v>
      </c>
      <c r="B1" s="253"/>
      <c r="C1" s="253"/>
      <c r="D1" s="253"/>
      <c r="E1" s="253"/>
      <c r="F1" s="253"/>
      <c r="G1" s="62"/>
      <c r="H1" s="107"/>
      <c r="I1" s="107"/>
      <c r="J1" s="139">
        <v>0.5</v>
      </c>
      <c r="K1" s="139">
        <v>5</v>
      </c>
      <c r="L1" s="108"/>
    </row>
    <row r="2" spans="1:14" s="1" customFormat="1" ht="30.75" customHeight="1" x14ac:dyDescent="0.2">
      <c r="A2" s="254" t="s">
        <v>95</v>
      </c>
      <c r="B2" s="254"/>
      <c r="C2" s="254"/>
      <c r="D2" s="254"/>
      <c r="E2" s="254"/>
      <c r="F2" s="254"/>
      <c r="G2" s="63"/>
      <c r="H2" s="30" t="s">
        <v>159</v>
      </c>
      <c r="I2" s="131" t="s">
        <v>155</v>
      </c>
      <c r="J2" s="107" t="s">
        <v>52</v>
      </c>
      <c r="K2" s="112" t="s">
        <v>52</v>
      </c>
      <c r="L2" s="110"/>
      <c r="M2" s="110"/>
      <c r="N2" s="108"/>
    </row>
    <row r="3" spans="1:14" s="157" customFormat="1" ht="30.75" customHeight="1" x14ac:dyDescent="0.2">
      <c r="A3" s="63"/>
      <c r="B3" s="63"/>
      <c r="C3" s="63"/>
      <c r="D3" s="63"/>
      <c r="E3" s="63"/>
      <c r="F3" s="154"/>
      <c r="G3" s="63"/>
      <c r="H3" s="132">
        <v>16</v>
      </c>
      <c r="I3" s="199">
        <v>43103</v>
      </c>
      <c r="J3" s="126">
        <v>0</v>
      </c>
      <c r="K3" s="126">
        <v>0</v>
      </c>
      <c r="L3" s="259"/>
      <c r="M3" s="186"/>
      <c r="N3" s="108"/>
    </row>
    <row r="4" spans="1:14" s="157" customFormat="1" ht="30.75" customHeight="1" x14ac:dyDescent="0.2">
      <c r="A4" s="63"/>
      <c r="B4" s="63"/>
      <c r="C4" s="63"/>
      <c r="D4" s="63"/>
      <c r="E4" s="63"/>
      <c r="F4" s="154"/>
      <c r="G4" s="63"/>
      <c r="H4" s="132">
        <v>16</v>
      </c>
      <c r="I4" s="199">
        <v>43103</v>
      </c>
      <c r="J4" s="126">
        <v>0</v>
      </c>
      <c r="K4" s="126">
        <v>0</v>
      </c>
      <c r="L4" s="259"/>
      <c r="M4" s="186"/>
      <c r="N4" s="108"/>
    </row>
    <row r="5" spans="1:14" s="157" customFormat="1" ht="30.75" customHeight="1" x14ac:dyDescent="0.2">
      <c r="A5" s="63"/>
      <c r="B5" s="63"/>
      <c r="C5" s="63"/>
      <c r="D5" s="63"/>
      <c r="E5" s="63"/>
      <c r="F5" s="154"/>
      <c r="G5" s="63"/>
      <c r="H5" s="132">
        <v>16</v>
      </c>
      <c r="I5" s="199">
        <v>43118</v>
      </c>
      <c r="J5" s="126">
        <v>0</v>
      </c>
      <c r="K5" s="126">
        <v>0</v>
      </c>
      <c r="L5" s="260"/>
      <c r="M5" s="186"/>
      <c r="N5" s="108"/>
    </row>
    <row r="6" spans="1:14" s="157" customFormat="1" ht="30.75" customHeight="1" x14ac:dyDescent="0.2">
      <c r="A6" s="63"/>
      <c r="B6" s="63"/>
      <c r="C6" s="63"/>
      <c r="D6" s="63"/>
      <c r="E6" s="63"/>
      <c r="F6" s="154"/>
      <c r="G6" s="63"/>
      <c r="H6" s="132">
        <v>16</v>
      </c>
      <c r="I6" s="199">
        <v>43118</v>
      </c>
      <c r="J6" s="126">
        <v>0</v>
      </c>
      <c r="K6" s="126">
        <v>0</v>
      </c>
      <c r="L6" s="260"/>
      <c r="M6" s="186"/>
      <c r="N6" s="108"/>
    </row>
    <row r="7" spans="1:14" s="157" customFormat="1" ht="30.75" customHeight="1" x14ac:dyDescent="0.2">
      <c r="A7" s="63"/>
      <c r="B7" s="63"/>
      <c r="C7" s="63"/>
      <c r="D7" s="63"/>
      <c r="E7" s="63"/>
      <c r="F7" s="154"/>
      <c r="G7" s="63"/>
      <c r="H7" s="132">
        <v>16</v>
      </c>
      <c r="I7" s="199">
        <v>43126</v>
      </c>
      <c r="J7" s="126">
        <v>0</v>
      </c>
      <c r="K7" s="126">
        <v>0</v>
      </c>
      <c r="L7" s="260"/>
      <c r="M7" s="186"/>
      <c r="N7" s="108"/>
    </row>
    <row r="8" spans="1:14" s="157" customFormat="1" ht="30.75" customHeight="1" x14ac:dyDescent="0.2">
      <c r="A8" s="63"/>
      <c r="B8" s="63"/>
      <c r="C8" s="63"/>
      <c r="D8" s="63"/>
      <c r="E8" s="63"/>
      <c r="F8" s="154"/>
      <c r="G8" s="63"/>
      <c r="H8" s="132">
        <v>16</v>
      </c>
      <c r="I8" s="199">
        <v>43126</v>
      </c>
      <c r="J8" s="126">
        <v>0</v>
      </c>
      <c r="K8" s="126">
        <v>0</v>
      </c>
      <c r="L8" s="260"/>
      <c r="M8" s="186"/>
      <c r="N8" s="108"/>
    </row>
    <row r="9" spans="1:14" s="157" customFormat="1" ht="30.75" customHeight="1" x14ac:dyDescent="0.2">
      <c r="A9" s="63"/>
      <c r="B9" s="63"/>
      <c r="C9" s="63"/>
      <c r="D9" s="63"/>
      <c r="E9" s="63"/>
      <c r="F9" s="154"/>
      <c r="G9" s="63"/>
      <c r="H9" s="132">
        <v>16</v>
      </c>
      <c r="I9" s="199">
        <v>43130</v>
      </c>
      <c r="J9" s="126">
        <v>0</v>
      </c>
      <c r="K9" s="126">
        <v>0</v>
      </c>
      <c r="L9" s="260"/>
      <c r="M9" s="186"/>
      <c r="N9" s="108"/>
    </row>
    <row r="10" spans="1:14" s="157" customFormat="1" ht="30.75" customHeight="1" x14ac:dyDescent="0.2">
      <c r="A10" s="63"/>
      <c r="B10" s="63"/>
      <c r="C10" s="63"/>
      <c r="D10" s="63"/>
      <c r="E10" s="63"/>
      <c r="F10" s="154"/>
      <c r="G10" s="63"/>
      <c r="H10" s="132">
        <v>16</v>
      </c>
      <c r="I10" s="199">
        <v>43130</v>
      </c>
      <c r="J10" s="126">
        <v>0</v>
      </c>
      <c r="K10" s="126">
        <v>0</v>
      </c>
      <c r="L10" s="260"/>
      <c r="M10" s="186"/>
      <c r="N10" s="108"/>
    </row>
    <row r="11" spans="1:14" s="157" customFormat="1" ht="30.75" customHeight="1" x14ac:dyDescent="0.2">
      <c r="A11" s="63"/>
      <c r="B11" s="63"/>
      <c r="C11" s="63"/>
      <c r="D11" s="63"/>
      <c r="E11" s="63"/>
      <c r="F11" s="154"/>
      <c r="G11" s="63"/>
      <c r="H11" s="132">
        <v>16</v>
      </c>
      <c r="I11" s="199">
        <v>43154</v>
      </c>
      <c r="J11" s="126">
        <v>0</v>
      </c>
      <c r="K11" s="126">
        <v>0</v>
      </c>
      <c r="L11" s="260"/>
      <c r="M11" s="186"/>
      <c r="N11" s="108"/>
    </row>
    <row r="12" spans="1:14" s="157" customFormat="1" ht="30.75" customHeight="1" x14ac:dyDescent="0.2">
      <c r="A12" s="63"/>
      <c r="B12" s="63"/>
      <c r="C12" s="63"/>
      <c r="D12" s="63"/>
      <c r="E12" s="63"/>
      <c r="F12" s="154"/>
      <c r="G12" s="63"/>
      <c r="H12" s="132">
        <v>16</v>
      </c>
      <c r="I12" s="199">
        <v>43154</v>
      </c>
      <c r="J12" s="126">
        <v>0</v>
      </c>
      <c r="K12" s="126">
        <v>0</v>
      </c>
      <c r="L12" s="260"/>
      <c r="M12" s="186"/>
      <c r="N12" s="108"/>
    </row>
    <row r="13" spans="1:14" s="157" customFormat="1" ht="30.75" customHeight="1" x14ac:dyDescent="0.2">
      <c r="A13" s="63"/>
      <c r="B13" s="63"/>
      <c r="C13" s="63"/>
      <c r="D13" s="63"/>
      <c r="E13" s="63"/>
      <c r="F13" s="154"/>
      <c r="G13" s="63"/>
      <c r="H13" s="132">
        <v>16</v>
      </c>
      <c r="I13" s="199">
        <v>43167</v>
      </c>
      <c r="J13" s="126">
        <v>0</v>
      </c>
      <c r="K13" s="126">
        <v>0</v>
      </c>
      <c r="L13" s="260"/>
      <c r="M13" s="186"/>
      <c r="N13" s="108"/>
    </row>
    <row r="14" spans="1:14" s="157" customFormat="1" ht="30.75" customHeight="1" x14ac:dyDescent="0.2">
      <c r="A14" s="63"/>
      <c r="B14" s="63"/>
      <c r="C14" s="63"/>
      <c r="D14" s="63"/>
      <c r="E14" s="63"/>
      <c r="F14" s="154"/>
      <c r="G14" s="63"/>
      <c r="H14" s="132">
        <v>16</v>
      </c>
      <c r="I14" s="199">
        <v>43167</v>
      </c>
      <c r="J14" s="126">
        <v>84</v>
      </c>
      <c r="K14" s="126">
        <v>8</v>
      </c>
      <c r="L14" s="260"/>
      <c r="M14" s="186"/>
      <c r="N14" s="108"/>
    </row>
    <row r="15" spans="1:14" s="157" customFormat="1" ht="30.75" customHeight="1" x14ac:dyDescent="0.2">
      <c r="A15" s="63"/>
      <c r="B15" s="63"/>
      <c r="C15" s="63"/>
      <c r="D15" s="63"/>
      <c r="E15" s="63"/>
      <c r="F15" s="154"/>
      <c r="G15" s="63"/>
      <c r="H15" s="132">
        <v>16</v>
      </c>
      <c r="I15" s="199">
        <v>43169</v>
      </c>
      <c r="J15" s="126">
        <v>0</v>
      </c>
      <c r="K15" s="126">
        <v>0</v>
      </c>
      <c r="L15" s="260"/>
      <c r="M15" s="186"/>
      <c r="N15" s="108"/>
    </row>
    <row r="16" spans="1:14" s="157" customFormat="1" ht="30.75" customHeight="1" x14ac:dyDescent="0.2">
      <c r="A16" s="63"/>
      <c r="B16" s="63"/>
      <c r="C16" s="63"/>
      <c r="D16" s="63"/>
      <c r="E16" s="63"/>
      <c r="F16" s="154"/>
      <c r="G16" s="63"/>
      <c r="H16" s="132">
        <v>16</v>
      </c>
      <c r="I16" s="199">
        <v>43169</v>
      </c>
      <c r="J16" s="126">
        <v>0</v>
      </c>
      <c r="K16" s="126">
        <v>0</v>
      </c>
      <c r="L16" s="260"/>
      <c r="M16" s="186"/>
      <c r="N16" s="108"/>
    </row>
    <row r="17" spans="1:14" s="157" customFormat="1" ht="30.75" customHeight="1" x14ac:dyDescent="0.2">
      <c r="A17" s="63"/>
      <c r="B17" s="63"/>
      <c r="C17" s="63"/>
      <c r="D17" s="63"/>
      <c r="E17" s="63"/>
      <c r="F17" s="154"/>
      <c r="G17" s="63"/>
      <c r="H17" s="132">
        <v>16</v>
      </c>
      <c r="I17" s="199">
        <v>43171</v>
      </c>
      <c r="J17" s="126">
        <v>0</v>
      </c>
      <c r="K17" s="126">
        <v>0</v>
      </c>
      <c r="L17" s="260"/>
      <c r="M17" s="186"/>
      <c r="N17" s="108"/>
    </row>
    <row r="18" spans="1:14" s="157" customFormat="1" ht="30.75" customHeight="1" x14ac:dyDescent="0.2">
      <c r="A18" s="63"/>
      <c r="B18" s="63"/>
      <c r="C18" s="63"/>
      <c r="D18" s="63"/>
      <c r="E18" s="63"/>
      <c r="F18" s="154"/>
      <c r="G18" s="63"/>
      <c r="H18" s="132">
        <v>16</v>
      </c>
      <c r="I18" s="199">
        <v>43171</v>
      </c>
      <c r="J18" s="126">
        <v>0</v>
      </c>
      <c r="K18" s="126">
        <v>0</v>
      </c>
      <c r="L18" s="260"/>
      <c r="M18" s="186"/>
      <c r="N18" s="108"/>
    </row>
    <row r="19" spans="1:14" s="157" customFormat="1" ht="30.75" customHeight="1" x14ac:dyDescent="0.2">
      <c r="A19" s="63"/>
      <c r="B19" s="63"/>
      <c r="C19" s="63"/>
      <c r="D19" s="63"/>
      <c r="E19" s="63"/>
      <c r="F19" s="154"/>
      <c r="G19" s="63"/>
      <c r="H19" s="132">
        <v>16</v>
      </c>
      <c r="I19" s="199">
        <v>43173</v>
      </c>
      <c r="J19" s="126">
        <v>17</v>
      </c>
      <c r="K19" s="126">
        <v>0</v>
      </c>
      <c r="L19" s="260"/>
      <c r="M19" s="186"/>
      <c r="N19" s="108"/>
    </row>
    <row r="20" spans="1:14" s="157" customFormat="1" ht="30.75" customHeight="1" x14ac:dyDescent="0.2">
      <c r="A20" s="63"/>
      <c r="B20" s="63"/>
      <c r="C20" s="63"/>
      <c r="D20" s="63"/>
      <c r="E20" s="63"/>
      <c r="F20" s="154"/>
      <c r="G20" s="63"/>
      <c r="H20" s="132">
        <v>16</v>
      </c>
      <c r="I20" s="199">
        <v>43173</v>
      </c>
      <c r="J20" s="126">
        <v>0</v>
      </c>
      <c r="K20" s="126">
        <v>0</v>
      </c>
      <c r="L20" s="260"/>
      <c r="M20" s="186"/>
      <c r="N20" s="108"/>
    </row>
    <row r="21" spans="1:14" s="157" customFormat="1" ht="30.75" customHeight="1" x14ac:dyDescent="0.2">
      <c r="A21" s="63"/>
      <c r="B21" s="63"/>
      <c r="C21" s="63"/>
      <c r="D21" s="63"/>
      <c r="E21" s="63"/>
      <c r="F21" s="154"/>
      <c r="G21" s="63"/>
      <c r="H21" s="132">
        <v>16</v>
      </c>
      <c r="I21" s="199">
        <v>43175</v>
      </c>
      <c r="J21" s="126">
        <v>0</v>
      </c>
      <c r="K21" s="126">
        <v>0</v>
      </c>
      <c r="L21" s="260"/>
      <c r="M21" s="186"/>
      <c r="N21" s="108"/>
    </row>
    <row r="22" spans="1:14" s="157" customFormat="1" ht="30.75" customHeight="1" x14ac:dyDescent="0.2">
      <c r="A22" s="63"/>
      <c r="B22" s="63"/>
      <c r="C22" s="63"/>
      <c r="D22" s="63"/>
      <c r="E22" s="63"/>
      <c r="F22" s="154"/>
      <c r="G22" s="63"/>
      <c r="H22" s="132">
        <v>16</v>
      </c>
      <c r="I22" s="199">
        <v>43175</v>
      </c>
      <c r="J22" s="126">
        <v>0</v>
      </c>
      <c r="K22" s="126">
        <v>0</v>
      </c>
      <c r="L22" s="260"/>
      <c r="M22" s="186"/>
      <c r="N22" s="108"/>
    </row>
    <row r="23" spans="1:14" s="157" customFormat="1" ht="30.75" customHeight="1" x14ac:dyDescent="0.2">
      <c r="A23" s="63"/>
      <c r="B23" s="63"/>
      <c r="C23" s="63"/>
      <c r="D23" s="63"/>
      <c r="E23" s="63"/>
      <c r="F23" s="154"/>
      <c r="G23" s="63"/>
      <c r="H23" s="132">
        <v>16</v>
      </c>
      <c r="I23" s="199">
        <v>43179</v>
      </c>
      <c r="J23" s="126">
        <v>0</v>
      </c>
      <c r="K23" s="126">
        <v>0</v>
      </c>
      <c r="L23" s="260"/>
      <c r="M23" s="186"/>
      <c r="N23" s="108"/>
    </row>
    <row r="24" spans="1:14" s="157" customFormat="1" ht="30.75" customHeight="1" x14ac:dyDescent="0.2">
      <c r="A24" s="63"/>
      <c r="B24" s="63"/>
      <c r="C24" s="63"/>
      <c r="D24" s="63"/>
      <c r="E24" s="63"/>
      <c r="F24" s="154"/>
      <c r="G24" s="63"/>
      <c r="H24" s="132">
        <v>16</v>
      </c>
      <c r="I24" s="199">
        <v>43179</v>
      </c>
      <c r="J24" s="126">
        <v>0</v>
      </c>
      <c r="K24" s="126">
        <v>0</v>
      </c>
      <c r="L24" s="260"/>
      <c r="M24" s="186"/>
      <c r="N24" s="108"/>
    </row>
    <row r="25" spans="1:14" s="157" customFormat="1" ht="30.75" customHeight="1" x14ac:dyDescent="0.2">
      <c r="A25" s="63"/>
      <c r="B25" s="63"/>
      <c r="C25" s="63"/>
      <c r="D25" s="63"/>
      <c r="E25" s="63"/>
      <c r="F25" s="154"/>
      <c r="G25" s="63"/>
      <c r="H25" s="132">
        <v>16</v>
      </c>
      <c r="I25" s="199">
        <v>43181</v>
      </c>
      <c r="J25" s="126">
        <v>0</v>
      </c>
      <c r="K25" s="126">
        <v>0</v>
      </c>
      <c r="L25" s="260"/>
      <c r="M25" s="186"/>
      <c r="N25" s="108"/>
    </row>
    <row r="26" spans="1:14" s="157" customFormat="1" ht="30.75" customHeight="1" x14ac:dyDescent="0.2">
      <c r="A26" s="63"/>
      <c r="B26" s="63"/>
      <c r="C26" s="63"/>
      <c r="D26" s="63"/>
      <c r="E26" s="63"/>
      <c r="F26" s="154"/>
      <c r="G26" s="63"/>
      <c r="H26" s="132">
        <v>16</v>
      </c>
      <c r="I26" s="199">
        <v>43181</v>
      </c>
      <c r="J26" s="126">
        <v>0</v>
      </c>
      <c r="K26" s="126">
        <v>0</v>
      </c>
      <c r="L26" s="260"/>
      <c r="M26" s="186"/>
      <c r="N26" s="108"/>
    </row>
    <row r="27" spans="1:14" s="157" customFormat="1" ht="30.75" customHeight="1" x14ac:dyDescent="0.2">
      <c r="A27" s="63"/>
      <c r="B27" s="63"/>
      <c r="C27" s="63"/>
      <c r="D27" s="63"/>
      <c r="E27" s="63"/>
      <c r="F27" s="154"/>
      <c r="G27" s="63"/>
      <c r="H27" s="132">
        <v>16</v>
      </c>
      <c r="I27" s="199">
        <v>43188</v>
      </c>
      <c r="J27" s="126">
        <v>0</v>
      </c>
      <c r="K27" s="126">
        <v>0</v>
      </c>
      <c r="L27" s="182"/>
      <c r="M27" s="186"/>
      <c r="N27" s="108"/>
    </row>
    <row r="28" spans="1:14" s="157" customFormat="1" ht="30.75" customHeight="1" x14ac:dyDescent="0.2">
      <c r="A28" s="63"/>
      <c r="B28" s="63"/>
      <c r="C28" s="63"/>
      <c r="D28" s="63"/>
      <c r="E28" s="63"/>
      <c r="F28" s="154"/>
      <c r="G28" s="63"/>
      <c r="H28" s="132">
        <v>16</v>
      </c>
      <c r="I28" s="199">
        <v>43188</v>
      </c>
      <c r="J28" s="126">
        <v>0</v>
      </c>
      <c r="K28" s="126">
        <v>0</v>
      </c>
      <c r="L28" s="260"/>
      <c r="M28" s="186"/>
      <c r="N28" s="108"/>
    </row>
    <row r="29" spans="1:14" s="157" customFormat="1" ht="30.75" customHeight="1" x14ac:dyDescent="0.2">
      <c r="A29" s="63"/>
      <c r="B29" s="63"/>
      <c r="C29" s="63"/>
      <c r="D29" s="63"/>
      <c r="E29" s="63"/>
      <c r="F29" s="154"/>
      <c r="G29" s="63"/>
      <c r="H29" s="132">
        <v>16</v>
      </c>
      <c r="I29" s="199">
        <v>43209</v>
      </c>
      <c r="J29" s="126">
        <v>0</v>
      </c>
      <c r="K29" s="126">
        <v>0</v>
      </c>
      <c r="L29" s="260"/>
      <c r="M29" s="186"/>
      <c r="N29" s="108"/>
    </row>
    <row r="30" spans="1:14" s="157" customFormat="1" ht="30.75" customHeight="1" x14ac:dyDescent="0.2">
      <c r="A30" s="63"/>
      <c r="B30" s="63"/>
      <c r="C30" s="63"/>
      <c r="D30" s="63"/>
      <c r="E30" s="63"/>
      <c r="F30" s="154"/>
      <c r="G30" s="63"/>
      <c r="H30" s="132">
        <v>16</v>
      </c>
      <c r="I30" s="199">
        <v>43209</v>
      </c>
      <c r="J30" s="126">
        <v>0</v>
      </c>
      <c r="K30" s="126">
        <v>0</v>
      </c>
      <c r="L30" s="260"/>
      <c r="M30" s="186"/>
      <c r="N30" s="108"/>
    </row>
    <row r="31" spans="1:14" s="157" customFormat="1" ht="30.75" customHeight="1" x14ac:dyDescent="0.2">
      <c r="A31" s="63"/>
      <c r="B31" s="63"/>
      <c r="C31" s="63"/>
      <c r="D31" s="63"/>
      <c r="E31" s="63"/>
      <c r="F31" s="154"/>
      <c r="G31" s="63"/>
      <c r="H31" s="132">
        <v>16</v>
      </c>
      <c r="I31" s="199">
        <v>43214</v>
      </c>
      <c r="J31" s="126">
        <v>15</v>
      </c>
      <c r="K31" s="126">
        <v>0</v>
      </c>
      <c r="L31" s="260"/>
      <c r="M31" s="186"/>
      <c r="N31" s="108"/>
    </row>
    <row r="32" spans="1:14" s="157" customFormat="1" ht="30.75" customHeight="1" x14ac:dyDescent="0.2">
      <c r="A32" s="63"/>
      <c r="B32" s="63"/>
      <c r="C32" s="63"/>
      <c r="D32" s="63"/>
      <c r="E32" s="63"/>
      <c r="F32" s="154"/>
      <c r="G32" s="63"/>
      <c r="H32" s="132">
        <v>16</v>
      </c>
      <c r="I32" s="199">
        <v>43214</v>
      </c>
      <c r="J32" s="126">
        <v>0</v>
      </c>
      <c r="K32" s="126">
        <v>0</v>
      </c>
      <c r="L32" s="260"/>
      <c r="M32" s="186"/>
      <c r="N32" s="108"/>
    </row>
    <row r="33" spans="1:14" s="157" customFormat="1" ht="30.75" customHeight="1" x14ac:dyDescent="0.2">
      <c r="A33" s="63"/>
      <c r="B33" s="63"/>
      <c r="C33" s="63"/>
      <c r="D33" s="63"/>
      <c r="E33" s="63"/>
      <c r="F33" s="154"/>
      <c r="G33" s="63"/>
      <c r="H33" s="132">
        <v>16</v>
      </c>
      <c r="I33" s="199">
        <v>43217</v>
      </c>
      <c r="J33" s="126">
        <v>0</v>
      </c>
      <c r="K33" s="126">
        <v>0</v>
      </c>
      <c r="L33" s="260"/>
      <c r="M33" s="186"/>
      <c r="N33" s="108"/>
    </row>
    <row r="34" spans="1:14" s="157" customFormat="1" ht="30.75" customHeight="1" x14ac:dyDescent="0.2">
      <c r="A34" s="63"/>
      <c r="B34" s="63"/>
      <c r="C34" s="63"/>
      <c r="D34" s="63"/>
      <c r="E34" s="63"/>
      <c r="F34" s="154"/>
      <c r="G34" s="63"/>
      <c r="H34" s="132">
        <v>16</v>
      </c>
      <c r="I34" s="199">
        <v>43217</v>
      </c>
      <c r="J34" s="126">
        <v>0</v>
      </c>
      <c r="K34" s="126">
        <v>0</v>
      </c>
      <c r="L34" s="260"/>
      <c r="M34" s="186"/>
      <c r="N34" s="108"/>
    </row>
    <row r="35" spans="1:14" s="157" customFormat="1" ht="30.75" customHeight="1" x14ac:dyDescent="0.2">
      <c r="A35" s="63"/>
      <c r="B35" s="63"/>
      <c r="C35" s="63"/>
      <c r="D35" s="63"/>
      <c r="E35" s="63"/>
      <c r="F35" s="154"/>
      <c r="G35" s="63"/>
      <c r="H35" s="132">
        <v>16</v>
      </c>
      <c r="I35" s="199">
        <v>43237</v>
      </c>
      <c r="J35" s="126">
        <v>0</v>
      </c>
      <c r="K35" s="126">
        <v>0</v>
      </c>
      <c r="L35" s="260"/>
      <c r="M35" s="186"/>
      <c r="N35" s="108"/>
    </row>
    <row r="36" spans="1:14" s="157" customFormat="1" ht="30.75" customHeight="1" x14ac:dyDescent="0.2">
      <c r="A36" s="63"/>
      <c r="B36" s="63"/>
      <c r="C36" s="63"/>
      <c r="D36" s="63"/>
      <c r="E36" s="63"/>
      <c r="F36" s="154"/>
      <c r="G36" s="63"/>
      <c r="H36" s="132">
        <v>16</v>
      </c>
      <c r="I36" s="199">
        <v>43237</v>
      </c>
      <c r="J36" s="126">
        <v>0</v>
      </c>
      <c r="K36" s="126">
        <v>0</v>
      </c>
      <c r="L36" s="260"/>
      <c r="M36" s="186"/>
      <c r="N36" s="108"/>
    </row>
    <row r="37" spans="1:14" s="157" customFormat="1" ht="30.75" customHeight="1" x14ac:dyDescent="0.2">
      <c r="A37" s="63"/>
      <c r="B37" s="63"/>
      <c r="C37" s="63"/>
      <c r="D37" s="63"/>
      <c r="E37" s="63"/>
      <c r="F37" s="154"/>
      <c r="G37" s="63"/>
      <c r="H37" s="132">
        <v>16</v>
      </c>
      <c r="I37" s="199">
        <v>43239</v>
      </c>
      <c r="J37" s="126">
        <v>0</v>
      </c>
      <c r="K37" s="126">
        <v>0</v>
      </c>
      <c r="L37" s="260"/>
      <c r="M37" s="186"/>
      <c r="N37" s="108"/>
    </row>
    <row r="38" spans="1:14" s="157" customFormat="1" ht="30.75" customHeight="1" x14ac:dyDescent="0.2">
      <c r="A38" s="63"/>
      <c r="B38" s="63"/>
      <c r="C38" s="63"/>
      <c r="D38" s="63"/>
      <c r="E38" s="63"/>
      <c r="F38" s="154"/>
      <c r="G38" s="63"/>
      <c r="H38" s="132">
        <v>16</v>
      </c>
      <c r="I38" s="199">
        <v>43239</v>
      </c>
      <c r="J38" s="126">
        <v>0</v>
      </c>
      <c r="K38" s="126">
        <v>0</v>
      </c>
      <c r="L38" s="182"/>
      <c r="M38" s="186"/>
      <c r="N38" s="108"/>
    </row>
    <row r="39" spans="1:14" s="157" customFormat="1" ht="30.75" customHeight="1" x14ac:dyDescent="0.2">
      <c r="A39" s="63"/>
      <c r="B39" s="63"/>
      <c r="C39" s="63"/>
      <c r="D39" s="63"/>
      <c r="E39" s="63"/>
      <c r="F39" s="154"/>
      <c r="G39" s="63"/>
      <c r="H39" s="132">
        <v>16</v>
      </c>
      <c r="I39" s="199">
        <v>43242</v>
      </c>
      <c r="J39" s="126">
        <v>0</v>
      </c>
      <c r="K39" s="126">
        <v>0</v>
      </c>
      <c r="L39" s="260"/>
      <c r="M39" s="186"/>
      <c r="N39" s="108"/>
    </row>
    <row r="40" spans="1:14" s="157" customFormat="1" ht="30.75" customHeight="1" x14ac:dyDescent="0.2">
      <c r="A40" s="63"/>
      <c r="B40" s="63"/>
      <c r="C40" s="63"/>
      <c r="D40" s="63"/>
      <c r="E40" s="63"/>
      <c r="F40" s="154"/>
      <c r="G40" s="63"/>
      <c r="H40" s="132">
        <v>16</v>
      </c>
      <c r="I40" s="199">
        <v>43242</v>
      </c>
      <c r="J40" s="126">
        <v>0</v>
      </c>
      <c r="K40" s="126">
        <v>0</v>
      </c>
      <c r="L40" s="260"/>
      <c r="M40" s="186"/>
      <c r="N40" s="108"/>
    </row>
    <row r="41" spans="1:14" s="157" customFormat="1" ht="30.75" customHeight="1" x14ac:dyDescent="0.2">
      <c r="A41" s="63"/>
      <c r="B41" s="63"/>
      <c r="C41" s="63"/>
      <c r="D41" s="63"/>
      <c r="E41" s="63"/>
      <c r="F41" s="154"/>
      <c r="G41" s="63"/>
      <c r="H41" s="132">
        <v>16</v>
      </c>
      <c r="I41" s="199">
        <v>43244</v>
      </c>
      <c r="J41" s="126">
        <v>0</v>
      </c>
      <c r="K41" s="126">
        <v>0</v>
      </c>
      <c r="L41" s="260"/>
      <c r="M41" s="186"/>
      <c r="N41" s="108"/>
    </row>
    <row r="42" spans="1:14" s="157" customFormat="1" ht="30.75" customHeight="1" x14ac:dyDescent="0.2">
      <c r="A42" s="63"/>
      <c r="B42" s="63"/>
      <c r="C42" s="63"/>
      <c r="D42" s="63"/>
      <c r="E42" s="63"/>
      <c r="F42" s="154"/>
      <c r="G42" s="63"/>
      <c r="H42" s="132">
        <v>16</v>
      </c>
      <c r="I42" s="199">
        <v>43244</v>
      </c>
      <c r="J42" s="126">
        <v>0</v>
      </c>
      <c r="K42" s="126">
        <v>0</v>
      </c>
      <c r="L42" s="260"/>
      <c r="M42" s="186"/>
      <c r="N42" s="108"/>
    </row>
    <row r="43" spans="1:14" s="157" customFormat="1" ht="30.75" customHeight="1" x14ac:dyDescent="0.2">
      <c r="A43" s="63"/>
      <c r="B43" s="63"/>
      <c r="C43" s="63"/>
      <c r="D43" s="63"/>
      <c r="E43" s="63"/>
      <c r="F43" s="154"/>
      <c r="G43" s="63"/>
      <c r="H43" s="132">
        <v>16</v>
      </c>
      <c r="I43" s="199">
        <v>43256</v>
      </c>
      <c r="J43" s="126">
        <v>0</v>
      </c>
      <c r="K43" s="126">
        <v>0</v>
      </c>
      <c r="L43" s="260"/>
      <c r="M43" s="186"/>
      <c r="N43" s="108"/>
    </row>
    <row r="44" spans="1:14" s="157" customFormat="1" ht="30.75" customHeight="1" x14ac:dyDescent="0.2">
      <c r="A44" s="63"/>
      <c r="B44" s="63"/>
      <c r="C44" s="63"/>
      <c r="D44" s="63"/>
      <c r="E44" s="63"/>
      <c r="F44" s="154"/>
      <c r="G44" s="63"/>
      <c r="H44" s="132">
        <v>16</v>
      </c>
      <c r="I44" s="199">
        <v>43256</v>
      </c>
      <c r="J44" s="126">
        <v>0</v>
      </c>
      <c r="K44" s="126">
        <v>0</v>
      </c>
      <c r="L44" s="260"/>
      <c r="M44" s="186"/>
      <c r="N44" s="108"/>
    </row>
    <row r="45" spans="1:14" s="157" customFormat="1" ht="30.75" customHeight="1" x14ac:dyDescent="0.2">
      <c r="A45" s="63"/>
      <c r="B45" s="63"/>
      <c r="C45" s="63"/>
      <c r="D45" s="63"/>
      <c r="E45" s="63"/>
      <c r="F45" s="154"/>
      <c r="G45" s="63"/>
      <c r="H45" s="132">
        <v>16</v>
      </c>
      <c r="I45" s="199">
        <v>43258</v>
      </c>
      <c r="J45" s="126">
        <v>0</v>
      </c>
      <c r="K45" s="126">
        <v>0</v>
      </c>
      <c r="L45" s="260"/>
      <c r="M45" s="186"/>
      <c r="N45" s="108"/>
    </row>
    <row r="46" spans="1:14" s="157" customFormat="1" ht="30.75" customHeight="1" x14ac:dyDescent="0.2">
      <c r="A46" s="63"/>
      <c r="B46" s="63"/>
      <c r="C46" s="63"/>
      <c r="D46" s="63"/>
      <c r="E46" s="63"/>
      <c r="F46" s="154"/>
      <c r="G46" s="63"/>
      <c r="H46" s="132">
        <v>16</v>
      </c>
      <c r="I46" s="199">
        <v>43258</v>
      </c>
      <c r="J46" s="126">
        <v>34</v>
      </c>
      <c r="K46" s="126">
        <v>3</v>
      </c>
      <c r="L46" s="260"/>
      <c r="M46" s="186"/>
      <c r="N46" s="108"/>
    </row>
    <row r="47" spans="1:14" s="157" customFormat="1" ht="30.75" customHeight="1" x14ac:dyDescent="0.2">
      <c r="A47" s="63"/>
      <c r="B47" s="63"/>
      <c r="C47" s="63"/>
      <c r="D47" s="63"/>
      <c r="E47" s="63"/>
      <c r="F47" s="154"/>
      <c r="G47" s="63"/>
      <c r="H47" s="132">
        <v>16</v>
      </c>
      <c r="I47" s="199">
        <v>43263</v>
      </c>
      <c r="J47" s="126">
        <v>0</v>
      </c>
      <c r="K47" s="126">
        <v>0</v>
      </c>
      <c r="L47" s="260"/>
      <c r="M47" s="186"/>
      <c r="N47" s="108"/>
    </row>
    <row r="48" spans="1:14" s="157" customFormat="1" ht="30.75" customHeight="1" x14ac:dyDescent="0.2">
      <c r="A48" s="63"/>
      <c r="B48" s="63"/>
      <c r="C48" s="63"/>
      <c r="D48" s="63"/>
      <c r="E48" s="63"/>
      <c r="F48" s="154"/>
      <c r="G48" s="63"/>
      <c r="H48" s="132">
        <v>16</v>
      </c>
      <c r="I48" s="199">
        <v>43263</v>
      </c>
      <c r="J48" s="126">
        <v>0</v>
      </c>
      <c r="K48" s="126">
        <v>0</v>
      </c>
      <c r="L48" s="260"/>
      <c r="M48" s="186"/>
      <c r="N48" s="108"/>
    </row>
    <row r="49" spans="1:14" s="157" customFormat="1" ht="30.75" customHeight="1" x14ac:dyDescent="0.2">
      <c r="A49" s="63"/>
      <c r="B49" s="63"/>
      <c r="C49" s="63"/>
      <c r="D49" s="63"/>
      <c r="E49" s="63"/>
      <c r="F49" s="154"/>
      <c r="G49" s="63"/>
      <c r="H49" s="132">
        <v>16</v>
      </c>
      <c r="I49" s="199">
        <v>43265</v>
      </c>
      <c r="J49" s="126">
        <v>0</v>
      </c>
      <c r="K49" s="126">
        <v>0</v>
      </c>
      <c r="L49" s="260"/>
      <c r="M49" s="186"/>
      <c r="N49" s="108"/>
    </row>
    <row r="50" spans="1:14" s="157" customFormat="1" ht="30.75" customHeight="1" x14ac:dyDescent="0.2">
      <c r="A50" s="63"/>
      <c r="B50" s="63"/>
      <c r="C50" s="63"/>
      <c r="D50" s="63"/>
      <c r="E50" s="63"/>
      <c r="F50" s="154"/>
      <c r="G50" s="63"/>
      <c r="H50" s="132">
        <v>16</v>
      </c>
      <c r="I50" s="199">
        <v>43265</v>
      </c>
      <c r="J50" s="126">
        <v>0</v>
      </c>
      <c r="K50" s="126">
        <v>0</v>
      </c>
      <c r="L50" s="260"/>
      <c r="M50" s="186"/>
      <c r="N50" s="108"/>
    </row>
    <row r="51" spans="1:14" s="157" customFormat="1" ht="30.75" customHeight="1" x14ac:dyDescent="0.2">
      <c r="A51" s="63"/>
      <c r="B51" s="63"/>
      <c r="C51" s="63"/>
      <c r="D51" s="63"/>
      <c r="E51" s="63"/>
      <c r="F51" s="154"/>
      <c r="G51" s="63"/>
      <c r="H51" s="132">
        <v>16</v>
      </c>
      <c r="I51" s="199">
        <v>43276</v>
      </c>
      <c r="J51" s="126">
        <v>0</v>
      </c>
      <c r="K51" s="126">
        <v>0</v>
      </c>
      <c r="L51" s="260"/>
      <c r="M51" s="186"/>
      <c r="N51" s="108"/>
    </row>
    <row r="52" spans="1:14" s="157" customFormat="1" ht="30.75" customHeight="1" x14ac:dyDescent="0.2">
      <c r="A52" s="63"/>
      <c r="B52" s="63"/>
      <c r="C52" s="63"/>
      <c r="D52" s="63"/>
      <c r="E52" s="63"/>
      <c r="F52" s="154"/>
      <c r="G52" s="63"/>
      <c r="H52" s="132">
        <v>16</v>
      </c>
      <c r="I52" s="199">
        <v>43276</v>
      </c>
      <c r="J52" s="126">
        <v>0</v>
      </c>
      <c r="K52" s="126">
        <v>0</v>
      </c>
      <c r="L52" s="260"/>
      <c r="M52" s="186"/>
      <c r="N52" s="108"/>
    </row>
    <row r="53" spans="1:14" s="157" customFormat="1" ht="30.75" customHeight="1" x14ac:dyDescent="0.2">
      <c r="A53" s="63"/>
      <c r="B53" s="63"/>
      <c r="C53" s="63"/>
      <c r="D53" s="63"/>
      <c r="E53" s="63"/>
      <c r="F53" s="154"/>
      <c r="G53" s="63"/>
      <c r="H53" s="132">
        <v>16</v>
      </c>
      <c r="I53" s="199">
        <v>43278</v>
      </c>
      <c r="J53" s="126">
        <v>1</v>
      </c>
      <c r="K53" s="126">
        <v>0</v>
      </c>
      <c r="L53" s="260"/>
      <c r="M53" s="186"/>
      <c r="N53" s="108"/>
    </row>
    <row r="54" spans="1:14" s="157" customFormat="1" ht="30.75" customHeight="1" x14ac:dyDescent="0.2">
      <c r="A54" s="63"/>
      <c r="B54" s="63"/>
      <c r="C54" s="63"/>
      <c r="D54" s="63"/>
      <c r="E54" s="63"/>
      <c r="F54" s="154"/>
      <c r="G54" s="63"/>
      <c r="H54" s="132">
        <v>16</v>
      </c>
      <c r="I54" s="199">
        <v>43278</v>
      </c>
      <c r="J54" s="126">
        <v>0</v>
      </c>
      <c r="K54" s="126">
        <v>0</v>
      </c>
      <c r="L54" s="260"/>
      <c r="M54" s="186"/>
      <c r="N54" s="108"/>
    </row>
    <row r="55" spans="1:14" s="157" customFormat="1" ht="30.75" customHeight="1" x14ac:dyDescent="0.2">
      <c r="A55" s="63"/>
      <c r="B55" s="63"/>
      <c r="C55" s="63"/>
      <c r="D55" s="63"/>
      <c r="E55" s="63"/>
      <c r="F55" s="154"/>
      <c r="G55" s="63"/>
      <c r="H55" s="132">
        <v>16</v>
      </c>
      <c r="I55" s="199">
        <v>43280</v>
      </c>
      <c r="J55" s="126">
        <v>0</v>
      </c>
      <c r="K55" s="126">
        <v>0</v>
      </c>
      <c r="L55" s="260"/>
      <c r="M55" s="186"/>
      <c r="N55" s="108"/>
    </row>
    <row r="56" spans="1:14" s="157" customFormat="1" ht="30.75" customHeight="1" x14ac:dyDescent="0.2">
      <c r="A56" s="63"/>
      <c r="B56" s="63"/>
      <c r="C56" s="63"/>
      <c r="D56" s="63"/>
      <c r="E56" s="63"/>
      <c r="F56" s="154"/>
      <c r="G56" s="63"/>
      <c r="H56" s="132">
        <v>16</v>
      </c>
      <c r="I56" s="199">
        <v>43280</v>
      </c>
      <c r="J56" s="126">
        <v>0</v>
      </c>
      <c r="K56" s="126">
        <v>0</v>
      </c>
      <c r="L56" s="260"/>
      <c r="M56" s="186"/>
      <c r="N56" s="108"/>
    </row>
    <row r="57" spans="1:14" s="157" customFormat="1" ht="30.75" customHeight="1" x14ac:dyDescent="0.2">
      <c r="A57" s="63"/>
      <c r="B57" s="63"/>
      <c r="C57" s="63"/>
      <c r="D57" s="63"/>
      <c r="E57" s="63"/>
      <c r="F57" s="154"/>
      <c r="G57" s="63"/>
      <c r="H57" s="132">
        <v>16</v>
      </c>
      <c r="I57" s="199">
        <v>43283</v>
      </c>
      <c r="J57" s="126">
        <v>0</v>
      </c>
      <c r="K57" s="126">
        <v>0</v>
      </c>
      <c r="L57" s="260"/>
      <c r="M57" s="186"/>
      <c r="N57" s="108"/>
    </row>
    <row r="58" spans="1:14" s="157" customFormat="1" ht="30.75" customHeight="1" x14ac:dyDescent="0.2">
      <c r="A58" s="63"/>
      <c r="B58" s="63"/>
      <c r="C58" s="63"/>
      <c r="D58" s="63"/>
      <c r="E58" s="63"/>
      <c r="F58" s="154"/>
      <c r="G58" s="63"/>
      <c r="H58" s="132">
        <v>16</v>
      </c>
      <c r="I58" s="199">
        <v>43283</v>
      </c>
      <c r="J58" s="126">
        <v>0</v>
      </c>
      <c r="K58" s="126">
        <v>0</v>
      </c>
      <c r="L58" s="260"/>
      <c r="M58" s="186"/>
      <c r="N58" s="108"/>
    </row>
    <row r="59" spans="1:14" s="157" customFormat="1" ht="30.75" customHeight="1" x14ac:dyDescent="0.2">
      <c r="A59" s="63"/>
      <c r="B59" s="63"/>
      <c r="C59" s="63"/>
      <c r="D59" s="63"/>
      <c r="E59" s="63"/>
      <c r="F59" s="154"/>
      <c r="G59" s="63"/>
      <c r="H59" s="132">
        <v>16</v>
      </c>
      <c r="I59" s="199">
        <v>43285</v>
      </c>
      <c r="J59" s="126">
        <v>0</v>
      </c>
      <c r="K59" s="126">
        <v>0</v>
      </c>
      <c r="L59" s="260"/>
      <c r="M59" s="186"/>
      <c r="N59" s="108"/>
    </row>
    <row r="60" spans="1:14" s="157" customFormat="1" ht="30.75" customHeight="1" x14ac:dyDescent="0.2">
      <c r="A60" s="63"/>
      <c r="B60" s="63"/>
      <c r="C60" s="63"/>
      <c r="D60" s="63"/>
      <c r="E60" s="63"/>
      <c r="F60" s="154"/>
      <c r="G60" s="63"/>
      <c r="H60" s="132">
        <v>16</v>
      </c>
      <c r="I60" s="199">
        <v>43285</v>
      </c>
      <c r="J60" s="126">
        <v>0</v>
      </c>
      <c r="K60" s="126">
        <v>0</v>
      </c>
      <c r="L60" s="260"/>
      <c r="M60" s="186"/>
      <c r="N60" s="108"/>
    </row>
    <row r="61" spans="1:14" s="157" customFormat="1" ht="30.75" customHeight="1" x14ac:dyDescent="0.2">
      <c r="A61" s="63"/>
      <c r="B61" s="63"/>
      <c r="C61" s="63"/>
      <c r="D61" s="63"/>
      <c r="E61" s="63"/>
      <c r="F61" s="154"/>
      <c r="G61" s="63"/>
      <c r="H61" s="132">
        <v>16</v>
      </c>
      <c r="I61" s="199">
        <v>43287</v>
      </c>
      <c r="J61" s="126">
        <v>0</v>
      </c>
      <c r="K61" s="126">
        <v>0</v>
      </c>
      <c r="L61" s="182"/>
      <c r="M61" s="186"/>
      <c r="N61" s="108"/>
    </row>
    <row r="62" spans="1:14" s="157" customFormat="1" ht="30.75" customHeight="1" x14ac:dyDescent="0.2">
      <c r="A62" s="63"/>
      <c r="B62" s="63"/>
      <c r="C62" s="63"/>
      <c r="D62" s="63"/>
      <c r="E62" s="63"/>
      <c r="F62" s="154"/>
      <c r="G62" s="63"/>
      <c r="H62" s="132">
        <v>16</v>
      </c>
      <c r="I62" s="199">
        <v>43287</v>
      </c>
      <c r="J62" s="126">
        <v>0</v>
      </c>
      <c r="K62" s="126">
        <v>0</v>
      </c>
      <c r="L62" s="182"/>
      <c r="M62" s="186"/>
      <c r="N62" s="108"/>
    </row>
    <row r="63" spans="1:14" s="157" customFormat="1" ht="30.75" customHeight="1" x14ac:dyDescent="0.2">
      <c r="A63" s="63"/>
      <c r="B63" s="63"/>
      <c r="C63" s="63"/>
      <c r="D63" s="63"/>
      <c r="E63" s="63"/>
      <c r="F63" s="154"/>
      <c r="G63" s="63"/>
      <c r="H63" s="132">
        <v>16</v>
      </c>
      <c r="I63" s="199">
        <v>43293</v>
      </c>
      <c r="J63" s="126">
        <v>0</v>
      </c>
      <c r="K63" s="126">
        <v>0</v>
      </c>
      <c r="L63" s="260"/>
      <c r="M63" s="186"/>
      <c r="N63" s="108"/>
    </row>
    <row r="64" spans="1:14" s="157" customFormat="1" ht="30.75" customHeight="1" x14ac:dyDescent="0.2">
      <c r="A64" s="63"/>
      <c r="B64" s="63"/>
      <c r="C64" s="63"/>
      <c r="D64" s="63"/>
      <c r="E64" s="63"/>
      <c r="F64" s="154"/>
      <c r="G64" s="63"/>
      <c r="H64" s="132">
        <v>16</v>
      </c>
      <c r="I64" s="199">
        <v>43293</v>
      </c>
      <c r="J64" s="126">
        <v>0</v>
      </c>
      <c r="K64" s="126">
        <v>0</v>
      </c>
      <c r="L64" s="260"/>
      <c r="M64" s="186"/>
      <c r="N64" s="108"/>
    </row>
    <row r="65" spans="1:14" s="157" customFormat="1" ht="30.75" customHeight="1" x14ac:dyDescent="0.2">
      <c r="A65" s="63"/>
      <c r="B65" s="63"/>
      <c r="C65" s="63"/>
      <c r="D65" s="63"/>
      <c r="E65" s="63"/>
      <c r="F65" s="154"/>
      <c r="G65" s="63"/>
      <c r="H65" s="132">
        <v>16</v>
      </c>
      <c r="I65" s="199">
        <v>43298</v>
      </c>
      <c r="J65" s="126">
        <v>0</v>
      </c>
      <c r="K65" s="126">
        <v>0</v>
      </c>
      <c r="L65" s="260"/>
      <c r="M65" s="186"/>
      <c r="N65" s="108"/>
    </row>
    <row r="66" spans="1:14" s="157" customFormat="1" ht="30.75" customHeight="1" x14ac:dyDescent="0.2">
      <c r="A66" s="63"/>
      <c r="B66" s="63"/>
      <c r="C66" s="63"/>
      <c r="D66" s="63"/>
      <c r="E66" s="63"/>
      <c r="F66" s="154"/>
      <c r="G66" s="63"/>
      <c r="H66" s="132">
        <v>16</v>
      </c>
      <c r="I66" s="199">
        <v>43298</v>
      </c>
      <c r="J66" s="126">
        <v>0</v>
      </c>
      <c r="K66" s="126">
        <v>0</v>
      </c>
      <c r="L66" s="260"/>
      <c r="M66" s="186"/>
      <c r="N66" s="108"/>
    </row>
    <row r="67" spans="1:14" s="157" customFormat="1" ht="30.75" customHeight="1" x14ac:dyDescent="0.2">
      <c r="A67" s="63"/>
      <c r="B67" s="63"/>
      <c r="C67" s="63"/>
      <c r="D67" s="63"/>
      <c r="E67" s="63"/>
      <c r="F67" s="154"/>
      <c r="G67" s="63"/>
      <c r="H67" s="132">
        <v>16</v>
      </c>
      <c r="I67" s="199">
        <v>43300</v>
      </c>
      <c r="J67" s="126">
        <v>0</v>
      </c>
      <c r="K67" s="126">
        <v>0</v>
      </c>
      <c r="L67" s="260"/>
      <c r="M67" s="186"/>
      <c r="N67" s="108"/>
    </row>
    <row r="68" spans="1:14" s="157" customFormat="1" ht="30.75" customHeight="1" x14ac:dyDescent="0.2">
      <c r="A68" s="63"/>
      <c r="B68" s="63"/>
      <c r="C68" s="63"/>
      <c r="D68" s="63"/>
      <c r="E68" s="63"/>
      <c r="F68" s="154"/>
      <c r="G68" s="63"/>
      <c r="H68" s="132">
        <v>16</v>
      </c>
      <c r="I68" s="199">
        <v>43300</v>
      </c>
      <c r="J68" s="126">
        <v>0</v>
      </c>
      <c r="K68" s="126">
        <v>0</v>
      </c>
      <c r="L68" s="260"/>
      <c r="M68" s="186"/>
      <c r="N68" s="108"/>
    </row>
    <row r="69" spans="1:14" s="157" customFormat="1" ht="30.75" customHeight="1" x14ac:dyDescent="0.2">
      <c r="A69" s="63"/>
      <c r="B69" s="63"/>
      <c r="C69" s="63"/>
      <c r="D69" s="63"/>
      <c r="E69" s="63"/>
      <c r="F69" s="154"/>
      <c r="G69" s="63"/>
      <c r="H69" s="132">
        <v>16</v>
      </c>
      <c r="I69" s="199">
        <v>43305</v>
      </c>
      <c r="J69" s="126">
        <v>0</v>
      </c>
      <c r="K69" s="126">
        <v>0</v>
      </c>
      <c r="L69" s="260"/>
      <c r="M69" s="186"/>
      <c r="N69" s="108"/>
    </row>
    <row r="70" spans="1:14" s="157" customFormat="1" ht="30.75" customHeight="1" x14ac:dyDescent="0.2">
      <c r="A70" s="63"/>
      <c r="B70" s="63"/>
      <c r="C70" s="63"/>
      <c r="D70" s="63"/>
      <c r="E70" s="63"/>
      <c r="F70" s="154"/>
      <c r="G70" s="63"/>
      <c r="H70" s="132">
        <v>16</v>
      </c>
      <c r="I70" s="199">
        <v>43305</v>
      </c>
      <c r="J70" s="126">
        <v>0</v>
      </c>
      <c r="K70" s="126">
        <v>0</v>
      </c>
      <c r="L70" s="260"/>
      <c r="M70" s="186"/>
      <c r="N70" s="108"/>
    </row>
    <row r="71" spans="1:14" s="157" customFormat="1" ht="30.75" customHeight="1" x14ac:dyDescent="0.2">
      <c r="A71" s="63"/>
      <c r="B71" s="63"/>
      <c r="C71" s="63"/>
      <c r="D71" s="63"/>
      <c r="E71" s="63"/>
      <c r="F71" s="154"/>
      <c r="G71" s="63"/>
      <c r="H71" s="132">
        <v>16</v>
      </c>
      <c r="I71" s="199">
        <v>43321</v>
      </c>
      <c r="J71" s="126">
        <v>0</v>
      </c>
      <c r="K71" s="126">
        <v>0</v>
      </c>
      <c r="L71" s="260"/>
      <c r="M71" s="186"/>
      <c r="N71" s="108"/>
    </row>
    <row r="72" spans="1:14" s="157" customFormat="1" ht="30.75" customHeight="1" x14ac:dyDescent="0.2">
      <c r="A72" s="63"/>
      <c r="B72" s="63"/>
      <c r="C72" s="63"/>
      <c r="D72" s="63"/>
      <c r="E72" s="63"/>
      <c r="F72" s="154"/>
      <c r="G72" s="63"/>
      <c r="H72" s="132">
        <v>16</v>
      </c>
      <c r="I72" s="199">
        <v>43321</v>
      </c>
      <c r="J72" s="126">
        <v>0</v>
      </c>
      <c r="K72" s="126">
        <v>0</v>
      </c>
      <c r="L72" s="260"/>
      <c r="M72" s="186"/>
      <c r="N72" s="108"/>
    </row>
    <row r="73" spans="1:14" s="157" customFormat="1" ht="30.75" customHeight="1" x14ac:dyDescent="0.2">
      <c r="A73" s="63"/>
      <c r="B73" s="63"/>
      <c r="C73" s="63"/>
      <c r="D73" s="63"/>
      <c r="E73" s="63"/>
      <c r="F73" s="154"/>
      <c r="G73" s="63"/>
      <c r="H73" s="132">
        <v>16</v>
      </c>
      <c r="I73" s="199">
        <v>43325</v>
      </c>
      <c r="J73" s="126">
        <v>0</v>
      </c>
      <c r="K73" s="126">
        <v>0</v>
      </c>
      <c r="L73" s="260"/>
      <c r="M73" s="186"/>
      <c r="N73" s="108"/>
    </row>
    <row r="74" spans="1:14" s="157" customFormat="1" ht="30.75" customHeight="1" x14ac:dyDescent="0.2">
      <c r="A74" s="63"/>
      <c r="B74" s="63"/>
      <c r="C74" s="63"/>
      <c r="D74" s="63"/>
      <c r="E74" s="63"/>
      <c r="F74" s="154"/>
      <c r="G74" s="63"/>
      <c r="H74" s="132">
        <v>16</v>
      </c>
      <c r="I74" s="199">
        <v>43325</v>
      </c>
      <c r="J74" s="126">
        <v>0</v>
      </c>
      <c r="K74" s="126">
        <v>0</v>
      </c>
      <c r="L74" s="260"/>
      <c r="M74" s="186"/>
      <c r="N74" s="108"/>
    </row>
    <row r="75" spans="1:14" s="157" customFormat="1" ht="30.75" customHeight="1" x14ac:dyDescent="0.2">
      <c r="A75" s="63"/>
      <c r="B75" s="63"/>
      <c r="C75" s="63"/>
      <c r="D75" s="63"/>
      <c r="E75" s="63"/>
      <c r="F75" s="154"/>
      <c r="G75" s="63"/>
      <c r="H75" s="132">
        <v>16</v>
      </c>
      <c r="I75" s="199">
        <v>43329</v>
      </c>
      <c r="J75" s="126">
        <v>0</v>
      </c>
      <c r="K75" s="126">
        <v>2</v>
      </c>
      <c r="L75" s="260"/>
      <c r="M75" s="186"/>
      <c r="N75" s="108"/>
    </row>
    <row r="76" spans="1:14" s="157" customFormat="1" ht="30.75" customHeight="1" x14ac:dyDescent="0.2">
      <c r="A76" s="63"/>
      <c r="B76" s="63"/>
      <c r="C76" s="63"/>
      <c r="D76" s="63"/>
      <c r="E76" s="63"/>
      <c r="F76" s="154"/>
      <c r="G76" s="63"/>
      <c r="H76" s="132">
        <v>16</v>
      </c>
      <c r="I76" s="199">
        <v>43329</v>
      </c>
      <c r="J76" s="126">
        <v>0</v>
      </c>
      <c r="K76" s="126">
        <v>0</v>
      </c>
      <c r="L76" s="260"/>
      <c r="M76" s="186"/>
      <c r="N76" s="108"/>
    </row>
    <row r="77" spans="1:14" s="157" customFormat="1" ht="30.75" customHeight="1" x14ac:dyDescent="0.2">
      <c r="A77" s="63"/>
      <c r="B77" s="63"/>
      <c r="C77" s="63"/>
      <c r="D77" s="63"/>
      <c r="E77" s="63"/>
      <c r="F77" s="154"/>
      <c r="G77" s="63"/>
      <c r="H77" s="132">
        <v>16</v>
      </c>
      <c r="I77" s="199">
        <v>43333</v>
      </c>
      <c r="J77" s="126">
        <v>0</v>
      </c>
      <c r="K77" s="126">
        <v>0</v>
      </c>
      <c r="L77" s="260"/>
      <c r="M77" s="186"/>
      <c r="N77" s="108"/>
    </row>
    <row r="78" spans="1:14" s="157" customFormat="1" ht="30.75" customHeight="1" x14ac:dyDescent="0.2">
      <c r="A78" s="63"/>
      <c r="B78" s="63"/>
      <c r="C78" s="63"/>
      <c r="D78" s="63"/>
      <c r="E78" s="63"/>
      <c r="F78" s="154"/>
      <c r="G78" s="63"/>
      <c r="H78" s="132">
        <v>16</v>
      </c>
      <c r="I78" s="199">
        <v>43333</v>
      </c>
      <c r="J78" s="126">
        <v>0</v>
      </c>
      <c r="K78" s="126">
        <v>0</v>
      </c>
      <c r="L78" s="260"/>
      <c r="M78" s="186"/>
      <c r="N78" s="108"/>
    </row>
    <row r="79" spans="1:14" s="157" customFormat="1" ht="30.75" customHeight="1" x14ac:dyDescent="0.2">
      <c r="A79" s="63"/>
      <c r="B79" s="63"/>
      <c r="C79" s="63"/>
      <c r="D79" s="63"/>
      <c r="E79" s="63"/>
      <c r="F79" s="154"/>
      <c r="G79" s="63"/>
      <c r="H79" s="132">
        <v>16</v>
      </c>
      <c r="I79" s="199">
        <v>43335</v>
      </c>
      <c r="J79" s="126">
        <v>0</v>
      </c>
      <c r="K79" s="126">
        <v>0</v>
      </c>
      <c r="L79" s="260"/>
      <c r="M79" s="186"/>
      <c r="N79" s="108"/>
    </row>
    <row r="80" spans="1:14" s="157" customFormat="1" ht="30.75" customHeight="1" x14ac:dyDescent="0.2">
      <c r="A80" s="63"/>
      <c r="B80" s="63"/>
      <c r="C80" s="63"/>
      <c r="D80" s="63"/>
      <c r="E80" s="63"/>
      <c r="F80" s="154"/>
      <c r="G80" s="63"/>
      <c r="H80" s="132">
        <v>16</v>
      </c>
      <c r="I80" s="199">
        <v>43335</v>
      </c>
      <c r="J80" s="126">
        <v>0</v>
      </c>
      <c r="K80" s="126">
        <v>0</v>
      </c>
      <c r="L80" s="260"/>
      <c r="M80" s="186"/>
      <c r="N80" s="108"/>
    </row>
    <row r="81" spans="1:22" s="157" customFormat="1" ht="30.75" customHeight="1" x14ac:dyDescent="0.2">
      <c r="A81" s="63"/>
      <c r="B81" s="63"/>
      <c r="C81" s="63"/>
      <c r="D81" s="63"/>
      <c r="E81" s="63"/>
      <c r="F81" s="154"/>
      <c r="G81" s="63"/>
      <c r="H81" s="132">
        <v>16</v>
      </c>
      <c r="I81" s="199">
        <v>43341</v>
      </c>
      <c r="J81" s="126">
        <v>0</v>
      </c>
      <c r="K81" s="126">
        <v>0</v>
      </c>
      <c r="L81" s="260"/>
      <c r="M81" s="186"/>
      <c r="N81" s="108"/>
    </row>
    <row r="82" spans="1:22" s="157" customFormat="1" ht="30.75" customHeight="1" x14ac:dyDescent="0.2">
      <c r="A82" s="63"/>
      <c r="B82" s="63"/>
      <c r="C82" s="63"/>
      <c r="D82" s="63"/>
      <c r="E82" s="63"/>
      <c r="F82" s="154"/>
      <c r="G82" s="63"/>
      <c r="H82" s="132">
        <v>16</v>
      </c>
      <c r="I82" s="199">
        <v>43341</v>
      </c>
      <c r="J82" s="126">
        <v>1</v>
      </c>
      <c r="K82" s="126">
        <v>0</v>
      </c>
      <c r="L82" s="260"/>
      <c r="M82" s="186"/>
      <c r="N82" s="108"/>
    </row>
    <row r="83" spans="1:22" s="157" customFormat="1" ht="30.75" customHeight="1" x14ac:dyDescent="0.2">
      <c r="A83" s="63"/>
      <c r="B83" s="63"/>
      <c r="C83" s="63"/>
      <c r="D83" s="63"/>
      <c r="E83" s="63"/>
      <c r="F83" s="154"/>
      <c r="G83" s="63"/>
      <c r="H83" s="132">
        <v>16</v>
      </c>
      <c r="I83" s="199">
        <v>43343</v>
      </c>
      <c r="J83" s="126">
        <v>0</v>
      </c>
      <c r="K83" s="126">
        <v>0</v>
      </c>
      <c r="L83" s="260"/>
      <c r="M83" s="186"/>
      <c r="N83" s="108"/>
    </row>
    <row r="84" spans="1:22" s="157" customFormat="1" ht="30.75" customHeight="1" x14ac:dyDescent="0.2">
      <c r="A84" s="63"/>
      <c r="B84" s="63"/>
      <c r="C84" s="63"/>
      <c r="D84" s="63"/>
      <c r="E84" s="63"/>
      <c r="F84" s="154"/>
      <c r="G84" s="63"/>
      <c r="H84" s="132">
        <v>16</v>
      </c>
      <c r="I84" s="199">
        <v>43343</v>
      </c>
      <c r="J84" s="126">
        <v>0</v>
      </c>
      <c r="K84" s="126">
        <v>0</v>
      </c>
      <c r="L84" s="260"/>
      <c r="M84" s="186"/>
      <c r="N84" s="108"/>
    </row>
    <row r="85" spans="1:22" s="157" customFormat="1" ht="30.75" customHeight="1" x14ac:dyDescent="0.2">
      <c r="A85" s="63"/>
      <c r="B85" s="63"/>
      <c r="C85" s="63"/>
      <c r="D85" s="63"/>
      <c r="E85" s="63"/>
      <c r="F85" s="154"/>
      <c r="G85" s="63"/>
      <c r="H85" s="132">
        <v>16</v>
      </c>
      <c r="I85" s="149">
        <v>43375</v>
      </c>
      <c r="J85" s="196">
        <v>3</v>
      </c>
      <c r="K85" s="195">
        <v>0</v>
      </c>
      <c r="L85" s="260"/>
      <c r="M85" s="186"/>
      <c r="N85" s="108"/>
    </row>
    <row r="86" spans="1:22" s="157" customFormat="1" ht="30.75" customHeight="1" x14ac:dyDescent="0.2">
      <c r="A86" s="63"/>
      <c r="B86" s="63"/>
      <c r="C86" s="63"/>
      <c r="D86" s="63"/>
      <c r="E86" s="63"/>
      <c r="F86" s="154"/>
      <c r="G86" s="63"/>
      <c r="H86" s="132">
        <v>16</v>
      </c>
      <c r="I86" s="149">
        <v>43375</v>
      </c>
      <c r="J86" s="196">
        <v>8</v>
      </c>
      <c r="K86" s="195">
        <v>0</v>
      </c>
      <c r="L86" s="260"/>
      <c r="M86" s="186"/>
      <c r="N86" s="108"/>
    </row>
    <row r="87" spans="1:22" s="1" customFormat="1" ht="12.75" customHeight="1" x14ac:dyDescent="0.2">
      <c r="A87" s="11"/>
      <c r="B87" s="11"/>
      <c r="C87" s="11"/>
      <c r="D87" s="11"/>
      <c r="E87" s="11"/>
      <c r="F87" s="12"/>
      <c r="G87" s="11"/>
      <c r="H87" s="132">
        <v>16</v>
      </c>
      <c r="I87" s="149">
        <v>43377</v>
      </c>
      <c r="J87" s="196">
        <v>6</v>
      </c>
      <c r="K87" s="195">
        <v>0</v>
      </c>
      <c r="N87" s="110"/>
    </row>
    <row r="88" spans="1:22" s="1" customFormat="1" ht="27" customHeight="1" x14ac:dyDescent="0.2">
      <c r="A88" s="249" t="s">
        <v>22</v>
      </c>
      <c r="B88" s="250"/>
      <c r="C88" s="255" t="s">
        <v>104</v>
      </c>
      <c r="D88" s="255"/>
      <c r="E88" s="255"/>
      <c r="F88" s="255"/>
      <c r="G88" s="64"/>
      <c r="H88" s="132">
        <v>16</v>
      </c>
      <c r="I88" s="149">
        <v>43377</v>
      </c>
      <c r="J88" s="196">
        <v>6</v>
      </c>
      <c r="K88" s="195">
        <v>0</v>
      </c>
      <c r="L88" s="109"/>
      <c r="M88" s="109"/>
      <c r="N88" s="110"/>
    </row>
    <row r="89" spans="1:22" s="1" customFormat="1" ht="27" customHeight="1" x14ac:dyDescent="0.2">
      <c r="A89" s="249" t="s">
        <v>4</v>
      </c>
      <c r="B89" s="250"/>
      <c r="C89" s="248" t="s">
        <v>28</v>
      </c>
      <c r="D89" s="248"/>
      <c r="E89" s="16" t="s">
        <v>1</v>
      </c>
      <c r="F89" s="14" t="str">
        <f>'ORABS 3 (21173)'!F87</f>
        <v>01/01/18-31/03/18</v>
      </c>
      <c r="G89" s="65"/>
      <c r="H89" s="132">
        <v>16</v>
      </c>
      <c r="I89" s="149">
        <v>43379</v>
      </c>
      <c r="J89" s="196">
        <v>7</v>
      </c>
      <c r="K89" s="195">
        <v>0</v>
      </c>
      <c r="L89" s="109"/>
      <c r="M89" s="109"/>
      <c r="N89" s="110"/>
    </row>
    <row r="90" spans="1:22" s="1" customFormat="1" ht="27" customHeight="1" x14ac:dyDescent="0.2">
      <c r="A90" s="249" t="s">
        <v>103</v>
      </c>
      <c r="B90" s="250"/>
      <c r="C90" s="248" t="s">
        <v>32</v>
      </c>
      <c r="D90" s="248"/>
      <c r="E90" s="16" t="s">
        <v>6</v>
      </c>
      <c r="F90" s="16">
        <v>21170</v>
      </c>
      <c r="G90" s="66"/>
      <c r="H90" s="132">
        <v>16</v>
      </c>
      <c r="I90" s="149">
        <v>43379</v>
      </c>
      <c r="J90" s="196">
        <v>5</v>
      </c>
      <c r="K90" s="195">
        <v>0</v>
      </c>
      <c r="L90" s="109"/>
      <c r="M90" s="109"/>
      <c r="N90" s="110"/>
    </row>
    <row r="91" spans="1:22" s="1" customFormat="1" ht="54" customHeight="1" x14ac:dyDescent="0.2">
      <c r="A91" s="249" t="s">
        <v>5</v>
      </c>
      <c r="B91" s="250"/>
      <c r="C91" s="248" t="s">
        <v>27</v>
      </c>
      <c r="D91" s="248"/>
      <c r="E91" s="16" t="s">
        <v>7</v>
      </c>
      <c r="F91" s="16" t="s">
        <v>58</v>
      </c>
      <c r="G91" s="66"/>
      <c r="H91" s="132">
        <v>16</v>
      </c>
      <c r="I91" s="149">
        <v>43382</v>
      </c>
      <c r="J91" s="196">
        <v>8</v>
      </c>
      <c r="K91" s="195">
        <v>2</v>
      </c>
      <c r="L91" s="109"/>
      <c r="M91" s="109"/>
      <c r="N91" s="110"/>
    </row>
    <row r="92" spans="1:22" s="1" customFormat="1" ht="27" customHeight="1" x14ac:dyDescent="0.2">
      <c r="A92" s="249" t="s">
        <v>13</v>
      </c>
      <c r="B92" s="250"/>
      <c r="C92" s="248" t="s">
        <v>26</v>
      </c>
      <c r="D92" s="248"/>
      <c r="E92" s="16" t="s">
        <v>16</v>
      </c>
      <c r="F92" s="16">
        <v>1</v>
      </c>
      <c r="G92" s="66"/>
      <c r="H92" s="132">
        <v>16</v>
      </c>
      <c r="I92" s="149">
        <v>43382</v>
      </c>
      <c r="J92" s="196">
        <v>0</v>
      </c>
      <c r="K92" s="195">
        <v>0</v>
      </c>
      <c r="L92" s="109"/>
      <c r="M92" s="109"/>
      <c r="N92" s="110"/>
    </row>
    <row r="93" spans="1:22" s="1" customFormat="1" ht="27" customHeight="1" x14ac:dyDescent="0.2">
      <c r="A93" s="246" t="s">
        <v>14</v>
      </c>
      <c r="B93" s="247"/>
      <c r="C93" s="248" t="s">
        <v>15</v>
      </c>
      <c r="D93" s="248"/>
      <c r="E93" s="16" t="s">
        <v>14</v>
      </c>
      <c r="F93" s="16" t="s">
        <v>17</v>
      </c>
      <c r="G93" s="66"/>
      <c r="H93" s="132">
        <v>16</v>
      </c>
      <c r="I93" s="149">
        <v>43384</v>
      </c>
      <c r="J93" s="196">
        <v>0</v>
      </c>
      <c r="K93" s="195">
        <v>0</v>
      </c>
      <c r="L93" s="109"/>
      <c r="M93" s="109"/>
      <c r="N93" s="110"/>
    </row>
    <row r="94" spans="1:22" s="1" customFormat="1" ht="27" customHeight="1" x14ac:dyDescent="0.2">
      <c r="A94" s="249" t="s">
        <v>23</v>
      </c>
      <c r="B94" s="250"/>
      <c r="C94" s="251">
        <v>3520</v>
      </c>
      <c r="D94" s="251"/>
      <c r="E94" s="16" t="s">
        <v>23</v>
      </c>
      <c r="F94" s="49">
        <v>20</v>
      </c>
      <c r="G94" s="67"/>
      <c r="H94" s="132">
        <v>16</v>
      </c>
      <c r="I94" s="149">
        <v>43384</v>
      </c>
      <c r="J94" s="196">
        <v>0</v>
      </c>
      <c r="K94" s="195">
        <v>0</v>
      </c>
      <c r="L94" s="109"/>
      <c r="M94" s="109"/>
      <c r="N94" s="110"/>
    </row>
    <row r="95" spans="1:22" s="1" customFormat="1" ht="11.25" customHeight="1" x14ac:dyDescent="0.2">
      <c r="A95" s="252"/>
      <c r="B95" s="252"/>
      <c r="C95" s="252"/>
      <c r="D95" s="252"/>
      <c r="E95" s="252"/>
      <c r="F95" s="252"/>
      <c r="G95" s="58"/>
      <c r="H95" s="132">
        <v>16</v>
      </c>
      <c r="I95" s="149">
        <v>43388</v>
      </c>
      <c r="J95" s="196">
        <v>0</v>
      </c>
      <c r="K95" s="195">
        <v>0</v>
      </c>
      <c r="L95" s="109"/>
      <c r="M95" s="109"/>
      <c r="N95" s="110"/>
    </row>
    <row r="96" spans="1:22" s="1" customFormat="1" ht="25.5" customHeight="1" x14ac:dyDescent="0.2">
      <c r="A96" s="33"/>
      <c r="B96" s="33"/>
      <c r="C96" s="34" t="s">
        <v>18</v>
      </c>
      <c r="D96" s="35" t="s">
        <v>25</v>
      </c>
      <c r="H96" s="132">
        <v>16</v>
      </c>
      <c r="I96" s="149">
        <v>43388</v>
      </c>
      <c r="J96" s="196">
        <v>0</v>
      </c>
      <c r="K96" s="195">
        <v>0</v>
      </c>
      <c r="L96" s="109"/>
      <c r="M96" s="109"/>
      <c r="N96" s="110"/>
      <c r="O96" s="95"/>
      <c r="P96" s="95"/>
      <c r="Q96" s="95"/>
      <c r="R96" s="95"/>
      <c r="S96" s="95"/>
      <c r="T96" s="95"/>
      <c r="U96" s="95"/>
      <c r="V96" s="95"/>
    </row>
    <row r="97" spans="1:22" s="4" customFormat="1" ht="15.75" customHeight="1" x14ac:dyDescent="0.2">
      <c r="A97" s="2"/>
      <c r="B97" s="33"/>
      <c r="C97" s="36" t="s">
        <v>52</v>
      </c>
      <c r="D97" s="3" t="s">
        <v>52</v>
      </c>
      <c r="F97" s="1"/>
      <c r="H97" s="132">
        <v>16</v>
      </c>
      <c r="I97" s="149">
        <v>43390</v>
      </c>
      <c r="J97" s="196">
        <v>0</v>
      </c>
      <c r="K97" s="195">
        <v>0</v>
      </c>
      <c r="L97" s="109"/>
      <c r="M97" s="109"/>
      <c r="N97" s="110"/>
      <c r="O97" s="7"/>
      <c r="P97" s="7"/>
      <c r="Q97" s="7"/>
      <c r="R97" s="7"/>
      <c r="S97" s="7"/>
      <c r="T97" s="7"/>
      <c r="U97" s="7"/>
      <c r="V97" s="2"/>
    </row>
    <row r="98" spans="1:22" ht="25.5" customHeight="1" x14ac:dyDescent="0.2">
      <c r="A98" s="3" t="s">
        <v>20</v>
      </c>
      <c r="B98" s="40" t="s">
        <v>24</v>
      </c>
      <c r="C98" s="37" t="s">
        <v>19</v>
      </c>
      <c r="D98" s="41" t="s">
        <v>19</v>
      </c>
      <c r="F98" s="1"/>
      <c r="H98" s="132">
        <v>16</v>
      </c>
      <c r="I98" s="149">
        <v>43390</v>
      </c>
      <c r="J98" s="196">
        <v>0</v>
      </c>
      <c r="K98" s="195">
        <v>0</v>
      </c>
      <c r="L98" s="109"/>
      <c r="M98" s="109"/>
      <c r="N98" s="110"/>
      <c r="O98" s="89"/>
      <c r="P98" s="89"/>
      <c r="Q98" s="7"/>
      <c r="R98" s="89"/>
      <c r="S98" s="89"/>
      <c r="T98" s="89"/>
      <c r="U98" s="7"/>
      <c r="V98" s="7"/>
    </row>
    <row r="99" spans="1:22" ht="15" customHeight="1" x14ac:dyDescent="0.2">
      <c r="A99" s="8">
        <v>1</v>
      </c>
      <c r="B99" s="52">
        <f>'ORABS 3 (21173)'!B97</f>
        <v>43209</v>
      </c>
      <c r="C99" s="42">
        <f t="shared" ref="C99:C126" si="0">J33</f>
        <v>0</v>
      </c>
      <c r="D99" s="42">
        <f t="shared" ref="D99:D126" si="1">K33</f>
        <v>0</v>
      </c>
      <c r="F99" s="1"/>
      <c r="H99" s="132">
        <v>16</v>
      </c>
      <c r="I99" s="149">
        <v>43392</v>
      </c>
      <c r="J99" s="196">
        <v>1</v>
      </c>
      <c r="K99" s="195">
        <v>0</v>
      </c>
      <c r="L99" s="109"/>
      <c r="M99" s="109"/>
      <c r="N99" s="110"/>
      <c r="O99" s="89"/>
      <c r="P99" s="89"/>
      <c r="Q99" s="7"/>
      <c r="R99" s="89"/>
      <c r="S99" s="89"/>
      <c r="T99" s="89"/>
      <c r="U99" s="7"/>
      <c r="V99" s="7"/>
    </row>
    <row r="100" spans="1:22" ht="15" customHeight="1" x14ac:dyDescent="0.2">
      <c r="A100" s="8">
        <v>2</v>
      </c>
      <c r="B100" s="52">
        <f>'ORABS 3 (21173)'!B98</f>
        <v>43209</v>
      </c>
      <c r="C100" s="42">
        <f t="shared" si="0"/>
        <v>0</v>
      </c>
      <c r="D100" s="42">
        <f t="shared" si="1"/>
        <v>0</v>
      </c>
      <c r="F100" s="1"/>
      <c r="H100" s="132">
        <v>16</v>
      </c>
      <c r="I100" s="149">
        <v>43392</v>
      </c>
      <c r="J100" s="196">
        <v>0</v>
      </c>
      <c r="K100" s="195">
        <v>0</v>
      </c>
      <c r="L100" s="109"/>
      <c r="M100" s="109"/>
      <c r="N100" s="110"/>
      <c r="O100" s="90"/>
      <c r="P100" s="91"/>
      <c r="Q100" s="7"/>
      <c r="R100" s="90"/>
      <c r="S100" s="90"/>
      <c r="T100" s="90"/>
      <c r="U100" s="7"/>
      <c r="V100" s="7"/>
    </row>
    <row r="101" spans="1:22" ht="15" customHeight="1" x14ac:dyDescent="0.2">
      <c r="A101" s="8">
        <v>3</v>
      </c>
      <c r="B101" s="52">
        <f>'ORABS 3 (21173)'!B99</f>
        <v>43214</v>
      </c>
      <c r="C101" s="42">
        <f t="shared" si="0"/>
        <v>0</v>
      </c>
      <c r="D101" s="42">
        <f t="shared" si="1"/>
        <v>0</v>
      </c>
      <c r="F101" s="1"/>
      <c r="H101" s="132">
        <v>16</v>
      </c>
      <c r="I101" s="149">
        <v>43395</v>
      </c>
      <c r="J101" s="196">
        <v>0</v>
      </c>
      <c r="K101" s="195">
        <v>0</v>
      </c>
      <c r="L101" s="109"/>
      <c r="M101" s="109"/>
      <c r="N101" s="110"/>
      <c r="O101" s="44"/>
      <c r="P101" s="44"/>
      <c r="Q101" s="7"/>
      <c r="R101" s="44"/>
      <c r="S101" s="44"/>
      <c r="T101" s="44"/>
      <c r="U101" s="7"/>
      <c r="V101" s="7"/>
    </row>
    <row r="102" spans="1:22" ht="15" customHeight="1" x14ac:dyDescent="0.2">
      <c r="A102" s="8">
        <v>4</v>
      </c>
      <c r="B102" s="52">
        <f>'ORABS 3 (21173)'!B100</f>
        <v>43214</v>
      </c>
      <c r="C102" s="42">
        <f t="shared" si="0"/>
        <v>0</v>
      </c>
      <c r="D102" s="42">
        <f t="shared" si="1"/>
        <v>0</v>
      </c>
      <c r="F102" s="1"/>
      <c r="H102" s="132">
        <v>16</v>
      </c>
      <c r="I102" s="149">
        <v>43395</v>
      </c>
      <c r="J102" s="196">
        <v>0</v>
      </c>
      <c r="K102" s="195">
        <v>0</v>
      </c>
      <c r="L102" s="109"/>
      <c r="M102" s="109"/>
      <c r="N102" s="110"/>
      <c r="O102" s="44"/>
      <c r="P102" s="44"/>
      <c r="Q102" s="7"/>
      <c r="R102" s="44"/>
      <c r="S102" s="44"/>
      <c r="T102" s="44"/>
      <c r="U102" s="7"/>
      <c r="V102" s="7"/>
    </row>
    <row r="103" spans="1:22" ht="15" customHeight="1" x14ac:dyDescent="0.2">
      <c r="A103" s="8">
        <v>5</v>
      </c>
      <c r="B103" s="52">
        <f>'ORABS 3 (21173)'!B101</f>
        <v>43217</v>
      </c>
      <c r="C103" s="42">
        <f t="shared" si="0"/>
        <v>0</v>
      </c>
      <c r="D103" s="42">
        <f t="shared" si="1"/>
        <v>0</v>
      </c>
      <c r="F103" s="1"/>
      <c r="H103" s="132">
        <v>16</v>
      </c>
      <c r="I103" s="149">
        <v>43397</v>
      </c>
      <c r="J103" s="196">
        <v>0</v>
      </c>
      <c r="K103" s="195">
        <v>0</v>
      </c>
      <c r="L103" s="109"/>
      <c r="M103" s="109"/>
      <c r="N103" s="110"/>
      <c r="O103" s="44"/>
      <c r="P103" s="44"/>
      <c r="Q103" s="7"/>
      <c r="R103" s="44"/>
      <c r="S103" s="44"/>
      <c r="T103" s="44"/>
      <c r="U103" s="7"/>
      <c r="V103" s="7"/>
    </row>
    <row r="104" spans="1:22" ht="15" customHeight="1" x14ac:dyDescent="0.2">
      <c r="A104" s="8">
        <v>6</v>
      </c>
      <c r="B104" s="52">
        <f>'ORABS 3 (21173)'!B102</f>
        <v>43217</v>
      </c>
      <c r="C104" s="42">
        <f t="shared" si="0"/>
        <v>0</v>
      </c>
      <c r="D104" s="42">
        <f t="shared" si="1"/>
        <v>0</v>
      </c>
      <c r="F104" s="1"/>
      <c r="H104" s="132">
        <v>16</v>
      </c>
      <c r="I104" s="149">
        <v>43397</v>
      </c>
      <c r="J104" s="196">
        <v>0</v>
      </c>
      <c r="K104" s="195">
        <v>0</v>
      </c>
      <c r="L104" s="109"/>
      <c r="M104" s="109"/>
      <c r="N104" s="110"/>
      <c r="O104" s="44"/>
      <c r="P104" s="44"/>
      <c r="Q104" s="7"/>
      <c r="R104" s="44"/>
      <c r="S104" s="44"/>
      <c r="T104" s="44"/>
      <c r="U104" s="7"/>
      <c r="V104" s="7"/>
    </row>
    <row r="105" spans="1:22" ht="15" customHeight="1" x14ac:dyDescent="0.2">
      <c r="A105" s="8">
        <v>7</v>
      </c>
      <c r="B105" s="52">
        <f>'ORABS 3 (21173)'!B103</f>
        <v>43237</v>
      </c>
      <c r="C105" s="42">
        <f t="shared" si="0"/>
        <v>0</v>
      </c>
      <c r="D105" s="42">
        <f t="shared" si="1"/>
        <v>0</v>
      </c>
      <c r="F105" s="1"/>
      <c r="H105" s="132">
        <v>16</v>
      </c>
      <c r="I105" s="149">
        <v>43399</v>
      </c>
      <c r="J105" s="196">
        <v>0</v>
      </c>
      <c r="K105" s="195">
        <v>1</v>
      </c>
      <c r="L105" s="109"/>
      <c r="M105" s="109"/>
      <c r="N105" s="111"/>
      <c r="O105" s="44"/>
      <c r="P105" s="44"/>
      <c r="Q105" s="7"/>
      <c r="R105" s="44"/>
      <c r="S105" s="44"/>
      <c r="T105" s="44"/>
      <c r="U105" s="7"/>
      <c r="V105" s="7"/>
    </row>
    <row r="106" spans="1:22" ht="15" customHeight="1" x14ac:dyDescent="0.2">
      <c r="A106" s="8">
        <v>8</v>
      </c>
      <c r="B106" s="52">
        <f>'ORABS 3 (21173)'!B104</f>
        <v>43237</v>
      </c>
      <c r="C106" s="42">
        <f t="shared" si="0"/>
        <v>0</v>
      </c>
      <c r="D106" s="42">
        <f t="shared" si="1"/>
        <v>0</v>
      </c>
      <c r="F106" s="1"/>
      <c r="H106" s="132">
        <v>16</v>
      </c>
      <c r="I106" s="149">
        <v>43399</v>
      </c>
      <c r="J106" s="196">
        <v>0</v>
      </c>
      <c r="K106" s="195">
        <v>0</v>
      </c>
      <c r="L106" s="109"/>
      <c r="M106" s="109"/>
      <c r="N106" s="111"/>
      <c r="O106" s="44"/>
      <c r="P106" s="44"/>
      <c r="Q106" s="7"/>
      <c r="R106" s="44"/>
      <c r="S106" s="44"/>
      <c r="T106" s="44"/>
      <c r="U106" s="7"/>
      <c r="V106" s="7"/>
    </row>
    <row r="107" spans="1:22" ht="15" customHeight="1" x14ac:dyDescent="0.2">
      <c r="A107" s="8">
        <v>9</v>
      </c>
      <c r="B107" s="52">
        <f>'ORABS 3 (21173)'!B105</f>
        <v>43239</v>
      </c>
      <c r="C107" s="42">
        <f t="shared" si="0"/>
        <v>0</v>
      </c>
      <c r="D107" s="42">
        <f t="shared" si="1"/>
        <v>0</v>
      </c>
      <c r="F107" s="1"/>
      <c r="H107" s="132">
        <v>16</v>
      </c>
      <c r="I107" s="149">
        <v>43406</v>
      </c>
      <c r="J107" s="153">
        <v>0</v>
      </c>
      <c r="K107" s="151">
        <v>0</v>
      </c>
      <c r="L107" s="109"/>
      <c r="M107" s="109"/>
      <c r="N107" s="111"/>
      <c r="O107" s="44"/>
      <c r="P107" s="44"/>
      <c r="Q107" s="7"/>
      <c r="R107" s="44"/>
      <c r="S107" s="44"/>
      <c r="T107" s="44"/>
      <c r="U107" s="7"/>
      <c r="V107" s="7"/>
    </row>
    <row r="108" spans="1:22" ht="15" customHeight="1" x14ac:dyDescent="0.2">
      <c r="A108" s="8">
        <v>10</v>
      </c>
      <c r="B108" s="52">
        <f>'ORABS 3 (21173)'!B106</f>
        <v>43239</v>
      </c>
      <c r="C108" s="42">
        <f t="shared" si="0"/>
        <v>0</v>
      </c>
      <c r="D108" s="42">
        <f t="shared" si="1"/>
        <v>0</v>
      </c>
      <c r="F108" s="1"/>
      <c r="H108" s="132">
        <v>16</v>
      </c>
      <c r="I108" s="149">
        <v>43407</v>
      </c>
      <c r="J108" s="153">
        <v>0</v>
      </c>
      <c r="K108" s="151">
        <v>0</v>
      </c>
      <c r="L108" s="109"/>
      <c r="M108" s="109"/>
      <c r="N108" s="111"/>
      <c r="O108" s="44"/>
      <c r="P108" s="44"/>
      <c r="Q108" s="7"/>
      <c r="R108" s="44"/>
      <c r="S108" s="44"/>
      <c r="T108" s="44"/>
      <c r="U108" s="7"/>
      <c r="V108" s="7"/>
    </row>
    <row r="109" spans="1:22" ht="15" customHeight="1" x14ac:dyDescent="0.2">
      <c r="A109" s="8">
        <v>11</v>
      </c>
      <c r="B109" s="52">
        <f>'ORABS 3 (21173)'!B107</f>
        <v>43242</v>
      </c>
      <c r="C109" s="42">
        <f t="shared" si="0"/>
        <v>0</v>
      </c>
      <c r="D109" s="42">
        <f t="shared" si="1"/>
        <v>0</v>
      </c>
      <c r="F109" s="1"/>
      <c r="H109" s="132">
        <v>16</v>
      </c>
      <c r="I109" s="149">
        <v>43410</v>
      </c>
      <c r="J109" s="153">
        <v>2</v>
      </c>
      <c r="K109" s="151">
        <v>0</v>
      </c>
      <c r="L109" s="109"/>
      <c r="M109" s="109"/>
      <c r="N109" s="111"/>
      <c r="O109" s="44"/>
      <c r="P109" s="44"/>
      <c r="Q109" s="7"/>
      <c r="R109" s="44"/>
      <c r="S109" s="44"/>
      <c r="T109" s="44"/>
      <c r="U109" s="7"/>
      <c r="V109" s="7"/>
    </row>
    <row r="110" spans="1:22" ht="15" customHeight="1" x14ac:dyDescent="0.2">
      <c r="A110" s="8">
        <v>12</v>
      </c>
      <c r="B110" s="52">
        <f>'ORABS 3 (21173)'!B108</f>
        <v>43242</v>
      </c>
      <c r="C110" s="42">
        <f t="shared" si="0"/>
        <v>0</v>
      </c>
      <c r="D110" s="42">
        <f t="shared" si="1"/>
        <v>0</v>
      </c>
      <c r="F110" s="1"/>
      <c r="H110" s="132">
        <v>16</v>
      </c>
      <c r="I110" s="149">
        <v>43410</v>
      </c>
      <c r="J110" s="153">
        <v>0</v>
      </c>
      <c r="K110" s="151">
        <v>0</v>
      </c>
      <c r="L110" s="109"/>
      <c r="M110" s="109"/>
      <c r="N110" s="111"/>
      <c r="O110" s="44"/>
      <c r="P110" s="44"/>
      <c r="Q110" s="7"/>
      <c r="R110" s="44"/>
      <c r="S110" s="44"/>
      <c r="T110" s="44"/>
      <c r="U110" s="7"/>
      <c r="V110" s="7"/>
    </row>
    <row r="111" spans="1:22" ht="15" customHeight="1" x14ac:dyDescent="0.2">
      <c r="A111" s="8">
        <v>13</v>
      </c>
      <c r="B111" s="52">
        <f>'ORABS 3 (21173)'!B109</f>
        <v>43244</v>
      </c>
      <c r="C111" s="42">
        <f t="shared" si="0"/>
        <v>0</v>
      </c>
      <c r="D111" s="42">
        <f t="shared" si="1"/>
        <v>0</v>
      </c>
      <c r="F111" s="1"/>
      <c r="H111" s="132">
        <v>16</v>
      </c>
      <c r="I111" s="149">
        <v>43413</v>
      </c>
      <c r="J111" s="153">
        <v>0</v>
      </c>
      <c r="K111" s="151">
        <v>0</v>
      </c>
      <c r="L111" s="109"/>
      <c r="M111" s="109"/>
      <c r="N111" s="111"/>
      <c r="O111" s="7"/>
      <c r="P111" s="7"/>
      <c r="Q111" s="7"/>
      <c r="R111" s="7"/>
      <c r="S111" s="7"/>
      <c r="T111" s="7"/>
      <c r="U111" s="7"/>
      <c r="V111" s="7"/>
    </row>
    <row r="112" spans="1:22" ht="15" customHeight="1" x14ac:dyDescent="0.2">
      <c r="A112" s="8">
        <v>14</v>
      </c>
      <c r="B112" s="52">
        <f>'ORABS 3 (21173)'!B110</f>
        <v>43244</v>
      </c>
      <c r="C112" s="42">
        <f t="shared" si="0"/>
        <v>34</v>
      </c>
      <c r="D112" s="42">
        <f t="shared" si="1"/>
        <v>3</v>
      </c>
      <c r="F112" s="1"/>
      <c r="H112" s="132">
        <v>16</v>
      </c>
      <c r="I112" s="149">
        <v>43413</v>
      </c>
      <c r="J112" s="153">
        <v>0</v>
      </c>
      <c r="K112" s="151">
        <v>0</v>
      </c>
      <c r="N112" s="111"/>
      <c r="O112" s="89"/>
      <c r="P112" s="89"/>
      <c r="Q112" s="7"/>
      <c r="R112" s="7"/>
      <c r="S112" s="7"/>
      <c r="T112" s="7"/>
      <c r="U112" s="7"/>
      <c r="V112" s="7"/>
    </row>
    <row r="113" spans="1:22" ht="15" customHeight="1" x14ac:dyDescent="0.2">
      <c r="A113" s="8">
        <v>15</v>
      </c>
      <c r="B113" s="52">
        <f>'ORABS 3 (21173)'!B111</f>
        <v>43256</v>
      </c>
      <c r="C113" s="42">
        <f t="shared" si="0"/>
        <v>0</v>
      </c>
      <c r="D113" s="42">
        <f t="shared" si="1"/>
        <v>0</v>
      </c>
      <c r="F113" s="1"/>
      <c r="H113" s="132">
        <v>16</v>
      </c>
      <c r="I113" s="149">
        <v>43416</v>
      </c>
      <c r="J113" s="153">
        <v>0</v>
      </c>
      <c r="K113" s="151">
        <v>0</v>
      </c>
      <c r="L113" s="104"/>
      <c r="M113" s="109"/>
      <c r="N113" s="111"/>
      <c r="O113" s="89"/>
      <c r="P113" s="89"/>
      <c r="Q113" s="7"/>
      <c r="R113" s="7"/>
      <c r="S113" s="7"/>
      <c r="T113" s="7"/>
      <c r="U113" s="7"/>
      <c r="V113" s="7"/>
    </row>
    <row r="114" spans="1:22" ht="15" customHeight="1" x14ac:dyDescent="0.2">
      <c r="A114" s="8">
        <v>16</v>
      </c>
      <c r="B114" s="52">
        <f>'ORABS 3 (21173)'!B112</f>
        <v>43256</v>
      </c>
      <c r="C114" s="42">
        <f t="shared" si="0"/>
        <v>0</v>
      </c>
      <c r="D114" s="42">
        <f t="shared" si="1"/>
        <v>0</v>
      </c>
      <c r="F114" s="1"/>
      <c r="H114" s="132">
        <v>16</v>
      </c>
      <c r="I114" s="149">
        <v>43416</v>
      </c>
      <c r="J114" s="153">
        <v>0</v>
      </c>
      <c r="K114" s="151">
        <v>0</v>
      </c>
      <c r="L114" s="104"/>
      <c r="M114" s="109"/>
      <c r="N114" s="111"/>
      <c r="O114" s="91"/>
      <c r="P114" s="91"/>
      <c r="Q114" s="7"/>
      <c r="R114" s="7"/>
      <c r="S114" s="7"/>
      <c r="T114" s="7"/>
      <c r="U114" s="7"/>
      <c r="V114" s="7"/>
    </row>
    <row r="115" spans="1:22" ht="15" customHeight="1" x14ac:dyDescent="0.2">
      <c r="A115" s="8">
        <v>17</v>
      </c>
      <c r="B115" s="52">
        <f>'ORABS 3 (21173)'!B113</f>
        <v>43258</v>
      </c>
      <c r="C115" s="42">
        <f t="shared" si="0"/>
        <v>0</v>
      </c>
      <c r="D115" s="42">
        <f t="shared" si="1"/>
        <v>0</v>
      </c>
      <c r="F115" s="1"/>
      <c r="H115" s="132">
        <v>16</v>
      </c>
      <c r="I115" s="149">
        <v>43418</v>
      </c>
      <c r="J115" s="153">
        <v>0</v>
      </c>
      <c r="K115" s="151">
        <v>0</v>
      </c>
      <c r="L115" s="104"/>
      <c r="M115" s="109"/>
      <c r="N115" s="111"/>
      <c r="O115" s="44"/>
      <c r="P115" s="44"/>
      <c r="Q115" s="7"/>
      <c r="R115" s="7"/>
      <c r="S115" s="7"/>
      <c r="T115" s="7"/>
      <c r="U115" s="7"/>
      <c r="V115" s="7"/>
    </row>
    <row r="116" spans="1:22" ht="15" customHeight="1" x14ac:dyDescent="0.2">
      <c r="A116" s="8">
        <v>18</v>
      </c>
      <c r="B116" s="52">
        <f>'ORABS 3 (21173)'!B114</f>
        <v>43258</v>
      </c>
      <c r="C116" s="42">
        <f t="shared" si="0"/>
        <v>0</v>
      </c>
      <c r="D116" s="42">
        <f t="shared" si="1"/>
        <v>0</v>
      </c>
      <c r="F116" s="1"/>
      <c r="H116" s="132">
        <v>16</v>
      </c>
      <c r="I116" s="149">
        <v>43418</v>
      </c>
      <c r="J116" s="153">
        <v>1</v>
      </c>
      <c r="K116" s="151">
        <v>0</v>
      </c>
      <c r="L116" s="109"/>
      <c r="M116" s="109"/>
      <c r="N116" s="111"/>
      <c r="O116" s="44"/>
      <c r="P116" s="44"/>
    </row>
    <row r="117" spans="1:22" ht="15" customHeight="1" x14ac:dyDescent="0.2">
      <c r="A117" s="8">
        <v>19</v>
      </c>
      <c r="B117" s="52">
        <f>'ORABS 3 (21173)'!B115</f>
        <v>43263</v>
      </c>
      <c r="C117" s="42">
        <f t="shared" si="0"/>
        <v>0</v>
      </c>
      <c r="D117" s="42">
        <f t="shared" si="1"/>
        <v>0</v>
      </c>
      <c r="F117" s="1"/>
      <c r="H117" s="132">
        <v>16</v>
      </c>
      <c r="I117" s="149">
        <v>43420</v>
      </c>
      <c r="J117" s="153">
        <v>0</v>
      </c>
      <c r="K117" s="151">
        <v>0</v>
      </c>
      <c r="L117" s="104"/>
      <c r="M117" s="109"/>
      <c r="N117" s="111"/>
      <c r="O117" s="44"/>
      <c r="P117" s="44"/>
    </row>
    <row r="118" spans="1:22" ht="15" customHeight="1" x14ac:dyDescent="0.2">
      <c r="A118" s="8">
        <v>20</v>
      </c>
      <c r="B118" s="52">
        <f>'ORABS 3 (21173)'!B116</f>
        <v>43263</v>
      </c>
      <c r="C118" s="42">
        <f t="shared" si="0"/>
        <v>0</v>
      </c>
      <c r="D118" s="42">
        <f t="shared" si="1"/>
        <v>0</v>
      </c>
      <c r="F118" s="1"/>
      <c r="H118" s="132">
        <v>16</v>
      </c>
      <c r="I118" s="149">
        <v>43420</v>
      </c>
      <c r="J118" s="153">
        <v>0</v>
      </c>
      <c r="K118" s="151">
        <v>0</v>
      </c>
      <c r="L118" s="104"/>
      <c r="M118" s="109"/>
      <c r="N118" s="111"/>
      <c r="O118" s="44"/>
      <c r="P118" s="44"/>
    </row>
    <row r="119" spans="1:22" ht="15" customHeight="1" x14ac:dyDescent="0.2">
      <c r="A119" s="8">
        <v>21</v>
      </c>
      <c r="B119" s="52">
        <f>'ORABS 3 (21173)'!B117</f>
        <v>43265</v>
      </c>
      <c r="C119" s="42">
        <f t="shared" si="0"/>
        <v>1</v>
      </c>
      <c r="D119" s="42">
        <f t="shared" si="1"/>
        <v>0</v>
      </c>
      <c r="F119" s="1"/>
      <c r="H119" s="132">
        <v>16</v>
      </c>
      <c r="I119" s="149">
        <v>43423</v>
      </c>
      <c r="J119" s="153">
        <v>0</v>
      </c>
      <c r="K119" s="151">
        <v>0</v>
      </c>
      <c r="L119" s="104"/>
      <c r="M119" s="104"/>
      <c r="N119" s="111"/>
      <c r="O119" s="44"/>
      <c r="P119" s="44"/>
    </row>
    <row r="120" spans="1:22" ht="15" customHeight="1" x14ac:dyDescent="0.2">
      <c r="A120" s="8">
        <v>22</v>
      </c>
      <c r="B120" s="52">
        <f>'ORABS 3 (21173)'!B118</f>
        <v>43265</v>
      </c>
      <c r="C120" s="42">
        <f t="shared" si="0"/>
        <v>0</v>
      </c>
      <c r="D120" s="42">
        <f t="shared" si="1"/>
        <v>0</v>
      </c>
      <c r="F120" s="1"/>
      <c r="H120" s="132">
        <v>16</v>
      </c>
      <c r="I120" s="149">
        <v>43423</v>
      </c>
      <c r="J120" s="153">
        <v>0</v>
      </c>
      <c r="K120" s="151">
        <v>0</v>
      </c>
      <c r="L120" s="104"/>
      <c r="M120" s="104"/>
      <c r="N120" s="111"/>
      <c r="O120" s="44"/>
      <c r="P120" s="44"/>
    </row>
    <row r="121" spans="1:22" ht="15" customHeight="1" x14ac:dyDescent="0.2">
      <c r="A121" s="8">
        <v>23</v>
      </c>
      <c r="B121" s="52">
        <f>'ORABS 3 (21173)'!B119</f>
        <v>43276</v>
      </c>
      <c r="C121" s="42">
        <f t="shared" si="0"/>
        <v>0</v>
      </c>
      <c r="D121" s="42">
        <f t="shared" si="1"/>
        <v>0</v>
      </c>
      <c r="F121" s="1"/>
      <c r="H121" s="132">
        <v>16</v>
      </c>
      <c r="I121" s="149">
        <v>43425</v>
      </c>
      <c r="J121" s="153">
        <v>0</v>
      </c>
      <c r="K121" s="151">
        <v>0</v>
      </c>
      <c r="L121" s="104"/>
      <c r="M121" s="104"/>
      <c r="N121" s="111"/>
      <c r="O121" s="44"/>
      <c r="P121" s="44"/>
    </row>
    <row r="122" spans="1:22" ht="15" customHeight="1" x14ac:dyDescent="0.2">
      <c r="A122" s="8">
        <v>24</v>
      </c>
      <c r="B122" s="52">
        <f>'ORABS 3 (21173)'!B120</f>
        <v>43276</v>
      </c>
      <c r="C122" s="42">
        <f t="shared" si="0"/>
        <v>0</v>
      </c>
      <c r="D122" s="42">
        <f t="shared" si="1"/>
        <v>0</v>
      </c>
      <c r="F122" s="1"/>
      <c r="H122" s="132">
        <v>16</v>
      </c>
      <c r="I122" s="149">
        <v>43425</v>
      </c>
      <c r="J122" s="153">
        <v>0</v>
      </c>
      <c r="K122" s="151">
        <v>0</v>
      </c>
      <c r="L122" s="104"/>
      <c r="M122" s="104"/>
      <c r="N122" s="111"/>
      <c r="O122" s="44"/>
      <c r="P122" s="44"/>
    </row>
    <row r="123" spans="1:22" ht="15" customHeight="1" x14ac:dyDescent="0.2">
      <c r="A123" s="8">
        <v>25</v>
      </c>
      <c r="B123" s="52">
        <f>'ORABS 3 (21173)'!B121</f>
        <v>43278</v>
      </c>
      <c r="C123" s="42">
        <f t="shared" si="0"/>
        <v>0</v>
      </c>
      <c r="D123" s="42">
        <f t="shared" si="1"/>
        <v>0</v>
      </c>
      <c r="F123" s="1"/>
      <c r="H123" s="132">
        <v>16</v>
      </c>
      <c r="I123" s="149">
        <v>43431</v>
      </c>
      <c r="J123" s="153">
        <v>1</v>
      </c>
      <c r="K123" s="151">
        <v>0</v>
      </c>
      <c r="L123" s="104"/>
      <c r="M123" s="104"/>
      <c r="N123" s="111"/>
      <c r="O123" s="44"/>
      <c r="P123" s="44"/>
    </row>
    <row r="124" spans="1:22" ht="15" customHeight="1" x14ac:dyDescent="0.2">
      <c r="A124" s="8">
        <v>26</v>
      </c>
      <c r="B124" s="52">
        <f>'ORABS 3 (21173)'!B122</f>
        <v>43278</v>
      </c>
      <c r="C124" s="42">
        <f t="shared" si="0"/>
        <v>0</v>
      </c>
      <c r="D124" s="42">
        <f t="shared" si="1"/>
        <v>0</v>
      </c>
      <c r="F124" s="1"/>
      <c r="H124" s="132">
        <v>16</v>
      </c>
      <c r="I124" s="149">
        <v>43431</v>
      </c>
      <c r="J124" s="153">
        <v>0</v>
      </c>
      <c r="K124" s="151">
        <v>0</v>
      </c>
      <c r="L124" s="104"/>
      <c r="M124" s="104"/>
      <c r="N124" s="111"/>
      <c r="O124" s="44"/>
      <c r="P124" s="44"/>
    </row>
    <row r="125" spans="1:22" ht="15" customHeight="1" x14ac:dyDescent="0.2">
      <c r="A125" s="8" t="s">
        <v>8</v>
      </c>
      <c r="B125" s="52">
        <f>'ORABS 3 (21173)'!B123</f>
        <v>43280</v>
      </c>
      <c r="C125" s="42">
        <f t="shared" si="0"/>
        <v>0</v>
      </c>
      <c r="D125" s="42">
        <f t="shared" si="1"/>
        <v>0</v>
      </c>
      <c r="F125" s="1"/>
      <c r="H125" s="132">
        <v>16</v>
      </c>
      <c r="I125" s="149">
        <v>43439</v>
      </c>
      <c r="J125" s="153">
        <v>10</v>
      </c>
      <c r="K125" s="151">
        <v>8</v>
      </c>
      <c r="L125" s="104"/>
      <c r="M125" s="104"/>
      <c r="N125" s="111"/>
    </row>
    <row r="126" spans="1:22" ht="15" customHeight="1" x14ac:dyDescent="0.2">
      <c r="A126" s="8" t="s">
        <v>9</v>
      </c>
      <c r="B126" s="52">
        <f>'ORABS 3 (21173)'!B124</f>
        <v>43280</v>
      </c>
      <c r="C126" s="42">
        <f t="shared" si="0"/>
        <v>0</v>
      </c>
      <c r="D126" s="42">
        <f t="shared" si="1"/>
        <v>0</v>
      </c>
      <c r="F126" s="1"/>
      <c r="H126" s="132">
        <v>16</v>
      </c>
      <c r="I126" s="149">
        <v>43439</v>
      </c>
      <c r="J126" s="153">
        <v>0</v>
      </c>
      <c r="K126" s="151">
        <v>0</v>
      </c>
      <c r="L126" s="104"/>
      <c r="M126" s="104"/>
      <c r="N126" s="111"/>
    </row>
    <row r="127" spans="1:22" ht="15" customHeight="1" x14ac:dyDescent="0.2">
      <c r="A127" s="8" t="s">
        <v>10</v>
      </c>
      <c r="B127" s="20"/>
      <c r="C127" s="32">
        <f>ROUNDUP(AVERAGE(C99:C126), 0)</f>
        <v>2</v>
      </c>
      <c r="D127" s="8">
        <f>ROUNDUP(AVERAGE(D99:D126), 0)</f>
        <v>1</v>
      </c>
      <c r="F127" s="1"/>
      <c r="H127" s="132">
        <v>16</v>
      </c>
      <c r="I127" s="149">
        <v>43441</v>
      </c>
      <c r="J127" s="153">
        <v>0</v>
      </c>
      <c r="K127" s="151">
        <v>0</v>
      </c>
      <c r="L127" s="104"/>
      <c r="M127" s="104"/>
      <c r="N127" s="111"/>
    </row>
    <row r="128" spans="1:22" ht="15" customHeight="1" x14ac:dyDescent="0.2">
      <c r="A128" s="8" t="s">
        <v>11</v>
      </c>
      <c r="B128" s="21"/>
      <c r="C128" s="32">
        <f>MIN(C99:C126)</f>
        <v>0</v>
      </c>
      <c r="D128" s="8">
        <f>MIN(D99:D126)</f>
        <v>0</v>
      </c>
      <c r="F128" s="1"/>
      <c r="H128" s="132">
        <v>16</v>
      </c>
      <c r="I128" s="149">
        <v>43441</v>
      </c>
      <c r="J128" s="153">
        <v>0</v>
      </c>
      <c r="K128" s="151">
        <v>0</v>
      </c>
      <c r="L128" s="104"/>
      <c r="M128" s="104"/>
      <c r="N128" s="111"/>
    </row>
    <row r="129" spans="1:14" ht="15" customHeight="1" x14ac:dyDescent="0.2">
      <c r="A129" s="8" t="s">
        <v>12</v>
      </c>
      <c r="B129" s="21"/>
      <c r="C129" s="32">
        <f>MAX(C99:C126)</f>
        <v>34</v>
      </c>
      <c r="D129" s="8">
        <f>MAX(D99:D126)</f>
        <v>3</v>
      </c>
      <c r="F129" s="1"/>
      <c r="H129" s="132">
        <v>16</v>
      </c>
      <c r="I129" s="149">
        <v>43446</v>
      </c>
      <c r="J129" s="153">
        <v>0</v>
      </c>
      <c r="K129" s="151">
        <v>0</v>
      </c>
      <c r="L129" s="104"/>
      <c r="M129" s="104"/>
      <c r="N129" s="111"/>
    </row>
    <row r="130" spans="1:14" ht="15.95" customHeight="1" x14ac:dyDescent="0.2">
      <c r="B130" s="21"/>
      <c r="C130" s="31">
        <f>STDEV(C99:C126)</f>
        <v>6.4211744627818268</v>
      </c>
      <c r="D130" s="22">
        <f>STDEV(D99:D126)</f>
        <v>0.56694670951384085</v>
      </c>
      <c r="H130" s="132">
        <v>16</v>
      </c>
      <c r="I130" s="149">
        <v>43446</v>
      </c>
      <c r="J130" s="153">
        <v>0</v>
      </c>
      <c r="K130" s="151">
        <v>0</v>
      </c>
      <c r="L130" s="104"/>
      <c r="M130" s="104"/>
      <c r="N130" s="111"/>
    </row>
    <row r="131" spans="1:14" ht="15.95" customHeight="1" x14ac:dyDescent="0.2">
      <c r="A131" s="25"/>
      <c r="B131" s="21"/>
      <c r="C131" s="31">
        <f>IF(C127=0, "NA", C130*100/C127)</f>
        <v>321.05872313909134</v>
      </c>
      <c r="D131" s="22">
        <f>IF(D127=0, "NA", D130*100/D127)</f>
        <v>56.694670951384083</v>
      </c>
      <c r="H131" s="132">
        <v>16</v>
      </c>
      <c r="I131" s="149">
        <v>43448</v>
      </c>
      <c r="J131" s="153">
        <v>9</v>
      </c>
      <c r="K131" s="151">
        <v>6</v>
      </c>
      <c r="L131" s="104"/>
      <c r="M131" s="104"/>
      <c r="N131" s="111"/>
    </row>
    <row r="132" spans="1:14" ht="15.95" customHeight="1" x14ac:dyDescent="0.2">
      <c r="A132" s="25"/>
      <c r="H132" s="132">
        <v>16</v>
      </c>
      <c r="I132" s="149">
        <v>43448</v>
      </c>
      <c r="J132" s="153">
        <v>0</v>
      </c>
      <c r="K132" s="151">
        <v>0</v>
      </c>
      <c r="L132" s="104"/>
      <c r="M132" s="104"/>
      <c r="N132" s="111"/>
    </row>
    <row r="133" spans="1:14" ht="15.95" customHeight="1" x14ac:dyDescent="0.2">
      <c r="H133" s="132">
        <v>16</v>
      </c>
      <c r="I133" s="149">
        <v>43451</v>
      </c>
      <c r="J133" s="153">
        <v>0</v>
      </c>
      <c r="K133" s="151">
        <v>0</v>
      </c>
      <c r="L133" s="104"/>
      <c r="M133" s="104"/>
      <c r="N133" s="111"/>
    </row>
    <row r="134" spans="1:14" ht="15.95" customHeight="1" x14ac:dyDescent="0.2">
      <c r="H134" s="132">
        <v>16</v>
      </c>
      <c r="I134" s="149">
        <v>43451</v>
      </c>
      <c r="J134" s="153">
        <v>0</v>
      </c>
      <c r="K134" s="151">
        <v>0</v>
      </c>
      <c r="L134" s="104"/>
      <c r="M134" s="104"/>
      <c r="N134" s="111"/>
    </row>
    <row r="135" spans="1:14" ht="15.95" customHeight="1" x14ac:dyDescent="0.2">
      <c r="H135" s="132">
        <v>16</v>
      </c>
      <c r="I135" s="149">
        <v>43453</v>
      </c>
      <c r="J135" s="153">
        <v>0</v>
      </c>
      <c r="K135" s="151">
        <v>0</v>
      </c>
      <c r="L135" s="104"/>
      <c r="M135" s="104"/>
      <c r="N135" s="111"/>
    </row>
    <row r="136" spans="1:14" ht="15.95" customHeight="1" x14ac:dyDescent="0.2">
      <c r="H136" s="132">
        <v>16</v>
      </c>
      <c r="I136" s="149">
        <v>43453</v>
      </c>
      <c r="J136" s="153">
        <v>0</v>
      </c>
      <c r="K136" s="151">
        <v>0</v>
      </c>
      <c r="L136" s="104"/>
      <c r="M136" s="104"/>
      <c r="N136" s="111"/>
    </row>
    <row r="137" spans="1:14" ht="15.95" customHeight="1" x14ac:dyDescent="0.2">
      <c r="H137" s="132">
        <v>16</v>
      </c>
      <c r="I137" s="149">
        <v>43455</v>
      </c>
      <c r="J137" s="153">
        <v>16</v>
      </c>
      <c r="K137" s="151">
        <v>0</v>
      </c>
      <c r="L137" s="104"/>
      <c r="M137" s="104"/>
      <c r="N137" s="111"/>
    </row>
    <row r="138" spans="1:14" ht="15.95" customHeight="1" x14ac:dyDescent="0.2">
      <c r="H138" s="132">
        <v>16</v>
      </c>
      <c r="I138" s="149">
        <v>43455</v>
      </c>
      <c r="J138" s="153">
        <v>0</v>
      </c>
      <c r="K138" s="151">
        <v>0</v>
      </c>
      <c r="L138" s="104"/>
      <c r="M138" s="104"/>
      <c r="N138" s="111"/>
    </row>
    <row r="139" spans="1:14" ht="15.95" customHeight="1" x14ac:dyDescent="0.2">
      <c r="H139" s="132">
        <v>16</v>
      </c>
      <c r="I139" s="149">
        <v>43458</v>
      </c>
      <c r="J139" s="153">
        <v>0</v>
      </c>
      <c r="K139" s="151">
        <v>0</v>
      </c>
      <c r="L139" s="104"/>
      <c r="M139" s="104"/>
      <c r="N139" s="111"/>
    </row>
    <row r="140" spans="1:14" ht="15.95" customHeight="1" x14ac:dyDescent="0.2">
      <c r="H140" s="132">
        <v>16</v>
      </c>
      <c r="I140" s="149">
        <v>43458</v>
      </c>
      <c r="J140" s="153">
        <v>0</v>
      </c>
      <c r="K140" s="151">
        <v>0</v>
      </c>
      <c r="L140" s="104"/>
      <c r="M140" s="104"/>
      <c r="N140" s="111"/>
    </row>
    <row r="141" spans="1:14" ht="15.95" customHeight="1" x14ac:dyDescent="0.2">
      <c r="H141" s="132">
        <v>16</v>
      </c>
      <c r="I141" s="149">
        <v>43461</v>
      </c>
      <c r="J141" s="153">
        <v>0</v>
      </c>
      <c r="K141" s="151">
        <v>0</v>
      </c>
      <c r="L141" s="104"/>
      <c r="M141" s="104"/>
      <c r="N141" s="111"/>
    </row>
    <row r="142" spans="1:14" ht="15.95" customHeight="1" x14ac:dyDescent="0.2">
      <c r="H142" s="132">
        <v>16</v>
      </c>
      <c r="I142" s="149">
        <v>43461</v>
      </c>
      <c r="J142" s="153">
        <v>0</v>
      </c>
      <c r="K142" s="151">
        <v>0</v>
      </c>
      <c r="L142" s="109">
        <v>4000</v>
      </c>
      <c r="M142" s="109">
        <v>25</v>
      </c>
      <c r="N142" s="111"/>
    </row>
    <row r="143" spans="1:14" ht="15.95" customHeight="1" thickBot="1" x14ac:dyDescent="0.25">
      <c r="H143" s="132">
        <v>16</v>
      </c>
      <c r="I143" s="230">
        <v>43468</v>
      </c>
      <c r="J143" s="231">
        <v>0</v>
      </c>
      <c r="K143" s="231">
        <v>0</v>
      </c>
      <c r="L143" s="104"/>
      <c r="M143" s="104"/>
    </row>
    <row r="144" spans="1:14" ht="15.95" customHeight="1" thickBot="1" x14ac:dyDescent="0.25">
      <c r="H144" s="132">
        <v>16</v>
      </c>
      <c r="I144" s="230">
        <v>43468</v>
      </c>
      <c r="J144" s="231">
        <v>0</v>
      </c>
      <c r="K144" s="231">
        <v>0</v>
      </c>
      <c r="L144" s="104"/>
      <c r="M144" s="104"/>
    </row>
    <row r="145" spans="1:13" ht="15.95" customHeight="1" thickBot="1" x14ac:dyDescent="0.25">
      <c r="H145" s="132">
        <v>16</v>
      </c>
      <c r="I145" s="230">
        <v>43470</v>
      </c>
      <c r="J145" s="231">
        <v>0</v>
      </c>
      <c r="K145" s="231">
        <v>0</v>
      </c>
    </row>
    <row r="146" spans="1:13" ht="15.95" customHeight="1" thickBot="1" x14ac:dyDescent="0.25">
      <c r="H146" s="132">
        <v>16</v>
      </c>
      <c r="I146" s="230">
        <v>43470</v>
      </c>
      <c r="J146" s="231">
        <v>0</v>
      </c>
      <c r="K146" s="231">
        <v>0</v>
      </c>
    </row>
    <row r="147" spans="1:13" ht="15.95" customHeight="1" thickBot="1" x14ac:dyDescent="0.25">
      <c r="H147" s="132">
        <v>16</v>
      </c>
      <c r="I147" s="230">
        <v>43475</v>
      </c>
      <c r="J147" s="231">
        <v>0</v>
      </c>
      <c r="K147" s="231">
        <v>0</v>
      </c>
    </row>
    <row r="148" spans="1:13" ht="15.95" customHeight="1" thickBot="1" x14ac:dyDescent="0.25">
      <c r="H148" s="132">
        <v>16</v>
      </c>
      <c r="I148" s="230">
        <v>43475</v>
      </c>
      <c r="J148" s="231">
        <v>0</v>
      </c>
      <c r="K148" s="231">
        <v>0</v>
      </c>
    </row>
    <row r="149" spans="1:13" ht="15.95" customHeight="1" thickBot="1" x14ac:dyDescent="0.25">
      <c r="H149" s="132">
        <v>16</v>
      </c>
      <c r="I149" s="230">
        <v>43473</v>
      </c>
      <c r="J149" s="231">
        <v>0</v>
      </c>
      <c r="K149" s="231">
        <v>0</v>
      </c>
    </row>
    <row r="150" spans="1:13" ht="15.95" customHeight="1" thickBot="1" x14ac:dyDescent="0.25">
      <c r="A150" s="6"/>
      <c r="E150" s="6"/>
      <c r="F150" s="6"/>
      <c r="H150" s="132">
        <v>16</v>
      </c>
      <c r="I150" s="230">
        <v>43473</v>
      </c>
      <c r="J150" s="231">
        <v>0</v>
      </c>
      <c r="K150" s="231">
        <v>0</v>
      </c>
    </row>
    <row r="151" spans="1:13" s="26" customFormat="1" ht="13.5" customHeight="1" thickBot="1" x14ac:dyDescent="0.25">
      <c r="A151" s="122" t="s">
        <v>65</v>
      </c>
      <c r="B151" s="5"/>
      <c r="C151" s="5"/>
      <c r="D151" s="5"/>
      <c r="E151" s="122"/>
      <c r="F151" s="122"/>
      <c r="H151" s="132">
        <v>16</v>
      </c>
      <c r="I151" s="230">
        <v>43480</v>
      </c>
      <c r="J151" s="231">
        <v>0</v>
      </c>
      <c r="K151" s="231">
        <v>0</v>
      </c>
      <c r="L151" s="5"/>
      <c r="M151" s="5"/>
    </row>
    <row r="152" spans="1:13" s="26" customFormat="1" ht="15" customHeight="1" thickBot="1" x14ac:dyDescent="0.25">
      <c r="A152" s="121" t="s">
        <v>96</v>
      </c>
      <c r="B152" s="6"/>
      <c r="C152" s="6"/>
      <c r="D152" s="6"/>
      <c r="E152" s="122"/>
      <c r="F152" s="122"/>
      <c r="H152" s="132">
        <v>16</v>
      </c>
      <c r="I152" s="230">
        <v>43480</v>
      </c>
      <c r="J152" s="231">
        <v>0</v>
      </c>
      <c r="K152" s="231">
        <v>0</v>
      </c>
      <c r="L152" s="5"/>
      <c r="M152" s="5"/>
    </row>
    <row r="153" spans="1:13" ht="15.95" customHeight="1" thickBot="1" x14ac:dyDescent="0.25">
      <c r="B153" s="122"/>
      <c r="C153" s="122"/>
      <c r="D153" s="122"/>
      <c r="H153" s="132">
        <v>16</v>
      </c>
      <c r="I153" s="230">
        <v>43482</v>
      </c>
      <c r="J153" s="231">
        <v>0</v>
      </c>
      <c r="K153" s="231">
        <v>0</v>
      </c>
      <c r="L153" s="26"/>
      <c r="M153" s="26"/>
    </row>
    <row r="154" spans="1:13" ht="15.95" customHeight="1" thickBot="1" x14ac:dyDescent="0.25">
      <c r="A154" s="25"/>
      <c r="B154" s="122"/>
      <c r="C154" s="122"/>
      <c r="D154" s="122"/>
      <c r="H154" s="132">
        <v>16</v>
      </c>
      <c r="I154" s="230">
        <v>43482</v>
      </c>
      <c r="J154" s="231">
        <v>0</v>
      </c>
      <c r="K154" s="231">
        <v>0</v>
      </c>
      <c r="L154" s="26"/>
      <c r="M154" s="26"/>
    </row>
    <row r="155" spans="1:13" ht="15.95" customHeight="1" thickBot="1" x14ac:dyDescent="0.25">
      <c r="H155" s="132">
        <v>16</v>
      </c>
      <c r="I155" s="230">
        <v>43484</v>
      </c>
      <c r="J155" s="231">
        <v>0</v>
      </c>
      <c r="K155" s="231">
        <v>0</v>
      </c>
    </row>
    <row r="156" spans="1:13" ht="15.95" customHeight="1" thickBot="1" x14ac:dyDescent="0.25">
      <c r="H156" s="132">
        <v>16</v>
      </c>
      <c r="I156" s="230">
        <v>43484</v>
      </c>
      <c r="J156" s="231">
        <v>0</v>
      </c>
      <c r="K156" s="231">
        <v>0</v>
      </c>
    </row>
    <row r="157" spans="1:13" ht="15.95" customHeight="1" thickBot="1" x14ac:dyDescent="0.25">
      <c r="H157" s="132">
        <v>16</v>
      </c>
      <c r="I157" s="230">
        <v>43490</v>
      </c>
      <c r="J157" s="231">
        <v>0</v>
      </c>
      <c r="K157" s="231">
        <v>0</v>
      </c>
    </row>
    <row r="158" spans="1:13" ht="15.95" customHeight="1" thickBot="1" x14ac:dyDescent="0.25">
      <c r="H158" s="132">
        <v>16</v>
      </c>
      <c r="I158" s="230">
        <v>43490</v>
      </c>
      <c r="J158" s="231">
        <v>0</v>
      </c>
      <c r="K158" s="231">
        <v>0</v>
      </c>
    </row>
    <row r="159" spans="1:13" ht="15.95" customHeight="1" thickBot="1" x14ac:dyDescent="0.25">
      <c r="H159" s="132">
        <v>16</v>
      </c>
      <c r="I159" s="230">
        <v>43492</v>
      </c>
      <c r="J159" s="231">
        <v>1</v>
      </c>
      <c r="K159" s="231">
        <v>1</v>
      </c>
    </row>
    <row r="160" spans="1:13" ht="15.95" customHeight="1" thickBot="1" x14ac:dyDescent="0.25">
      <c r="H160" s="132">
        <v>16</v>
      </c>
      <c r="I160" s="230">
        <v>43492</v>
      </c>
      <c r="J160" s="231">
        <v>0</v>
      </c>
      <c r="K160" s="231">
        <v>0</v>
      </c>
    </row>
    <row r="161" spans="1:27" ht="15.95" customHeight="1" thickBot="1" x14ac:dyDescent="0.25">
      <c r="H161" s="132">
        <v>16</v>
      </c>
      <c r="I161" s="230">
        <v>43494</v>
      </c>
      <c r="J161" s="231">
        <v>0</v>
      </c>
      <c r="K161" s="231">
        <v>0</v>
      </c>
    </row>
    <row r="162" spans="1:27" ht="15.95" customHeight="1" thickBot="1" x14ac:dyDescent="0.25">
      <c r="H162" s="132">
        <v>16</v>
      </c>
      <c r="I162" s="230">
        <v>43494</v>
      </c>
      <c r="J162" s="231">
        <v>0</v>
      </c>
      <c r="K162" s="231">
        <v>0</v>
      </c>
    </row>
    <row r="163" spans="1:27" ht="15.95" customHeight="1" thickBot="1" x14ac:dyDescent="0.25">
      <c r="H163" s="132">
        <v>16</v>
      </c>
      <c r="I163" s="230">
        <v>43496</v>
      </c>
      <c r="J163" s="231">
        <v>0</v>
      </c>
      <c r="K163" s="231">
        <v>0</v>
      </c>
    </row>
    <row r="164" spans="1:27" ht="15.95" customHeight="1" thickBot="1" x14ac:dyDescent="0.25">
      <c r="H164" s="132">
        <v>16</v>
      </c>
      <c r="I164" s="230">
        <v>43496</v>
      </c>
      <c r="J164" s="231">
        <v>0</v>
      </c>
      <c r="K164" s="231">
        <v>0</v>
      </c>
    </row>
    <row r="165" spans="1:27" ht="15.95" customHeight="1" thickBot="1" x14ac:dyDescent="0.25">
      <c r="H165" s="132">
        <v>16</v>
      </c>
      <c r="I165" s="230">
        <v>43498</v>
      </c>
      <c r="J165" s="231">
        <v>0</v>
      </c>
      <c r="K165" s="231">
        <v>0</v>
      </c>
    </row>
    <row r="166" spans="1:27" ht="15.95" customHeight="1" thickBot="1" x14ac:dyDescent="0.25">
      <c r="H166" s="132">
        <v>16</v>
      </c>
      <c r="I166" s="230">
        <v>43498</v>
      </c>
      <c r="J166" s="231">
        <v>0</v>
      </c>
      <c r="K166" s="231">
        <v>0</v>
      </c>
    </row>
    <row r="167" spans="1:27" ht="15.95" customHeight="1" thickBot="1" x14ac:dyDescent="0.25">
      <c r="H167" s="132">
        <v>16</v>
      </c>
      <c r="I167" s="230">
        <v>43506</v>
      </c>
      <c r="J167" s="231">
        <v>0</v>
      </c>
      <c r="K167" s="231">
        <v>0</v>
      </c>
    </row>
    <row r="168" spans="1:27" ht="15.95" customHeight="1" thickBot="1" x14ac:dyDescent="0.25">
      <c r="A168" s="6"/>
      <c r="E168" s="6"/>
      <c r="F168" s="6"/>
      <c r="G168" s="6"/>
      <c r="H168" s="132">
        <v>16</v>
      </c>
      <c r="I168" s="230">
        <v>43506</v>
      </c>
      <c r="J168" s="231">
        <v>10</v>
      </c>
      <c r="K168" s="231">
        <v>3</v>
      </c>
    </row>
    <row r="169" spans="1:27" s="26" customFormat="1" ht="13.5" customHeight="1" thickBot="1" x14ac:dyDescent="0.25">
      <c r="A169" s="122" t="s">
        <v>66</v>
      </c>
      <c r="B169" s="5"/>
      <c r="C169" s="5"/>
      <c r="D169" s="5"/>
      <c r="E169" s="122"/>
      <c r="F169" s="122"/>
      <c r="G169" s="57"/>
      <c r="H169" s="132">
        <v>16</v>
      </c>
      <c r="I169" s="230">
        <v>43510</v>
      </c>
      <c r="J169" s="231">
        <v>0</v>
      </c>
      <c r="K169" s="231">
        <v>0</v>
      </c>
      <c r="L169" s="5"/>
      <c r="M169" s="5"/>
      <c r="N169" s="5"/>
      <c r="O169" s="5"/>
      <c r="P169" s="5"/>
      <c r="Q169" s="5"/>
      <c r="R169" s="5"/>
      <c r="S169" s="5"/>
    </row>
    <row r="170" spans="1:27" s="26" customFormat="1" ht="15" customHeight="1" thickBot="1" x14ac:dyDescent="0.25">
      <c r="A170" s="121" t="s">
        <v>97</v>
      </c>
      <c r="B170" s="6"/>
      <c r="C170" s="6"/>
      <c r="D170" s="6"/>
      <c r="E170" s="122"/>
      <c r="F170" s="122"/>
      <c r="G170" s="57"/>
      <c r="H170" s="132">
        <v>16</v>
      </c>
      <c r="I170" s="230">
        <v>43510</v>
      </c>
      <c r="J170" s="231">
        <v>0</v>
      </c>
      <c r="K170" s="231">
        <v>0</v>
      </c>
      <c r="L170" s="5"/>
      <c r="M170" s="5"/>
      <c r="N170" s="5"/>
      <c r="O170" s="5"/>
      <c r="P170" s="5"/>
      <c r="Q170" s="5"/>
      <c r="R170" s="5"/>
      <c r="S170" s="5"/>
    </row>
    <row r="171" spans="1:27" ht="12" customHeight="1" thickBot="1" x14ac:dyDescent="0.25">
      <c r="B171" s="122"/>
      <c r="C171" s="122"/>
      <c r="D171" s="122"/>
      <c r="E171" s="6"/>
      <c r="F171" s="6"/>
      <c r="G171" s="6"/>
      <c r="H171" s="132">
        <v>16</v>
      </c>
      <c r="I171" s="230">
        <v>43512</v>
      </c>
      <c r="J171" s="231">
        <v>0</v>
      </c>
      <c r="K171" s="231">
        <v>0</v>
      </c>
    </row>
    <row r="172" spans="1:27" s="27" customFormat="1" ht="15.95" customHeight="1" thickBot="1" x14ac:dyDescent="0.25">
      <c r="A172" s="124" t="s">
        <v>21</v>
      </c>
      <c r="B172" s="122"/>
      <c r="C172" s="122"/>
      <c r="D172" s="122"/>
      <c r="F172" s="38"/>
      <c r="G172" s="54"/>
      <c r="H172" s="132">
        <v>16</v>
      </c>
      <c r="I172" s="230">
        <v>43512</v>
      </c>
      <c r="J172" s="231">
        <v>0</v>
      </c>
      <c r="K172" s="231">
        <v>0</v>
      </c>
      <c r="L172" s="5"/>
      <c r="M172" s="5"/>
      <c r="N172" s="5"/>
      <c r="O172" s="5"/>
      <c r="P172" s="5"/>
      <c r="Q172" s="5"/>
      <c r="R172" s="5"/>
      <c r="S172" s="5"/>
    </row>
    <row r="173" spans="1:27" s="29" customFormat="1" ht="37.5" customHeight="1" thickBot="1" x14ac:dyDescent="0.25">
      <c r="A173" s="124" t="s">
        <v>132</v>
      </c>
      <c r="B173" s="6"/>
      <c r="C173" s="6"/>
      <c r="D173" s="6"/>
      <c r="E173" s="124"/>
      <c r="F173" s="124"/>
      <c r="G173" s="55"/>
      <c r="H173" s="132">
        <v>16</v>
      </c>
      <c r="I173" s="230">
        <v>43514</v>
      </c>
      <c r="J173" s="231">
        <v>0</v>
      </c>
      <c r="K173" s="231">
        <v>0</v>
      </c>
      <c r="L173" s="5"/>
      <c r="M173" s="5"/>
      <c r="N173" s="5"/>
      <c r="O173" s="5"/>
      <c r="P173" s="5"/>
      <c r="Q173" s="5"/>
      <c r="R173" s="5"/>
      <c r="S173" s="5"/>
      <c r="T173" s="26"/>
      <c r="U173" s="26"/>
      <c r="V173" s="26"/>
      <c r="W173" s="26"/>
      <c r="X173" s="26"/>
      <c r="Y173" s="26"/>
      <c r="Z173" s="26"/>
      <c r="AA173" s="26"/>
    </row>
    <row r="174" spans="1:27" s="29" customFormat="1" ht="27" customHeight="1" thickBot="1" x14ac:dyDescent="0.25">
      <c r="A174" s="125" t="s">
        <v>133</v>
      </c>
      <c r="B174" s="124"/>
      <c r="C174" s="124"/>
      <c r="D174" s="38"/>
      <c r="E174" s="125"/>
      <c r="F174" s="125"/>
      <c r="G174" s="56"/>
      <c r="H174" s="132">
        <v>16</v>
      </c>
      <c r="I174" s="230">
        <v>43514</v>
      </c>
      <c r="J174" s="231">
        <v>0</v>
      </c>
      <c r="K174" s="231">
        <v>0</v>
      </c>
      <c r="L174" s="5"/>
      <c r="M174" s="5"/>
      <c r="N174" s="5"/>
      <c r="O174" s="5"/>
      <c r="P174" s="5"/>
      <c r="Q174" s="5"/>
      <c r="R174" s="5"/>
      <c r="S174" s="5"/>
      <c r="T174" s="26"/>
      <c r="U174" s="26"/>
      <c r="V174" s="26"/>
      <c r="W174" s="26"/>
      <c r="X174" s="26"/>
      <c r="Y174" s="26"/>
      <c r="Z174" s="26"/>
      <c r="AA174" s="26"/>
    </row>
    <row r="175" spans="1:27" s="27" customFormat="1" ht="12.75" customHeight="1" thickBot="1" x14ac:dyDescent="0.25">
      <c r="B175" s="124"/>
      <c r="C175" s="124"/>
      <c r="D175" s="124"/>
      <c r="F175" s="38"/>
      <c r="G175" s="54"/>
      <c r="H175" s="132">
        <v>16</v>
      </c>
      <c r="I175" s="230">
        <v>43516</v>
      </c>
      <c r="J175" s="231">
        <v>0</v>
      </c>
      <c r="K175" s="231">
        <v>0</v>
      </c>
      <c r="L175" s="5"/>
      <c r="M175" s="5"/>
      <c r="N175" s="5"/>
      <c r="O175" s="5"/>
      <c r="P175" s="5"/>
      <c r="Q175" s="5"/>
      <c r="R175" s="5"/>
      <c r="S175" s="5"/>
    </row>
    <row r="176" spans="1:27" s="27" customFormat="1" ht="25.5" customHeight="1" thickBot="1" x14ac:dyDescent="0.25">
      <c r="A176" s="123" t="s">
        <v>2</v>
      </c>
      <c r="B176" s="125"/>
      <c r="C176" s="125"/>
      <c r="D176" s="125"/>
      <c r="E176" s="123"/>
      <c r="F176" s="123"/>
      <c r="G176" s="54"/>
      <c r="H176" s="132">
        <v>16</v>
      </c>
      <c r="I176" s="230">
        <v>43516</v>
      </c>
      <c r="J176" s="231">
        <v>1</v>
      </c>
      <c r="K176" s="231">
        <v>0</v>
      </c>
      <c r="L176" s="5"/>
      <c r="M176" s="5"/>
      <c r="N176" s="5"/>
      <c r="O176" s="5"/>
      <c r="P176" s="5"/>
      <c r="Q176" s="5"/>
      <c r="R176" s="5"/>
      <c r="S176" s="5"/>
    </row>
    <row r="177" spans="2:19" s="27" customFormat="1" ht="38.1" customHeight="1" thickBot="1" x14ac:dyDescent="0.25">
      <c r="H177" s="132">
        <v>16</v>
      </c>
      <c r="I177" s="230">
        <v>43518</v>
      </c>
      <c r="J177" s="231">
        <v>0</v>
      </c>
      <c r="K177" s="231">
        <v>0</v>
      </c>
      <c r="L177" s="5"/>
      <c r="M177" s="5"/>
      <c r="N177" s="5"/>
      <c r="O177" s="5"/>
      <c r="P177" s="5"/>
      <c r="Q177" s="5"/>
      <c r="R177" s="5"/>
      <c r="S177" s="5"/>
    </row>
    <row r="178" spans="2:19" ht="39" thickBot="1" x14ac:dyDescent="0.25">
      <c r="B178" s="123"/>
      <c r="C178" s="123"/>
      <c r="D178" s="123" t="s">
        <v>3</v>
      </c>
      <c r="E178" s="7"/>
      <c r="F178" s="7"/>
      <c r="G178" s="7"/>
      <c r="H178" s="132">
        <v>16</v>
      </c>
      <c r="I178" s="230">
        <v>43518</v>
      </c>
      <c r="J178" s="231">
        <v>0</v>
      </c>
      <c r="K178" s="231">
        <v>0</v>
      </c>
    </row>
    <row r="179" spans="2:19" ht="13.5" thickBot="1" x14ac:dyDescent="0.25">
      <c r="B179" s="27"/>
      <c r="C179" s="27"/>
      <c r="D179" s="27"/>
      <c r="E179" s="7"/>
      <c r="F179" s="7"/>
      <c r="G179" s="7"/>
      <c r="H179" s="132">
        <v>16</v>
      </c>
      <c r="I179" s="230">
        <v>43520</v>
      </c>
      <c r="J179" s="231">
        <v>0</v>
      </c>
      <c r="K179" s="231">
        <v>0</v>
      </c>
    </row>
    <row r="180" spans="2:19" ht="13.5" thickBot="1" x14ac:dyDescent="0.25">
      <c r="B180" s="7"/>
      <c r="C180" s="7"/>
      <c r="D180" s="7"/>
      <c r="H180" s="132">
        <v>16</v>
      </c>
      <c r="I180" s="230">
        <v>43520</v>
      </c>
      <c r="J180" s="231">
        <v>0</v>
      </c>
      <c r="K180" s="231">
        <v>0</v>
      </c>
    </row>
    <row r="181" spans="2:19" ht="13.5" thickBot="1" x14ac:dyDescent="0.25">
      <c r="B181" s="7"/>
      <c r="C181" s="7"/>
      <c r="D181" s="7"/>
      <c r="H181" s="132">
        <v>16</v>
      </c>
      <c r="I181" s="230">
        <v>43522</v>
      </c>
      <c r="J181" s="231">
        <v>0</v>
      </c>
      <c r="K181" s="231">
        <v>0</v>
      </c>
    </row>
    <row r="182" spans="2:19" ht="13.5" thickBot="1" x14ac:dyDescent="0.25">
      <c r="H182" s="132">
        <v>16</v>
      </c>
      <c r="I182" s="230">
        <v>43522</v>
      </c>
      <c r="J182" s="231">
        <v>0</v>
      </c>
      <c r="K182" s="231">
        <v>0</v>
      </c>
    </row>
    <row r="183" spans="2:19" ht="13.5" thickBot="1" x14ac:dyDescent="0.25">
      <c r="H183" s="132">
        <v>16</v>
      </c>
      <c r="I183" s="230">
        <v>43524</v>
      </c>
      <c r="J183" s="231">
        <v>0</v>
      </c>
      <c r="K183" s="231">
        <v>0</v>
      </c>
    </row>
    <row r="184" spans="2:19" ht="13.5" thickBot="1" x14ac:dyDescent="0.25">
      <c r="H184" s="132">
        <v>16</v>
      </c>
      <c r="I184" s="230">
        <v>43524</v>
      </c>
      <c r="J184" s="231">
        <v>0</v>
      </c>
      <c r="K184" s="231">
        <v>0</v>
      </c>
    </row>
    <row r="185" spans="2:19" ht="13.5" thickBot="1" x14ac:dyDescent="0.25">
      <c r="H185" s="132">
        <v>16</v>
      </c>
      <c r="I185" s="230">
        <v>43526</v>
      </c>
      <c r="J185" s="231">
        <v>1</v>
      </c>
      <c r="K185" s="231">
        <v>0</v>
      </c>
    </row>
    <row r="186" spans="2:19" ht="13.5" thickBot="1" x14ac:dyDescent="0.25">
      <c r="H186" s="132">
        <v>16</v>
      </c>
      <c r="I186" s="230">
        <v>43526</v>
      </c>
      <c r="J186" s="231">
        <v>0</v>
      </c>
      <c r="K186" s="231">
        <v>0</v>
      </c>
    </row>
    <row r="187" spans="2:19" ht="13.5" thickBot="1" x14ac:dyDescent="0.25">
      <c r="H187" s="132">
        <v>16</v>
      </c>
      <c r="I187" s="230">
        <v>43528</v>
      </c>
      <c r="J187" s="231">
        <v>0</v>
      </c>
      <c r="K187" s="231">
        <v>0</v>
      </c>
    </row>
    <row r="188" spans="2:19" ht="13.5" thickBot="1" x14ac:dyDescent="0.25">
      <c r="H188" s="132">
        <v>16</v>
      </c>
      <c r="I188" s="230">
        <v>43528</v>
      </c>
      <c r="J188" s="231">
        <v>0</v>
      </c>
      <c r="K188" s="231">
        <v>0</v>
      </c>
    </row>
    <row r="189" spans="2:19" ht="13.5" thickBot="1" x14ac:dyDescent="0.25">
      <c r="H189" s="132">
        <v>16</v>
      </c>
      <c r="I189" s="230">
        <v>43530</v>
      </c>
      <c r="J189" s="231">
        <v>0</v>
      </c>
      <c r="K189" s="231">
        <v>0</v>
      </c>
    </row>
    <row r="190" spans="2:19" ht="13.5" thickBot="1" x14ac:dyDescent="0.25">
      <c r="H190" s="132">
        <v>16</v>
      </c>
      <c r="I190" s="230">
        <v>43530</v>
      </c>
      <c r="J190" s="231">
        <v>0</v>
      </c>
      <c r="K190" s="231">
        <v>0</v>
      </c>
    </row>
    <row r="191" spans="2:19" ht="13.5" thickBot="1" x14ac:dyDescent="0.25">
      <c r="H191" s="132">
        <v>16</v>
      </c>
      <c r="I191" s="230">
        <v>43532</v>
      </c>
      <c r="J191" s="231">
        <v>0</v>
      </c>
      <c r="K191" s="231">
        <v>0</v>
      </c>
    </row>
    <row r="192" spans="2:19" ht="13.5" thickBot="1" x14ac:dyDescent="0.25">
      <c r="H192" s="132">
        <v>16</v>
      </c>
      <c r="I192" s="230">
        <v>43532</v>
      </c>
      <c r="J192" s="231">
        <v>7</v>
      </c>
      <c r="K192" s="231">
        <v>1</v>
      </c>
    </row>
    <row r="193" spans="8:11" ht="13.5" thickBot="1" x14ac:dyDescent="0.25">
      <c r="H193" s="132">
        <v>16</v>
      </c>
      <c r="I193" s="230">
        <v>43541</v>
      </c>
      <c r="J193" s="231">
        <v>0</v>
      </c>
      <c r="K193" s="231">
        <v>0</v>
      </c>
    </row>
    <row r="194" spans="8:11" ht="13.5" thickBot="1" x14ac:dyDescent="0.25">
      <c r="H194" s="132">
        <v>16</v>
      </c>
      <c r="I194" s="230">
        <v>43541</v>
      </c>
      <c r="J194" s="231">
        <v>0</v>
      </c>
      <c r="K194" s="231">
        <v>0</v>
      </c>
    </row>
    <row r="195" spans="8:11" ht="13.5" thickBot="1" x14ac:dyDescent="0.25">
      <c r="H195" s="132">
        <v>16</v>
      </c>
      <c r="I195" s="230">
        <v>43543</v>
      </c>
      <c r="J195" s="231">
        <v>0</v>
      </c>
      <c r="K195" s="231">
        <v>0</v>
      </c>
    </row>
    <row r="196" spans="8:11" ht="13.5" thickBot="1" x14ac:dyDescent="0.25">
      <c r="H196" s="132">
        <v>16</v>
      </c>
      <c r="I196" s="230">
        <v>43543</v>
      </c>
      <c r="J196" s="231">
        <v>0</v>
      </c>
      <c r="K196" s="231">
        <v>0</v>
      </c>
    </row>
    <row r="197" spans="8:11" ht="13.5" thickBot="1" x14ac:dyDescent="0.25">
      <c r="H197" s="132">
        <v>16</v>
      </c>
      <c r="I197" s="230">
        <v>43545</v>
      </c>
      <c r="J197" s="231">
        <v>0</v>
      </c>
      <c r="K197" s="231">
        <v>0</v>
      </c>
    </row>
    <row r="198" spans="8:11" ht="13.5" thickBot="1" x14ac:dyDescent="0.25">
      <c r="H198" s="132">
        <v>16</v>
      </c>
      <c r="I198" s="230">
        <v>43545</v>
      </c>
      <c r="J198" s="231">
        <v>0</v>
      </c>
      <c r="K198" s="231">
        <v>0</v>
      </c>
    </row>
    <row r="199" spans="8:11" ht="13.5" thickBot="1" x14ac:dyDescent="0.25">
      <c r="H199" s="132">
        <v>16</v>
      </c>
      <c r="I199" s="230">
        <v>43547</v>
      </c>
      <c r="J199" s="231">
        <v>0</v>
      </c>
      <c r="K199" s="231">
        <v>0</v>
      </c>
    </row>
    <row r="200" spans="8:11" ht="13.5" thickBot="1" x14ac:dyDescent="0.25">
      <c r="H200" s="132">
        <v>16</v>
      </c>
      <c r="I200" s="230">
        <v>43547</v>
      </c>
      <c r="J200" s="231">
        <v>0</v>
      </c>
      <c r="K200" s="231">
        <v>0</v>
      </c>
    </row>
    <row r="201" spans="8:11" ht="13.5" thickBot="1" x14ac:dyDescent="0.25">
      <c r="H201" s="132">
        <v>16</v>
      </c>
      <c r="I201" s="230">
        <v>43549</v>
      </c>
      <c r="J201" s="231">
        <v>0</v>
      </c>
      <c r="K201" s="231">
        <v>0</v>
      </c>
    </row>
    <row r="202" spans="8:11" ht="13.5" thickBot="1" x14ac:dyDescent="0.25">
      <c r="H202" s="132">
        <v>16</v>
      </c>
      <c r="I202" s="230">
        <v>43549</v>
      </c>
      <c r="J202" s="231">
        <v>0</v>
      </c>
      <c r="K202" s="231">
        <v>0</v>
      </c>
    </row>
    <row r="203" spans="8:11" ht="13.5" thickBot="1" x14ac:dyDescent="0.25">
      <c r="H203" s="132">
        <v>16</v>
      </c>
      <c r="I203" s="230">
        <v>43551</v>
      </c>
      <c r="J203" s="231">
        <v>1</v>
      </c>
      <c r="K203" s="231">
        <v>0</v>
      </c>
    </row>
    <row r="204" spans="8:11" ht="13.5" thickBot="1" x14ac:dyDescent="0.25">
      <c r="H204" s="132">
        <v>16</v>
      </c>
      <c r="I204" s="230">
        <v>43551</v>
      </c>
      <c r="J204" s="231">
        <v>0</v>
      </c>
      <c r="K204" s="231">
        <v>0</v>
      </c>
    </row>
    <row r="205" spans="8:11" ht="13.5" thickBot="1" x14ac:dyDescent="0.25">
      <c r="H205" s="132">
        <v>16</v>
      </c>
      <c r="I205" s="230">
        <v>43553</v>
      </c>
      <c r="J205" s="231">
        <v>0</v>
      </c>
      <c r="K205" s="231">
        <v>0</v>
      </c>
    </row>
    <row r="206" spans="8:11" ht="13.5" thickBot="1" x14ac:dyDescent="0.25">
      <c r="H206" s="132">
        <v>16</v>
      </c>
      <c r="I206" s="230">
        <v>43553</v>
      </c>
      <c r="J206" s="231">
        <v>0</v>
      </c>
      <c r="K206" s="231">
        <v>0</v>
      </c>
    </row>
    <row r="207" spans="8:11" ht="13.5" thickBot="1" x14ac:dyDescent="0.25">
      <c r="H207" s="132">
        <v>16</v>
      </c>
      <c r="I207" s="230">
        <v>43555</v>
      </c>
      <c r="J207" s="231">
        <v>0</v>
      </c>
      <c r="K207" s="231">
        <v>0</v>
      </c>
    </row>
    <row r="208" spans="8:11" ht="13.5" thickBot="1" x14ac:dyDescent="0.25">
      <c r="H208" s="132">
        <v>16</v>
      </c>
      <c r="I208" s="230">
        <v>43555</v>
      </c>
      <c r="J208" s="231">
        <v>0</v>
      </c>
      <c r="K208" s="231">
        <v>0</v>
      </c>
    </row>
    <row r="209" spans="8:11" x14ac:dyDescent="0.2">
      <c r="H209" s="132">
        <v>16</v>
      </c>
      <c r="I209" s="228">
        <v>43557</v>
      </c>
      <c r="J209" s="132">
        <v>0</v>
      </c>
      <c r="K209" s="132">
        <v>0</v>
      </c>
    </row>
    <row r="210" spans="8:11" x14ac:dyDescent="0.2">
      <c r="H210" s="132">
        <v>16</v>
      </c>
      <c r="I210" s="228">
        <v>43557</v>
      </c>
      <c r="J210" s="132">
        <v>0</v>
      </c>
      <c r="K210" s="132">
        <v>0</v>
      </c>
    </row>
    <row r="211" spans="8:11" x14ac:dyDescent="0.2">
      <c r="H211" s="132">
        <v>16</v>
      </c>
      <c r="I211" s="228">
        <v>43559</v>
      </c>
      <c r="J211" s="132">
        <v>0</v>
      </c>
      <c r="K211" s="132">
        <v>0</v>
      </c>
    </row>
    <row r="212" spans="8:11" x14ac:dyDescent="0.2">
      <c r="H212" s="132">
        <v>16</v>
      </c>
      <c r="I212" s="228">
        <v>43559</v>
      </c>
      <c r="J212" s="132">
        <v>6</v>
      </c>
      <c r="K212" s="132">
        <v>0</v>
      </c>
    </row>
    <row r="213" spans="8:11" x14ac:dyDescent="0.2">
      <c r="H213" s="132">
        <v>16</v>
      </c>
      <c r="I213" s="228">
        <v>43561</v>
      </c>
      <c r="J213" s="132">
        <v>0</v>
      </c>
      <c r="K213" s="132">
        <v>0</v>
      </c>
    </row>
    <row r="214" spans="8:11" x14ac:dyDescent="0.2">
      <c r="H214" s="132">
        <v>16</v>
      </c>
      <c r="I214" s="228">
        <v>43561</v>
      </c>
      <c r="J214" s="132">
        <v>0</v>
      </c>
      <c r="K214" s="132">
        <v>0</v>
      </c>
    </row>
    <row r="215" spans="8:11" x14ac:dyDescent="0.2">
      <c r="H215" s="132">
        <v>16</v>
      </c>
      <c r="I215" s="228">
        <v>43563</v>
      </c>
      <c r="J215" s="132">
        <v>0</v>
      </c>
      <c r="K215" s="132">
        <v>0</v>
      </c>
    </row>
    <row r="216" spans="8:11" x14ac:dyDescent="0.2">
      <c r="H216" s="132">
        <v>16</v>
      </c>
      <c r="I216" s="228">
        <v>43564</v>
      </c>
      <c r="J216" s="132">
        <v>0</v>
      </c>
      <c r="K216" s="132">
        <v>0</v>
      </c>
    </row>
    <row r="217" spans="8:11" x14ac:dyDescent="0.2">
      <c r="H217" s="132">
        <v>16</v>
      </c>
      <c r="I217" s="228">
        <v>43566</v>
      </c>
      <c r="J217" s="132">
        <v>0</v>
      </c>
      <c r="K217" s="132">
        <v>0</v>
      </c>
    </row>
    <row r="218" spans="8:11" x14ac:dyDescent="0.2">
      <c r="H218" s="132">
        <v>16</v>
      </c>
      <c r="I218" s="228">
        <v>43567</v>
      </c>
      <c r="J218" s="132">
        <v>2</v>
      </c>
      <c r="K218" s="132">
        <v>0</v>
      </c>
    </row>
    <row r="219" spans="8:11" x14ac:dyDescent="0.2">
      <c r="H219" s="132">
        <v>16</v>
      </c>
      <c r="I219" s="228">
        <v>43572</v>
      </c>
      <c r="J219" s="132">
        <v>0</v>
      </c>
      <c r="K219" s="132">
        <v>0</v>
      </c>
    </row>
    <row r="220" spans="8:11" x14ac:dyDescent="0.2">
      <c r="H220" s="132">
        <v>16</v>
      </c>
      <c r="I220" s="228">
        <v>43573</v>
      </c>
      <c r="J220" s="132">
        <v>0</v>
      </c>
      <c r="K220" s="132">
        <v>0</v>
      </c>
    </row>
    <row r="221" spans="8:11" x14ac:dyDescent="0.2">
      <c r="H221" s="132">
        <v>16</v>
      </c>
      <c r="I221" s="228">
        <v>43575</v>
      </c>
      <c r="J221" s="132">
        <v>2</v>
      </c>
      <c r="K221" s="132">
        <v>1</v>
      </c>
    </row>
    <row r="222" spans="8:11" x14ac:dyDescent="0.2">
      <c r="H222" s="132">
        <v>16</v>
      </c>
      <c r="I222" s="228">
        <v>43575</v>
      </c>
      <c r="J222" s="132">
        <v>0</v>
      </c>
      <c r="K222" s="132">
        <v>0</v>
      </c>
    </row>
    <row r="223" spans="8:11" x14ac:dyDescent="0.2">
      <c r="H223" s="132">
        <v>16</v>
      </c>
      <c r="I223" s="228">
        <v>43577</v>
      </c>
      <c r="J223" s="132">
        <v>0</v>
      </c>
      <c r="K223" s="132">
        <v>0</v>
      </c>
    </row>
    <row r="224" spans="8:11" x14ac:dyDescent="0.2">
      <c r="H224" s="132">
        <v>16</v>
      </c>
      <c r="I224" s="228">
        <v>43577</v>
      </c>
      <c r="J224" s="132">
        <v>0</v>
      </c>
      <c r="K224" s="132">
        <v>0</v>
      </c>
    </row>
    <row r="225" spans="8:11" x14ac:dyDescent="0.2">
      <c r="H225" s="132">
        <v>16</v>
      </c>
      <c r="I225" s="228">
        <v>43579</v>
      </c>
      <c r="J225" s="132">
        <v>0</v>
      </c>
      <c r="K225" s="132">
        <v>0</v>
      </c>
    </row>
    <row r="226" spans="8:11" x14ac:dyDescent="0.2">
      <c r="H226" s="132">
        <v>16</v>
      </c>
      <c r="I226" s="228">
        <v>43579</v>
      </c>
      <c r="J226" s="132">
        <v>0</v>
      </c>
      <c r="K226" s="132">
        <v>0</v>
      </c>
    </row>
    <row r="227" spans="8:11" x14ac:dyDescent="0.2">
      <c r="H227" s="132">
        <v>16</v>
      </c>
      <c r="I227" s="228">
        <v>43580</v>
      </c>
      <c r="J227" s="132">
        <v>0</v>
      </c>
      <c r="K227" s="132">
        <v>0</v>
      </c>
    </row>
    <row r="228" spans="8:11" x14ac:dyDescent="0.2">
      <c r="H228" s="132">
        <v>16</v>
      </c>
      <c r="I228" s="228">
        <v>43580</v>
      </c>
      <c r="J228" s="132">
        <v>0</v>
      </c>
      <c r="K228" s="132">
        <v>0</v>
      </c>
    </row>
    <row r="229" spans="8:11" x14ac:dyDescent="0.2">
      <c r="H229" s="132">
        <v>16</v>
      </c>
      <c r="I229" s="228">
        <v>43583</v>
      </c>
      <c r="J229" s="132">
        <v>0</v>
      </c>
      <c r="K229" s="132">
        <v>0</v>
      </c>
    </row>
    <row r="230" spans="8:11" x14ac:dyDescent="0.2">
      <c r="H230" s="132">
        <v>16</v>
      </c>
      <c r="I230" s="228">
        <v>43584</v>
      </c>
      <c r="J230" s="132">
        <v>0</v>
      </c>
      <c r="K230" s="132">
        <v>0</v>
      </c>
    </row>
    <row r="231" spans="8:11" x14ac:dyDescent="0.2">
      <c r="H231" s="132">
        <v>16</v>
      </c>
      <c r="I231" s="228">
        <v>43588</v>
      </c>
      <c r="J231" s="132">
        <v>0</v>
      </c>
      <c r="K231" s="132">
        <v>0</v>
      </c>
    </row>
    <row r="232" spans="8:11" x14ac:dyDescent="0.2">
      <c r="H232" s="132">
        <v>16</v>
      </c>
      <c r="I232" s="228">
        <v>43589</v>
      </c>
      <c r="J232" s="132">
        <v>0</v>
      </c>
      <c r="K232" s="132">
        <v>0</v>
      </c>
    </row>
    <row r="233" spans="8:11" x14ac:dyDescent="0.2">
      <c r="H233" s="132">
        <v>16</v>
      </c>
      <c r="I233" s="228">
        <v>43592</v>
      </c>
      <c r="J233" s="132">
        <v>0</v>
      </c>
      <c r="K233" s="132">
        <v>0</v>
      </c>
    </row>
    <row r="234" spans="8:11" x14ac:dyDescent="0.2">
      <c r="H234" s="132">
        <v>16</v>
      </c>
      <c r="I234" s="228">
        <v>43593</v>
      </c>
      <c r="J234" s="132">
        <v>11</v>
      </c>
      <c r="K234" s="132">
        <v>5</v>
      </c>
    </row>
    <row r="235" spans="8:11" x14ac:dyDescent="0.2">
      <c r="H235" s="132">
        <v>16</v>
      </c>
      <c r="I235" s="228">
        <v>43596</v>
      </c>
      <c r="J235" s="132">
        <v>0</v>
      </c>
      <c r="K235" s="132">
        <v>0</v>
      </c>
    </row>
    <row r="236" spans="8:11" x14ac:dyDescent="0.2">
      <c r="H236" s="132">
        <v>16</v>
      </c>
      <c r="I236" s="228">
        <v>43596</v>
      </c>
      <c r="J236" s="132">
        <v>0</v>
      </c>
      <c r="K236" s="132">
        <v>0</v>
      </c>
    </row>
    <row r="237" spans="8:11" x14ac:dyDescent="0.2">
      <c r="H237" s="132">
        <v>16</v>
      </c>
      <c r="I237" s="228">
        <v>43598</v>
      </c>
      <c r="J237" s="132">
        <v>4</v>
      </c>
      <c r="K237" s="132">
        <v>1</v>
      </c>
    </row>
    <row r="238" spans="8:11" x14ac:dyDescent="0.2">
      <c r="H238" s="132">
        <v>16</v>
      </c>
      <c r="I238" s="228">
        <v>43598</v>
      </c>
      <c r="J238" s="132">
        <v>0</v>
      </c>
      <c r="K238" s="132">
        <v>0</v>
      </c>
    </row>
    <row r="239" spans="8:11" x14ac:dyDescent="0.2">
      <c r="H239" s="132">
        <v>16</v>
      </c>
      <c r="I239" s="228">
        <v>43600</v>
      </c>
      <c r="J239" s="132">
        <v>13</v>
      </c>
      <c r="K239" s="132">
        <v>0</v>
      </c>
    </row>
    <row r="240" spans="8:11" x14ac:dyDescent="0.2">
      <c r="H240" s="132">
        <v>16</v>
      </c>
      <c r="I240" s="228">
        <v>43600</v>
      </c>
      <c r="J240" s="132">
        <v>0</v>
      </c>
      <c r="K240" s="132">
        <v>0</v>
      </c>
    </row>
    <row r="241" spans="8:11" x14ac:dyDescent="0.2">
      <c r="H241" s="132">
        <v>16</v>
      </c>
      <c r="I241" s="228">
        <v>43602</v>
      </c>
      <c r="J241" s="132">
        <v>7</v>
      </c>
      <c r="K241" s="132">
        <v>0</v>
      </c>
    </row>
    <row r="242" spans="8:11" x14ac:dyDescent="0.2">
      <c r="H242" s="132">
        <v>16</v>
      </c>
      <c r="I242" s="228">
        <v>43603</v>
      </c>
      <c r="J242" s="132">
        <v>0</v>
      </c>
      <c r="K242" s="132">
        <v>0</v>
      </c>
    </row>
    <row r="243" spans="8:11" x14ac:dyDescent="0.2">
      <c r="H243" s="132">
        <v>16</v>
      </c>
      <c r="I243" s="228">
        <v>43604</v>
      </c>
      <c r="J243" s="132">
        <v>11</v>
      </c>
      <c r="K243" s="132">
        <v>0</v>
      </c>
    </row>
    <row r="244" spans="8:11" x14ac:dyDescent="0.2">
      <c r="H244" s="132">
        <v>16</v>
      </c>
      <c r="I244" s="228">
        <v>43604</v>
      </c>
      <c r="J244" s="132">
        <v>0</v>
      </c>
      <c r="K244" s="132">
        <v>0</v>
      </c>
    </row>
    <row r="245" spans="8:11" x14ac:dyDescent="0.2">
      <c r="H245" s="132">
        <v>16</v>
      </c>
      <c r="I245" s="228">
        <v>43606</v>
      </c>
      <c r="J245" s="132">
        <v>8</v>
      </c>
      <c r="K245" s="132">
        <v>0</v>
      </c>
    </row>
    <row r="246" spans="8:11" x14ac:dyDescent="0.2">
      <c r="H246" s="132">
        <v>16</v>
      </c>
      <c r="I246" s="228">
        <v>43606</v>
      </c>
      <c r="J246" s="132">
        <v>0</v>
      </c>
      <c r="K246" s="132">
        <v>0</v>
      </c>
    </row>
    <row r="247" spans="8:11" x14ac:dyDescent="0.2">
      <c r="H247" s="132">
        <v>16</v>
      </c>
      <c r="I247" s="228">
        <v>43608</v>
      </c>
      <c r="J247" s="132">
        <v>0</v>
      </c>
      <c r="K247" s="132">
        <v>0</v>
      </c>
    </row>
    <row r="248" spans="8:11" x14ac:dyDescent="0.2">
      <c r="H248" s="132">
        <v>16</v>
      </c>
      <c r="I248" s="228">
        <v>43608</v>
      </c>
      <c r="J248" s="132">
        <v>0</v>
      </c>
      <c r="K248" s="132">
        <v>0</v>
      </c>
    </row>
    <row r="249" spans="8:11" x14ac:dyDescent="0.2">
      <c r="H249" s="132">
        <v>16</v>
      </c>
      <c r="I249" s="228">
        <v>43610</v>
      </c>
      <c r="J249" s="132">
        <v>0</v>
      </c>
      <c r="K249" s="132">
        <v>0</v>
      </c>
    </row>
    <row r="250" spans="8:11" x14ac:dyDescent="0.2">
      <c r="H250" s="132">
        <v>16</v>
      </c>
      <c r="I250" s="228">
        <v>43610</v>
      </c>
      <c r="J250" s="132">
        <v>0</v>
      </c>
      <c r="K250" s="132">
        <v>0</v>
      </c>
    </row>
    <row r="251" spans="8:11" x14ac:dyDescent="0.2">
      <c r="H251" s="132">
        <v>16</v>
      </c>
      <c r="I251" s="228">
        <v>43612</v>
      </c>
      <c r="J251" s="132">
        <v>0</v>
      </c>
      <c r="K251" s="132">
        <v>0</v>
      </c>
    </row>
    <row r="252" spans="8:11" x14ac:dyDescent="0.2">
      <c r="H252" s="132">
        <v>16</v>
      </c>
      <c r="I252" s="228">
        <v>43613</v>
      </c>
      <c r="J252" s="132">
        <v>0</v>
      </c>
      <c r="K252" s="132">
        <v>0</v>
      </c>
    </row>
    <row r="253" spans="8:11" x14ac:dyDescent="0.2">
      <c r="H253" s="132">
        <v>16</v>
      </c>
      <c r="I253" s="228">
        <v>43614</v>
      </c>
      <c r="J253" s="132">
        <v>0</v>
      </c>
      <c r="K253" s="132">
        <v>0</v>
      </c>
    </row>
    <row r="254" spans="8:11" x14ac:dyDescent="0.2">
      <c r="H254" s="132">
        <v>16</v>
      </c>
      <c r="I254" s="228">
        <v>43615</v>
      </c>
      <c r="J254" s="132">
        <v>0</v>
      </c>
      <c r="K254" s="132">
        <v>0</v>
      </c>
    </row>
    <row r="255" spans="8:11" x14ac:dyDescent="0.2">
      <c r="H255" s="132">
        <v>16</v>
      </c>
      <c r="I255" s="228">
        <v>43616</v>
      </c>
      <c r="J255" s="132">
        <v>0</v>
      </c>
      <c r="K255" s="132">
        <v>0</v>
      </c>
    </row>
    <row r="256" spans="8:11" x14ac:dyDescent="0.2">
      <c r="H256" s="132">
        <v>16</v>
      </c>
      <c r="I256" s="228">
        <v>43617</v>
      </c>
      <c r="J256" s="132">
        <v>0</v>
      </c>
      <c r="K256" s="132">
        <v>0</v>
      </c>
    </row>
    <row r="257" spans="8:11" x14ac:dyDescent="0.2">
      <c r="H257" s="132">
        <v>16</v>
      </c>
      <c r="I257" s="228">
        <v>43619</v>
      </c>
      <c r="J257" s="132">
        <v>0</v>
      </c>
      <c r="K257" s="132">
        <v>0</v>
      </c>
    </row>
    <row r="258" spans="8:11" x14ac:dyDescent="0.2">
      <c r="H258" s="132">
        <v>16</v>
      </c>
      <c r="I258" s="228">
        <v>43619</v>
      </c>
      <c r="J258" s="132">
        <v>0</v>
      </c>
      <c r="K258" s="132">
        <v>0</v>
      </c>
    </row>
    <row r="259" spans="8:11" x14ac:dyDescent="0.2">
      <c r="H259" s="132">
        <v>16</v>
      </c>
      <c r="I259" s="228">
        <v>43621</v>
      </c>
      <c r="J259" s="132">
        <v>0</v>
      </c>
      <c r="K259" s="132">
        <v>0</v>
      </c>
    </row>
    <row r="260" spans="8:11" x14ac:dyDescent="0.2">
      <c r="H260" s="132">
        <v>16</v>
      </c>
      <c r="I260" s="228">
        <v>43621</v>
      </c>
      <c r="J260" s="132">
        <v>0</v>
      </c>
      <c r="K260" s="132">
        <v>0</v>
      </c>
    </row>
    <row r="261" spans="8:11" x14ac:dyDescent="0.2">
      <c r="H261" s="132">
        <v>16</v>
      </c>
      <c r="I261" s="228">
        <v>43623</v>
      </c>
      <c r="J261" s="132">
        <v>26</v>
      </c>
      <c r="K261" s="132">
        <v>6</v>
      </c>
    </row>
    <row r="262" spans="8:11" x14ac:dyDescent="0.2">
      <c r="H262" s="132">
        <v>16</v>
      </c>
      <c r="I262" s="228">
        <v>43624</v>
      </c>
      <c r="J262" s="132">
        <v>0</v>
      </c>
      <c r="K262" s="132">
        <v>0</v>
      </c>
    </row>
    <row r="263" spans="8:11" x14ac:dyDescent="0.2">
      <c r="H263" s="132">
        <v>16</v>
      </c>
      <c r="I263" s="228">
        <v>43625</v>
      </c>
      <c r="J263" s="132">
        <v>0</v>
      </c>
      <c r="K263" s="132">
        <v>0</v>
      </c>
    </row>
    <row r="264" spans="8:11" x14ac:dyDescent="0.2">
      <c r="H264" s="132">
        <v>16</v>
      </c>
      <c r="I264" s="228">
        <v>43625</v>
      </c>
      <c r="J264" s="132">
        <v>1</v>
      </c>
      <c r="K264" s="132">
        <v>0</v>
      </c>
    </row>
    <row r="265" spans="8:11" x14ac:dyDescent="0.2">
      <c r="H265" s="132">
        <v>16</v>
      </c>
      <c r="I265" s="229">
        <v>43627</v>
      </c>
      <c r="J265" s="132">
        <v>0</v>
      </c>
      <c r="K265" s="132">
        <v>0</v>
      </c>
    </row>
    <row r="266" spans="8:11" x14ac:dyDescent="0.2">
      <c r="H266" s="132">
        <v>16</v>
      </c>
      <c r="I266" s="229">
        <v>43628</v>
      </c>
      <c r="J266" s="132">
        <v>2</v>
      </c>
      <c r="K266" s="132">
        <v>0</v>
      </c>
    </row>
    <row r="267" spans="8:11" x14ac:dyDescent="0.2">
      <c r="H267" s="132">
        <v>16</v>
      </c>
      <c r="I267" s="228">
        <v>43629</v>
      </c>
      <c r="J267" s="132">
        <v>1</v>
      </c>
      <c r="K267" s="132">
        <v>0</v>
      </c>
    </row>
    <row r="268" spans="8:11" x14ac:dyDescent="0.2">
      <c r="H268" s="132">
        <v>16</v>
      </c>
      <c r="I268" s="228">
        <v>43629</v>
      </c>
      <c r="J268" s="132">
        <v>0</v>
      </c>
      <c r="K268" s="132">
        <v>0</v>
      </c>
    </row>
    <row r="269" spans="8:11" x14ac:dyDescent="0.2">
      <c r="H269" s="132">
        <v>16</v>
      </c>
      <c r="I269" s="228">
        <v>43635</v>
      </c>
      <c r="J269" s="132">
        <v>0</v>
      </c>
      <c r="K269" s="132">
        <v>0</v>
      </c>
    </row>
    <row r="270" spans="8:11" x14ac:dyDescent="0.2">
      <c r="H270" s="132">
        <v>16</v>
      </c>
      <c r="I270" s="228">
        <v>43636</v>
      </c>
      <c r="J270" s="132">
        <v>2</v>
      </c>
      <c r="K270" s="132">
        <v>1</v>
      </c>
    </row>
    <row r="271" spans="8:11" x14ac:dyDescent="0.2">
      <c r="H271" s="132">
        <v>16</v>
      </c>
      <c r="I271" s="228">
        <v>43637</v>
      </c>
      <c r="J271" s="132">
        <v>0</v>
      </c>
      <c r="K271" s="132">
        <v>0</v>
      </c>
    </row>
    <row r="272" spans="8:11" x14ac:dyDescent="0.2">
      <c r="H272" s="132">
        <v>16</v>
      </c>
      <c r="I272" s="228">
        <v>43637</v>
      </c>
      <c r="J272" s="132">
        <v>0</v>
      </c>
      <c r="K272" s="132">
        <v>0</v>
      </c>
    </row>
    <row r="273" spans="8:11" x14ac:dyDescent="0.2">
      <c r="H273" s="132">
        <v>16</v>
      </c>
      <c r="I273" s="228">
        <v>43640</v>
      </c>
      <c r="J273" s="132">
        <v>0</v>
      </c>
      <c r="K273" s="132">
        <v>0</v>
      </c>
    </row>
    <row r="274" spans="8:11" x14ac:dyDescent="0.2">
      <c r="H274" s="132">
        <v>16</v>
      </c>
      <c r="I274" s="228">
        <v>43641</v>
      </c>
      <c r="J274" s="132">
        <v>7</v>
      </c>
      <c r="K274" s="132">
        <v>3</v>
      </c>
    </row>
    <row r="275" spans="8:11" x14ac:dyDescent="0.2">
      <c r="H275" s="132">
        <v>16</v>
      </c>
      <c r="I275" s="228">
        <v>43642</v>
      </c>
      <c r="J275" s="132">
        <v>7</v>
      </c>
      <c r="K275" s="132">
        <v>2</v>
      </c>
    </row>
    <row r="276" spans="8:11" x14ac:dyDescent="0.2">
      <c r="H276" s="132">
        <v>16</v>
      </c>
      <c r="I276" s="228">
        <v>43642</v>
      </c>
      <c r="J276" s="132">
        <v>0</v>
      </c>
      <c r="K276" s="132">
        <v>0</v>
      </c>
    </row>
    <row r="277" spans="8:11" x14ac:dyDescent="0.2">
      <c r="H277" s="132">
        <v>16</v>
      </c>
      <c r="I277" s="228">
        <v>43644</v>
      </c>
      <c r="J277" s="132">
        <v>0</v>
      </c>
      <c r="K277" s="132">
        <v>0</v>
      </c>
    </row>
    <row r="278" spans="8:11" x14ac:dyDescent="0.2">
      <c r="H278" s="132">
        <v>16</v>
      </c>
      <c r="I278" s="228">
        <v>43644</v>
      </c>
      <c r="J278" s="132">
        <v>0</v>
      </c>
      <c r="K278" s="132">
        <v>0</v>
      </c>
    </row>
    <row r="279" spans="8:11" x14ac:dyDescent="0.2">
      <c r="H279" s="132">
        <v>16</v>
      </c>
      <c r="I279" s="228">
        <v>43647</v>
      </c>
      <c r="J279" s="132">
        <v>53</v>
      </c>
      <c r="K279" s="132">
        <v>2</v>
      </c>
    </row>
    <row r="280" spans="8:11" x14ac:dyDescent="0.2">
      <c r="H280" s="132">
        <v>16</v>
      </c>
      <c r="I280" s="228">
        <v>43647</v>
      </c>
      <c r="J280" s="132">
        <v>0</v>
      </c>
      <c r="K280" s="132">
        <v>0</v>
      </c>
    </row>
    <row r="281" spans="8:11" x14ac:dyDescent="0.2">
      <c r="H281" s="132">
        <v>16</v>
      </c>
      <c r="I281" s="228">
        <v>43649</v>
      </c>
      <c r="J281" s="132">
        <v>0</v>
      </c>
      <c r="K281" s="132">
        <v>0</v>
      </c>
    </row>
    <row r="282" spans="8:11" x14ac:dyDescent="0.2">
      <c r="H282" s="132">
        <v>16</v>
      </c>
      <c r="I282" s="228">
        <v>43650</v>
      </c>
      <c r="J282" s="132">
        <v>0</v>
      </c>
      <c r="K282" s="132">
        <v>0</v>
      </c>
    </row>
    <row r="283" spans="8:11" x14ac:dyDescent="0.2">
      <c r="H283" s="132">
        <v>16</v>
      </c>
      <c r="I283" s="228">
        <v>43651</v>
      </c>
      <c r="J283" s="132">
        <v>0</v>
      </c>
      <c r="K283" s="132">
        <v>0</v>
      </c>
    </row>
    <row r="284" spans="8:11" x14ac:dyDescent="0.2">
      <c r="H284" s="132">
        <v>16</v>
      </c>
      <c r="I284" s="228">
        <v>43651</v>
      </c>
      <c r="J284" s="132">
        <v>0</v>
      </c>
      <c r="K284" s="132">
        <v>0</v>
      </c>
    </row>
    <row r="285" spans="8:11" x14ac:dyDescent="0.2">
      <c r="H285" s="132">
        <v>16</v>
      </c>
      <c r="I285" s="228">
        <v>43654</v>
      </c>
      <c r="J285" s="132">
        <v>0</v>
      </c>
      <c r="K285" s="132">
        <v>0</v>
      </c>
    </row>
    <row r="286" spans="8:11" x14ac:dyDescent="0.2">
      <c r="H286" s="132">
        <v>16</v>
      </c>
      <c r="I286" s="228">
        <v>43655</v>
      </c>
      <c r="J286" s="132">
        <v>0</v>
      </c>
      <c r="K286" s="132">
        <v>0</v>
      </c>
    </row>
    <row r="287" spans="8:11" x14ac:dyDescent="0.2">
      <c r="H287" s="132">
        <v>16</v>
      </c>
      <c r="I287" s="228">
        <v>43656</v>
      </c>
      <c r="J287" s="132">
        <v>0</v>
      </c>
      <c r="K287" s="132">
        <v>0</v>
      </c>
    </row>
    <row r="288" spans="8:11" x14ac:dyDescent="0.2">
      <c r="H288" s="132">
        <v>16</v>
      </c>
      <c r="I288" s="228">
        <v>43656</v>
      </c>
      <c r="J288" s="132">
        <v>0</v>
      </c>
      <c r="K288" s="132">
        <v>0</v>
      </c>
    </row>
    <row r="289" spans="8:11" x14ac:dyDescent="0.2">
      <c r="H289" s="132">
        <v>16</v>
      </c>
      <c r="I289" s="228">
        <v>43658</v>
      </c>
      <c r="J289" s="132">
        <v>0</v>
      </c>
      <c r="K289" s="132">
        <v>0</v>
      </c>
    </row>
    <row r="290" spans="8:11" x14ac:dyDescent="0.2">
      <c r="H290" s="132">
        <v>16</v>
      </c>
      <c r="I290" s="228">
        <v>43658</v>
      </c>
      <c r="J290" s="132">
        <v>0</v>
      </c>
      <c r="K290" s="132">
        <v>0</v>
      </c>
    </row>
    <row r="291" spans="8:11" x14ac:dyDescent="0.2">
      <c r="H291" s="132">
        <v>16</v>
      </c>
      <c r="I291" s="228">
        <v>43661</v>
      </c>
      <c r="J291" s="132">
        <v>0</v>
      </c>
      <c r="K291" s="132">
        <v>0</v>
      </c>
    </row>
    <row r="292" spans="8:11" x14ac:dyDescent="0.2">
      <c r="H292" s="132">
        <v>16</v>
      </c>
      <c r="I292" s="228">
        <v>43662</v>
      </c>
      <c r="J292" s="132">
        <v>0</v>
      </c>
      <c r="K292" s="132">
        <v>0</v>
      </c>
    </row>
    <row r="293" spans="8:11" x14ac:dyDescent="0.2">
      <c r="H293" s="132">
        <v>16</v>
      </c>
      <c r="I293" s="228">
        <v>43663</v>
      </c>
      <c r="J293" s="132">
        <v>0</v>
      </c>
      <c r="K293" s="132">
        <v>0</v>
      </c>
    </row>
    <row r="294" spans="8:11" x14ac:dyDescent="0.2">
      <c r="H294" s="132">
        <v>16</v>
      </c>
      <c r="I294" s="228">
        <v>43664</v>
      </c>
      <c r="J294" s="132">
        <v>0</v>
      </c>
      <c r="K294" s="132">
        <v>0</v>
      </c>
    </row>
    <row r="295" spans="8:11" x14ac:dyDescent="0.2">
      <c r="H295" s="132">
        <v>16</v>
      </c>
      <c r="I295" s="229">
        <v>43665</v>
      </c>
      <c r="J295" s="132">
        <v>0</v>
      </c>
      <c r="K295" s="132">
        <v>0</v>
      </c>
    </row>
    <row r="296" spans="8:11" x14ac:dyDescent="0.2">
      <c r="H296" s="132">
        <v>16</v>
      </c>
      <c r="I296" s="229">
        <v>43665</v>
      </c>
      <c r="J296" s="132">
        <v>0</v>
      </c>
      <c r="K296" s="132">
        <v>0</v>
      </c>
    </row>
    <row r="297" spans="8:11" x14ac:dyDescent="0.2">
      <c r="H297" s="132">
        <v>16</v>
      </c>
      <c r="I297" s="228">
        <v>43668</v>
      </c>
      <c r="J297" s="132">
        <v>0</v>
      </c>
      <c r="K297" s="132">
        <v>0</v>
      </c>
    </row>
    <row r="298" spans="8:11" x14ac:dyDescent="0.2">
      <c r="H298" s="132">
        <v>16</v>
      </c>
      <c r="I298" s="228">
        <v>43668</v>
      </c>
      <c r="J298" s="132">
        <v>0</v>
      </c>
      <c r="K298" s="132">
        <v>0</v>
      </c>
    </row>
    <row r="299" spans="8:11" x14ac:dyDescent="0.2">
      <c r="H299" s="132">
        <v>16</v>
      </c>
      <c r="I299" s="228">
        <v>43669</v>
      </c>
      <c r="J299" s="132">
        <v>0</v>
      </c>
      <c r="K299" s="132">
        <v>0</v>
      </c>
    </row>
    <row r="300" spans="8:11" x14ac:dyDescent="0.2">
      <c r="H300" s="132">
        <v>16</v>
      </c>
      <c r="I300" s="228">
        <v>43669</v>
      </c>
      <c r="J300" s="132">
        <v>0</v>
      </c>
      <c r="K300" s="132">
        <v>0</v>
      </c>
    </row>
    <row r="301" spans="8:11" x14ac:dyDescent="0.2">
      <c r="H301" s="132">
        <v>16</v>
      </c>
      <c r="I301" s="228">
        <v>43672</v>
      </c>
      <c r="J301" s="132">
        <v>9</v>
      </c>
      <c r="K301" s="132">
        <v>1</v>
      </c>
    </row>
    <row r="302" spans="8:11" x14ac:dyDescent="0.2">
      <c r="H302" s="132">
        <v>16</v>
      </c>
      <c r="I302" s="228">
        <v>43673</v>
      </c>
      <c r="J302" s="132">
        <v>0</v>
      </c>
      <c r="K302" s="132">
        <v>0</v>
      </c>
    </row>
    <row r="303" spans="8:11" x14ac:dyDescent="0.2">
      <c r="H303" s="132">
        <v>16</v>
      </c>
      <c r="I303" s="228">
        <v>43675</v>
      </c>
      <c r="J303" s="132">
        <v>0</v>
      </c>
      <c r="K303" s="132">
        <v>0</v>
      </c>
    </row>
    <row r="304" spans="8:11" x14ac:dyDescent="0.2">
      <c r="H304" s="132">
        <v>16</v>
      </c>
      <c r="I304" s="228">
        <v>43675</v>
      </c>
      <c r="J304" s="132">
        <v>0</v>
      </c>
      <c r="K304" s="132">
        <v>0</v>
      </c>
    </row>
    <row r="305" spans="8:11" x14ac:dyDescent="0.2">
      <c r="H305" s="132">
        <v>16</v>
      </c>
      <c r="I305" s="228">
        <v>43677</v>
      </c>
      <c r="J305" s="132">
        <v>0</v>
      </c>
      <c r="K305" s="132">
        <v>0</v>
      </c>
    </row>
    <row r="306" spans="8:11" x14ac:dyDescent="0.2">
      <c r="H306" s="132">
        <v>16</v>
      </c>
      <c r="I306" s="228">
        <v>43678</v>
      </c>
      <c r="J306" s="132">
        <v>0</v>
      </c>
      <c r="K306" s="132">
        <v>0</v>
      </c>
    </row>
    <row r="307" spans="8:11" x14ac:dyDescent="0.2">
      <c r="H307" s="132">
        <v>16</v>
      </c>
      <c r="I307" s="228">
        <v>43679</v>
      </c>
      <c r="J307" s="132">
        <v>0</v>
      </c>
      <c r="K307" s="132">
        <v>0</v>
      </c>
    </row>
    <row r="308" spans="8:11" x14ac:dyDescent="0.2">
      <c r="H308" s="132">
        <v>16</v>
      </c>
      <c r="I308" s="228">
        <v>43679</v>
      </c>
      <c r="J308" s="132">
        <v>0</v>
      </c>
      <c r="K308" s="132">
        <v>0</v>
      </c>
    </row>
    <row r="309" spans="8:11" x14ac:dyDescent="0.2">
      <c r="H309" s="132">
        <v>16</v>
      </c>
      <c r="I309" s="228">
        <v>43682</v>
      </c>
      <c r="J309" s="132">
        <v>1</v>
      </c>
      <c r="K309" s="132">
        <v>0</v>
      </c>
    </row>
    <row r="310" spans="8:11" x14ac:dyDescent="0.2">
      <c r="H310" s="132">
        <v>16</v>
      </c>
      <c r="I310" s="228">
        <v>43682</v>
      </c>
      <c r="J310" s="132">
        <v>0</v>
      </c>
      <c r="K310" s="132">
        <v>0</v>
      </c>
    </row>
    <row r="311" spans="8:11" x14ac:dyDescent="0.2">
      <c r="H311" s="132">
        <v>16</v>
      </c>
      <c r="I311" s="228">
        <v>43684</v>
      </c>
      <c r="J311" s="132">
        <v>0</v>
      </c>
      <c r="K311" s="132">
        <v>0</v>
      </c>
    </row>
    <row r="312" spans="8:11" x14ac:dyDescent="0.2">
      <c r="H312" s="132">
        <v>16</v>
      </c>
      <c r="I312" s="228">
        <v>43685</v>
      </c>
      <c r="J312" s="132">
        <v>0</v>
      </c>
      <c r="K312" s="132">
        <v>0</v>
      </c>
    </row>
    <row r="313" spans="8:11" x14ac:dyDescent="0.2">
      <c r="H313" s="132">
        <v>16</v>
      </c>
      <c r="I313" s="228">
        <v>43686</v>
      </c>
      <c r="J313" s="132">
        <v>0</v>
      </c>
      <c r="K313" s="132">
        <v>0</v>
      </c>
    </row>
    <row r="314" spans="8:11" x14ac:dyDescent="0.2">
      <c r="H314" s="132">
        <v>16</v>
      </c>
      <c r="I314" s="228">
        <v>43687</v>
      </c>
      <c r="J314" s="132">
        <v>0</v>
      </c>
      <c r="K314" s="132">
        <v>0</v>
      </c>
    </row>
    <row r="315" spans="8:11" x14ac:dyDescent="0.2">
      <c r="H315" s="132">
        <v>16</v>
      </c>
      <c r="I315" s="228">
        <v>43689</v>
      </c>
      <c r="J315" s="132">
        <v>0</v>
      </c>
      <c r="K315" s="132">
        <v>0</v>
      </c>
    </row>
    <row r="316" spans="8:11" x14ac:dyDescent="0.2">
      <c r="H316" s="132">
        <v>16</v>
      </c>
      <c r="I316" s="228">
        <v>43690</v>
      </c>
      <c r="J316" s="132">
        <v>0</v>
      </c>
      <c r="K316" s="132">
        <v>0</v>
      </c>
    </row>
    <row r="317" spans="8:11" x14ac:dyDescent="0.2">
      <c r="H317" s="132">
        <v>16</v>
      </c>
      <c r="I317" s="228">
        <v>43691</v>
      </c>
      <c r="J317" s="132">
        <v>0</v>
      </c>
      <c r="K317" s="132">
        <v>0</v>
      </c>
    </row>
    <row r="318" spans="8:11" x14ac:dyDescent="0.2">
      <c r="H318" s="132">
        <v>16</v>
      </c>
      <c r="I318" s="228">
        <v>43692</v>
      </c>
      <c r="J318" s="132">
        <v>0</v>
      </c>
      <c r="K318" s="132">
        <v>0</v>
      </c>
    </row>
    <row r="319" spans="8:11" x14ac:dyDescent="0.2">
      <c r="H319" s="132">
        <v>16</v>
      </c>
      <c r="I319" s="228">
        <v>43693</v>
      </c>
      <c r="J319" s="132">
        <v>3</v>
      </c>
      <c r="K319" s="132">
        <v>0</v>
      </c>
    </row>
    <row r="320" spans="8:11" x14ac:dyDescent="0.2">
      <c r="H320" s="132">
        <v>16</v>
      </c>
      <c r="I320" s="228">
        <v>43694</v>
      </c>
      <c r="J320" s="132">
        <v>0</v>
      </c>
      <c r="K320" s="132">
        <v>0</v>
      </c>
    </row>
    <row r="321" spans="8:11" x14ac:dyDescent="0.2">
      <c r="H321" s="132">
        <v>16</v>
      </c>
      <c r="I321" s="228">
        <v>43696</v>
      </c>
      <c r="J321" s="132">
        <v>0</v>
      </c>
      <c r="K321" s="132">
        <v>0</v>
      </c>
    </row>
    <row r="322" spans="8:11" x14ac:dyDescent="0.2">
      <c r="H322" s="132">
        <v>16</v>
      </c>
      <c r="I322" s="228">
        <v>43697</v>
      </c>
      <c r="J322" s="132">
        <v>0</v>
      </c>
      <c r="K322" s="132">
        <v>0</v>
      </c>
    </row>
    <row r="323" spans="8:11" x14ac:dyDescent="0.2">
      <c r="H323" s="132">
        <v>16</v>
      </c>
      <c r="I323" s="228">
        <v>43698</v>
      </c>
      <c r="J323" s="132">
        <v>0</v>
      </c>
      <c r="K323" s="132">
        <v>0</v>
      </c>
    </row>
    <row r="324" spans="8:11" x14ac:dyDescent="0.2">
      <c r="H324" s="132">
        <v>16</v>
      </c>
      <c r="I324" s="228">
        <v>43698</v>
      </c>
      <c r="J324" s="132">
        <v>0</v>
      </c>
      <c r="K324" s="132">
        <v>0</v>
      </c>
    </row>
    <row r="325" spans="8:11" x14ac:dyDescent="0.2">
      <c r="H325" s="132">
        <v>16</v>
      </c>
      <c r="I325" s="229">
        <v>43700</v>
      </c>
      <c r="J325" s="132">
        <v>0</v>
      </c>
      <c r="K325" s="132">
        <v>0</v>
      </c>
    </row>
    <row r="326" spans="8:11" x14ac:dyDescent="0.2">
      <c r="H326" s="132">
        <v>16</v>
      </c>
      <c r="I326" s="229">
        <v>43700</v>
      </c>
      <c r="J326" s="132">
        <v>0</v>
      </c>
      <c r="K326" s="132">
        <v>0</v>
      </c>
    </row>
    <row r="327" spans="8:11" x14ac:dyDescent="0.2">
      <c r="H327" s="132">
        <v>16</v>
      </c>
      <c r="I327" s="228">
        <v>43703</v>
      </c>
      <c r="J327" s="132">
        <v>0</v>
      </c>
      <c r="K327" s="132">
        <v>0</v>
      </c>
    </row>
    <row r="328" spans="8:11" x14ac:dyDescent="0.2">
      <c r="H328" s="132">
        <v>16</v>
      </c>
      <c r="I328" s="228">
        <v>43704</v>
      </c>
      <c r="J328" s="132">
        <v>0</v>
      </c>
      <c r="K328" s="132">
        <v>0</v>
      </c>
    </row>
    <row r="329" spans="8:11" x14ac:dyDescent="0.2">
      <c r="H329" s="132">
        <v>16</v>
      </c>
      <c r="I329" s="228">
        <v>43705</v>
      </c>
      <c r="J329" s="132">
        <v>0</v>
      </c>
      <c r="K329" s="132">
        <v>0</v>
      </c>
    </row>
    <row r="330" spans="8:11" x14ac:dyDescent="0.2">
      <c r="H330" s="132">
        <v>16</v>
      </c>
      <c r="I330" s="228">
        <v>43706</v>
      </c>
      <c r="J330" s="132">
        <v>0</v>
      </c>
      <c r="K330" s="132">
        <v>0</v>
      </c>
    </row>
    <row r="331" spans="8:11" x14ac:dyDescent="0.2">
      <c r="H331" s="132">
        <v>16</v>
      </c>
      <c r="I331" s="228">
        <v>43707</v>
      </c>
      <c r="J331" s="132">
        <v>48</v>
      </c>
      <c r="K331" s="132">
        <v>1</v>
      </c>
    </row>
    <row r="332" spans="8:11" x14ac:dyDescent="0.2">
      <c r="H332" s="132">
        <v>16</v>
      </c>
      <c r="I332" s="228">
        <v>43707</v>
      </c>
      <c r="J332" s="132">
        <v>0</v>
      </c>
      <c r="K332" s="132">
        <v>0</v>
      </c>
    </row>
    <row r="333" spans="8:11" x14ac:dyDescent="0.2">
      <c r="H333" s="132">
        <v>16</v>
      </c>
      <c r="I333" s="228">
        <v>43709</v>
      </c>
      <c r="J333" s="132">
        <v>0</v>
      </c>
      <c r="K333" s="132">
        <v>0</v>
      </c>
    </row>
    <row r="334" spans="8:11" x14ac:dyDescent="0.2">
      <c r="H334" s="132">
        <v>16</v>
      </c>
      <c r="I334" s="228">
        <v>43709</v>
      </c>
      <c r="J334" s="132">
        <v>0</v>
      </c>
      <c r="K334" s="132">
        <v>0</v>
      </c>
    </row>
    <row r="335" spans="8:11" x14ac:dyDescent="0.2">
      <c r="H335" s="132">
        <v>16</v>
      </c>
      <c r="I335" s="228">
        <v>43712</v>
      </c>
      <c r="J335" s="132">
        <v>1</v>
      </c>
      <c r="K335" s="132">
        <v>1</v>
      </c>
    </row>
    <row r="336" spans="8:11" x14ac:dyDescent="0.2">
      <c r="H336" s="132">
        <v>16</v>
      </c>
      <c r="I336" s="228">
        <v>43713</v>
      </c>
      <c r="J336" s="132">
        <v>0</v>
      </c>
      <c r="K336" s="132">
        <v>0</v>
      </c>
    </row>
    <row r="337" spans="8:11" x14ac:dyDescent="0.2">
      <c r="H337" s="132">
        <v>16</v>
      </c>
      <c r="I337" s="228">
        <v>43714</v>
      </c>
      <c r="J337" s="132">
        <v>0</v>
      </c>
      <c r="K337" s="132">
        <v>0</v>
      </c>
    </row>
    <row r="338" spans="8:11" x14ac:dyDescent="0.2">
      <c r="H338" s="132">
        <v>16</v>
      </c>
      <c r="I338" s="228">
        <v>43715</v>
      </c>
      <c r="J338" s="132">
        <v>0</v>
      </c>
      <c r="K338" s="132">
        <v>0</v>
      </c>
    </row>
    <row r="339" spans="8:11" x14ac:dyDescent="0.2">
      <c r="H339" s="132">
        <v>16</v>
      </c>
      <c r="I339" s="228">
        <v>43716</v>
      </c>
      <c r="J339" s="132">
        <v>0</v>
      </c>
      <c r="K339" s="132">
        <v>0</v>
      </c>
    </row>
    <row r="340" spans="8:11" x14ac:dyDescent="0.2">
      <c r="H340" s="132">
        <v>16</v>
      </c>
      <c r="I340" s="228">
        <v>43716</v>
      </c>
      <c r="J340" s="132">
        <v>0</v>
      </c>
      <c r="K340" s="132">
        <v>0</v>
      </c>
    </row>
    <row r="341" spans="8:11" x14ac:dyDescent="0.2">
      <c r="H341" s="132">
        <v>16</v>
      </c>
      <c r="I341" s="228">
        <v>43718</v>
      </c>
      <c r="J341" s="132">
        <v>0</v>
      </c>
      <c r="K341" s="132">
        <v>0</v>
      </c>
    </row>
    <row r="342" spans="8:11" x14ac:dyDescent="0.2">
      <c r="H342" s="132">
        <v>16</v>
      </c>
      <c r="I342" s="228">
        <v>43719</v>
      </c>
      <c r="J342" s="132">
        <v>0</v>
      </c>
      <c r="K342" s="132">
        <v>0</v>
      </c>
    </row>
    <row r="343" spans="8:11" x14ac:dyDescent="0.2">
      <c r="H343" s="132">
        <v>16</v>
      </c>
      <c r="I343" s="228">
        <v>43720</v>
      </c>
      <c r="J343" s="132">
        <v>0</v>
      </c>
      <c r="K343" s="132">
        <v>0</v>
      </c>
    </row>
    <row r="344" spans="8:11" x14ac:dyDescent="0.2">
      <c r="H344" s="132">
        <v>16</v>
      </c>
      <c r="I344" s="228">
        <v>43721</v>
      </c>
      <c r="J344" s="132">
        <v>0</v>
      </c>
      <c r="K344" s="132">
        <v>0</v>
      </c>
    </row>
    <row r="345" spans="8:11" x14ac:dyDescent="0.2">
      <c r="H345" s="132">
        <v>16</v>
      </c>
      <c r="I345" s="228">
        <v>43722</v>
      </c>
      <c r="J345" s="132">
        <v>0</v>
      </c>
      <c r="K345" s="132">
        <v>0</v>
      </c>
    </row>
    <row r="346" spans="8:11" x14ac:dyDescent="0.2">
      <c r="H346" s="132">
        <v>16</v>
      </c>
      <c r="I346" s="228">
        <v>43723</v>
      </c>
      <c r="J346" s="132">
        <v>0</v>
      </c>
      <c r="K346" s="132">
        <v>0</v>
      </c>
    </row>
    <row r="347" spans="8:11" x14ac:dyDescent="0.2">
      <c r="H347" s="132">
        <v>16</v>
      </c>
      <c r="I347" s="228">
        <v>43752</v>
      </c>
      <c r="J347" s="132">
        <v>0</v>
      </c>
      <c r="K347" s="132">
        <v>0</v>
      </c>
    </row>
    <row r="348" spans="8:11" x14ac:dyDescent="0.2">
      <c r="H348" s="132">
        <v>16</v>
      </c>
      <c r="I348" s="228">
        <v>43752</v>
      </c>
      <c r="J348" s="132">
        <v>0</v>
      </c>
      <c r="K348" s="132">
        <v>0</v>
      </c>
    </row>
    <row r="349" spans="8:11" x14ac:dyDescent="0.2">
      <c r="H349" s="132">
        <v>16</v>
      </c>
      <c r="I349" s="228">
        <v>43755</v>
      </c>
      <c r="J349" s="132">
        <v>0</v>
      </c>
      <c r="K349" s="132">
        <v>0</v>
      </c>
    </row>
    <row r="350" spans="8:11" x14ac:dyDescent="0.2">
      <c r="H350" s="132">
        <v>16</v>
      </c>
      <c r="I350" s="228">
        <v>43756</v>
      </c>
      <c r="J350" s="132">
        <v>0</v>
      </c>
      <c r="K350" s="132">
        <v>0</v>
      </c>
    </row>
    <row r="351" spans="8:11" x14ac:dyDescent="0.2">
      <c r="H351" s="132">
        <v>16</v>
      </c>
      <c r="I351" s="228">
        <v>43757</v>
      </c>
      <c r="J351" s="132">
        <v>0</v>
      </c>
      <c r="K351" s="132">
        <v>0</v>
      </c>
    </row>
    <row r="352" spans="8:11" x14ac:dyDescent="0.2">
      <c r="H352" s="132">
        <v>16</v>
      </c>
      <c r="I352" s="228">
        <v>43758</v>
      </c>
      <c r="J352" s="132">
        <v>65</v>
      </c>
      <c r="K352" s="132">
        <v>0</v>
      </c>
    </row>
    <row r="353" spans="8:11" x14ac:dyDescent="0.2">
      <c r="H353" s="132">
        <v>16</v>
      </c>
      <c r="I353" s="228">
        <v>43767</v>
      </c>
      <c r="J353" s="132">
        <v>0</v>
      </c>
      <c r="K353" s="132">
        <v>0</v>
      </c>
    </row>
    <row r="354" spans="8:11" x14ac:dyDescent="0.2">
      <c r="H354" s="132">
        <v>16</v>
      </c>
      <c r="I354" s="228">
        <v>43768</v>
      </c>
      <c r="J354" s="132">
        <v>0</v>
      </c>
      <c r="K354" s="132">
        <v>0</v>
      </c>
    </row>
    <row r="355" spans="8:11" x14ac:dyDescent="0.2">
      <c r="H355" s="132">
        <v>16</v>
      </c>
      <c r="I355" s="228">
        <v>43770</v>
      </c>
      <c r="J355" s="132">
        <v>0</v>
      </c>
      <c r="K355" s="132">
        <v>0</v>
      </c>
    </row>
    <row r="356" spans="8:11" x14ac:dyDescent="0.2">
      <c r="H356" s="132">
        <v>16</v>
      </c>
      <c r="I356" s="228">
        <v>43771</v>
      </c>
      <c r="J356" s="132">
        <v>0</v>
      </c>
      <c r="K356" s="132">
        <v>0</v>
      </c>
    </row>
    <row r="357" spans="8:11" x14ac:dyDescent="0.2">
      <c r="H357" s="132">
        <v>16</v>
      </c>
      <c r="I357" s="229">
        <v>43773</v>
      </c>
      <c r="J357" s="132">
        <v>0</v>
      </c>
      <c r="K357" s="132">
        <v>0</v>
      </c>
    </row>
    <row r="358" spans="8:11" x14ac:dyDescent="0.2">
      <c r="H358" s="132">
        <v>16</v>
      </c>
      <c r="I358" s="228">
        <v>43774</v>
      </c>
      <c r="J358" s="132">
        <v>2</v>
      </c>
      <c r="K358" s="132">
        <v>0</v>
      </c>
    </row>
    <row r="359" spans="8:11" x14ac:dyDescent="0.2">
      <c r="H359" s="132">
        <v>16</v>
      </c>
      <c r="I359" s="228">
        <v>43775</v>
      </c>
      <c r="J359" s="132">
        <v>0</v>
      </c>
      <c r="K359" s="132">
        <v>0</v>
      </c>
    </row>
    <row r="360" spans="8:11" x14ac:dyDescent="0.2">
      <c r="H360" s="132">
        <v>16</v>
      </c>
      <c r="I360" s="228">
        <v>43776</v>
      </c>
      <c r="J360" s="132">
        <v>1</v>
      </c>
      <c r="K360" s="132">
        <v>0</v>
      </c>
    </row>
    <row r="361" spans="8:11" x14ac:dyDescent="0.2">
      <c r="H361" s="132">
        <v>16</v>
      </c>
      <c r="I361" s="228">
        <v>43777</v>
      </c>
      <c r="J361" s="132">
        <v>0</v>
      </c>
      <c r="K361" s="132">
        <v>0</v>
      </c>
    </row>
    <row r="362" spans="8:11" x14ac:dyDescent="0.2">
      <c r="H362" s="132">
        <v>16</v>
      </c>
      <c r="I362" s="228">
        <v>43777</v>
      </c>
      <c r="J362" s="132">
        <v>96</v>
      </c>
      <c r="K362" s="132">
        <v>2</v>
      </c>
    </row>
    <row r="363" spans="8:11" x14ac:dyDescent="0.2">
      <c r="H363" s="132">
        <v>16</v>
      </c>
      <c r="I363" s="228">
        <v>43781</v>
      </c>
      <c r="J363" s="132">
        <v>0</v>
      </c>
      <c r="K363" s="132">
        <v>0</v>
      </c>
    </row>
    <row r="364" spans="8:11" x14ac:dyDescent="0.2">
      <c r="H364" s="132">
        <v>16</v>
      </c>
      <c r="I364" s="228">
        <v>43782</v>
      </c>
      <c r="J364" s="132">
        <v>7</v>
      </c>
      <c r="K364" s="132">
        <v>0</v>
      </c>
    </row>
    <row r="365" spans="8:11" x14ac:dyDescent="0.2">
      <c r="H365" s="132">
        <v>16</v>
      </c>
      <c r="I365" s="228">
        <v>43783</v>
      </c>
      <c r="J365" s="132">
        <v>0</v>
      </c>
      <c r="K365" s="132">
        <v>0</v>
      </c>
    </row>
    <row r="366" spans="8:11" x14ac:dyDescent="0.2">
      <c r="H366" s="132">
        <v>16</v>
      </c>
      <c r="I366" s="228">
        <v>43784</v>
      </c>
      <c r="J366" s="132">
        <v>0</v>
      </c>
      <c r="K366" s="132">
        <v>0</v>
      </c>
    </row>
    <row r="367" spans="8:11" x14ac:dyDescent="0.2">
      <c r="H367" s="132">
        <v>16</v>
      </c>
      <c r="I367" s="228">
        <v>43785</v>
      </c>
      <c r="J367" s="132">
        <v>0</v>
      </c>
      <c r="K367" s="132">
        <v>0</v>
      </c>
    </row>
    <row r="368" spans="8:11" x14ac:dyDescent="0.2">
      <c r="H368" s="132">
        <v>16</v>
      </c>
      <c r="I368" s="228">
        <v>43786</v>
      </c>
      <c r="J368" s="132">
        <v>0</v>
      </c>
      <c r="K368" s="132">
        <v>0</v>
      </c>
    </row>
    <row r="369" spans="8:11" x14ac:dyDescent="0.2">
      <c r="H369" s="132">
        <v>16</v>
      </c>
      <c r="I369" s="229">
        <v>43787</v>
      </c>
      <c r="J369" s="132">
        <v>0</v>
      </c>
      <c r="K369" s="132">
        <v>0</v>
      </c>
    </row>
    <row r="370" spans="8:11" x14ac:dyDescent="0.2">
      <c r="H370" s="132">
        <v>16</v>
      </c>
      <c r="I370" s="229">
        <v>43787</v>
      </c>
      <c r="J370" s="132">
        <v>0</v>
      </c>
      <c r="K370" s="132">
        <v>0</v>
      </c>
    </row>
    <row r="371" spans="8:11" x14ac:dyDescent="0.2">
      <c r="H371" s="132">
        <v>16</v>
      </c>
      <c r="I371" s="228">
        <v>43790</v>
      </c>
      <c r="J371" s="132">
        <v>0</v>
      </c>
      <c r="K371" s="132">
        <v>0</v>
      </c>
    </row>
    <row r="372" spans="8:11" x14ac:dyDescent="0.2">
      <c r="H372" s="132">
        <v>16</v>
      </c>
      <c r="I372" s="228">
        <v>43790</v>
      </c>
      <c r="J372" s="132">
        <v>1</v>
      </c>
      <c r="K372" s="132">
        <v>0</v>
      </c>
    </row>
    <row r="373" spans="8:11" x14ac:dyDescent="0.2">
      <c r="H373" s="132">
        <v>16</v>
      </c>
      <c r="I373" s="228">
        <v>43792</v>
      </c>
      <c r="J373" s="132">
        <v>0</v>
      </c>
      <c r="K373" s="132">
        <v>0</v>
      </c>
    </row>
    <row r="374" spans="8:11" x14ac:dyDescent="0.2">
      <c r="H374" s="132">
        <v>16</v>
      </c>
      <c r="I374" s="228">
        <v>43793</v>
      </c>
      <c r="J374" s="132">
        <v>0</v>
      </c>
      <c r="K374" s="132">
        <v>0</v>
      </c>
    </row>
    <row r="375" spans="8:11" x14ac:dyDescent="0.2">
      <c r="H375" s="132">
        <v>16</v>
      </c>
      <c r="I375" s="228">
        <v>43794</v>
      </c>
      <c r="J375" s="132">
        <v>0</v>
      </c>
      <c r="K375" s="132">
        <v>0</v>
      </c>
    </row>
    <row r="376" spans="8:11" x14ac:dyDescent="0.2">
      <c r="H376" s="132">
        <v>16</v>
      </c>
      <c r="I376" s="228">
        <v>43795</v>
      </c>
      <c r="J376" s="132">
        <v>0</v>
      </c>
      <c r="K376" s="132">
        <v>0</v>
      </c>
    </row>
    <row r="377" spans="8:11" x14ac:dyDescent="0.2">
      <c r="H377" s="132">
        <v>16</v>
      </c>
      <c r="I377" s="229">
        <v>43797</v>
      </c>
      <c r="J377" s="132">
        <v>0</v>
      </c>
      <c r="K377" s="132">
        <v>0</v>
      </c>
    </row>
    <row r="378" spans="8:11" x14ac:dyDescent="0.2">
      <c r="H378" s="132">
        <v>16</v>
      </c>
      <c r="I378" s="229">
        <v>43798</v>
      </c>
      <c r="J378" s="132">
        <v>0</v>
      </c>
      <c r="K378" s="132">
        <v>0</v>
      </c>
    </row>
    <row r="379" spans="8:11" x14ac:dyDescent="0.2">
      <c r="H379" s="132">
        <v>16</v>
      </c>
      <c r="I379" s="228">
        <v>43800</v>
      </c>
      <c r="J379" s="132">
        <v>0</v>
      </c>
      <c r="K379" s="132">
        <v>0</v>
      </c>
    </row>
    <row r="380" spans="8:11" x14ac:dyDescent="0.2">
      <c r="H380" s="132">
        <v>16</v>
      </c>
      <c r="I380" s="228">
        <v>43801</v>
      </c>
      <c r="J380" s="132">
        <v>0</v>
      </c>
      <c r="K380" s="132">
        <v>0</v>
      </c>
    </row>
    <row r="381" spans="8:11" x14ac:dyDescent="0.2">
      <c r="H381" s="132">
        <v>16</v>
      </c>
      <c r="I381" s="229">
        <v>43802</v>
      </c>
      <c r="J381" s="132">
        <v>12</v>
      </c>
      <c r="K381" s="132">
        <v>0</v>
      </c>
    </row>
    <row r="382" spans="8:11" x14ac:dyDescent="0.2">
      <c r="H382" s="132">
        <v>16</v>
      </c>
      <c r="I382" s="229">
        <v>43803</v>
      </c>
      <c r="J382" s="132">
        <v>0</v>
      </c>
      <c r="K382" s="132">
        <v>0</v>
      </c>
    </row>
    <row r="383" spans="8:11" x14ac:dyDescent="0.2">
      <c r="H383" s="132">
        <v>16</v>
      </c>
      <c r="I383" s="228">
        <v>43804</v>
      </c>
      <c r="J383" s="132">
        <v>0</v>
      </c>
      <c r="K383" s="132">
        <v>0</v>
      </c>
    </row>
    <row r="384" spans="8:11" x14ac:dyDescent="0.2">
      <c r="H384" s="132">
        <v>16</v>
      </c>
      <c r="I384" s="228">
        <v>43805</v>
      </c>
      <c r="J384" s="132">
        <v>0</v>
      </c>
      <c r="K384" s="132">
        <v>0</v>
      </c>
    </row>
    <row r="385" spans="8:11" x14ac:dyDescent="0.2">
      <c r="H385" s="132">
        <v>16</v>
      </c>
      <c r="I385" s="228">
        <v>43806</v>
      </c>
      <c r="J385" s="132">
        <v>0</v>
      </c>
      <c r="K385" s="132">
        <v>0</v>
      </c>
    </row>
    <row r="386" spans="8:11" x14ac:dyDescent="0.2">
      <c r="H386" s="132">
        <v>16</v>
      </c>
      <c r="I386" s="228">
        <v>43807</v>
      </c>
      <c r="J386" s="132">
        <v>0</v>
      </c>
      <c r="K386" s="132">
        <v>0</v>
      </c>
    </row>
    <row r="387" spans="8:11" x14ac:dyDescent="0.2">
      <c r="H387" s="132">
        <v>16</v>
      </c>
      <c r="I387" s="228">
        <v>43808</v>
      </c>
      <c r="J387" s="132">
        <v>0</v>
      </c>
      <c r="K387" s="132">
        <v>0</v>
      </c>
    </row>
    <row r="388" spans="8:11" x14ac:dyDescent="0.2">
      <c r="H388" s="132">
        <v>16</v>
      </c>
      <c r="I388" s="228">
        <v>43808</v>
      </c>
      <c r="J388" s="132">
        <v>0</v>
      </c>
      <c r="K388" s="132">
        <v>0</v>
      </c>
    </row>
    <row r="389" spans="8:11" x14ac:dyDescent="0.2">
      <c r="H389" s="132">
        <v>16</v>
      </c>
      <c r="I389" s="228">
        <v>43810</v>
      </c>
      <c r="J389" s="132">
        <v>0</v>
      </c>
      <c r="K389" s="132">
        <v>0</v>
      </c>
    </row>
    <row r="390" spans="8:11" x14ac:dyDescent="0.2">
      <c r="H390" s="132">
        <v>16</v>
      </c>
      <c r="I390" s="228">
        <v>43811</v>
      </c>
      <c r="J390" s="132">
        <v>0</v>
      </c>
      <c r="K390" s="132">
        <v>0</v>
      </c>
    </row>
    <row r="391" spans="8:11" x14ac:dyDescent="0.2">
      <c r="H391" s="132">
        <v>16</v>
      </c>
      <c r="I391" s="228">
        <v>43812</v>
      </c>
      <c r="J391" s="132">
        <v>0</v>
      </c>
      <c r="K391" s="132">
        <v>0</v>
      </c>
    </row>
    <row r="392" spans="8:11" x14ac:dyDescent="0.2">
      <c r="H392" s="132">
        <v>16</v>
      </c>
      <c r="I392" s="228">
        <v>43812</v>
      </c>
      <c r="J392" s="132">
        <v>0</v>
      </c>
      <c r="K392" s="132">
        <v>0</v>
      </c>
    </row>
    <row r="393" spans="8:11" x14ac:dyDescent="0.2">
      <c r="H393" s="132">
        <v>16</v>
      </c>
      <c r="I393" s="228">
        <v>43816</v>
      </c>
      <c r="J393" s="132">
        <v>0</v>
      </c>
      <c r="K393" s="132">
        <v>0</v>
      </c>
    </row>
    <row r="394" spans="8:11" x14ac:dyDescent="0.2">
      <c r="H394" s="132">
        <v>16</v>
      </c>
      <c r="I394" s="228">
        <v>43817</v>
      </c>
      <c r="J394" s="132">
        <v>0</v>
      </c>
      <c r="K394" s="132">
        <v>0</v>
      </c>
    </row>
    <row r="395" spans="8:11" x14ac:dyDescent="0.2">
      <c r="H395" s="132">
        <v>16</v>
      </c>
      <c r="I395" s="228">
        <v>43818</v>
      </c>
      <c r="J395" s="132">
        <v>0</v>
      </c>
      <c r="K395" s="132">
        <v>0</v>
      </c>
    </row>
    <row r="396" spans="8:11" x14ac:dyDescent="0.2">
      <c r="H396" s="132">
        <v>16</v>
      </c>
      <c r="I396" s="228">
        <v>43819</v>
      </c>
      <c r="J396" s="132">
        <v>0</v>
      </c>
      <c r="K396" s="132">
        <v>0</v>
      </c>
    </row>
    <row r="397" spans="8:11" x14ac:dyDescent="0.2">
      <c r="H397" s="132">
        <v>16</v>
      </c>
      <c r="I397" s="228">
        <v>43820</v>
      </c>
      <c r="J397" s="132">
        <v>0</v>
      </c>
      <c r="K397" s="132">
        <v>0</v>
      </c>
    </row>
    <row r="398" spans="8:11" x14ac:dyDescent="0.2">
      <c r="H398" s="132">
        <v>16</v>
      </c>
      <c r="I398" s="228">
        <v>43821</v>
      </c>
      <c r="J398" s="132">
        <v>0</v>
      </c>
      <c r="K398" s="132">
        <v>0</v>
      </c>
    </row>
    <row r="399" spans="8:11" x14ac:dyDescent="0.2">
      <c r="H399" s="132">
        <v>16</v>
      </c>
      <c r="I399" s="228">
        <v>43823</v>
      </c>
      <c r="J399" s="132">
        <v>0</v>
      </c>
      <c r="K399" s="132">
        <v>0</v>
      </c>
    </row>
    <row r="400" spans="8:11" x14ac:dyDescent="0.2">
      <c r="H400" s="132">
        <v>16</v>
      </c>
      <c r="I400" s="228">
        <v>43824</v>
      </c>
      <c r="J400" s="132">
        <v>1</v>
      </c>
      <c r="K400" s="132">
        <v>0</v>
      </c>
    </row>
    <row r="401" spans="8:11" x14ac:dyDescent="0.2">
      <c r="H401" s="132">
        <v>16</v>
      </c>
      <c r="I401" s="228">
        <v>43825</v>
      </c>
      <c r="J401" s="132">
        <v>0</v>
      </c>
      <c r="K401" s="132">
        <v>0</v>
      </c>
    </row>
    <row r="402" spans="8:11" x14ac:dyDescent="0.2">
      <c r="H402" s="132">
        <v>16</v>
      </c>
      <c r="I402" s="228">
        <v>43825</v>
      </c>
      <c r="J402" s="132">
        <v>5</v>
      </c>
      <c r="K402" s="132">
        <v>0</v>
      </c>
    </row>
    <row r="403" spans="8:11" x14ac:dyDescent="0.2">
      <c r="H403" s="132">
        <v>16</v>
      </c>
      <c r="I403" s="228">
        <v>43827</v>
      </c>
      <c r="J403" s="132">
        <v>0</v>
      </c>
      <c r="K403" s="132">
        <v>0</v>
      </c>
    </row>
    <row r="404" spans="8:11" x14ac:dyDescent="0.2">
      <c r="H404" s="132">
        <v>16</v>
      </c>
      <c r="I404" s="228">
        <v>43827</v>
      </c>
      <c r="J404" s="132">
        <v>0</v>
      </c>
      <c r="K404" s="132">
        <v>0</v>
      </c>
    </row>
    <row r="406" spans="8:11" x14ac:dyDescent="0.2">
      <c r="I406" s="159" t="s">
        <v>161</v>
      </c>
      <c r="J406" s="140">
        <f>MAX(J143:J404)</f>
        <v>96</v>
      </c>
      <c r="K406" s="140">
        <f>MAX(K143:K404)</f>
        <v>6</v>
      </c>
    </row>
    <row r="407" spans="8:11" x14ac:dyDescent="0.2">
      <c r="I407" s="159" t="s">
        <v>162</v>
      </c>
      <c r="J407" s="140">
        <f>MIN(J143:J404)</f>
        <v>0</v>
      </c>
      <c r="K407" s="140">
        <f>MIN(K143:K404)</f>
        <v>0</v>
      </c>
    </row>
    <row r="408" spans="8:11" x14ac:dyDescent="0.2">
      <c r="I408" s="159" t="s">
        <v>163</v>
      </c>
      <c r="J408" s="111"/>
      <c r="K408" s="111"/>
    </row>
    <row r="409" spans="8:11" x14ac:dyDescent="0.2">
      <c r="I409" s="159" t="s">
        <v>161</v>
      </c>
      <c r="J409" s="140">
        <f>MAX(J4:J142)</f>
        <v>84</v>
      </c>
      <c r="K409" s="140">
        <f>MAX(K4:K142)</f>
        <v>8</v>
      </c>
    </row>
    <row r="410" spans="8:11" x14ac:dyDescent="0.2">
      <c r="I410" s="159" t="s">
        <v>162</v>
      </c>
      <c r="J410" s="140">
        <f>MIN(J4:J142)</f>
        <v>0</v>
      </c>
      <c r="K410" s="140">
        <f>MIN(K4:K142)</f>
        <v>0</v>
      </c>
    </row>
  </sheetData>
  <sheetProtection formatCells="0" formatRows="0" insertRows="0" insertHyperlinks="0" deleteRows="0" sort="0" autoFilter="0" pivotTables="0"/>
  <mergeCells count="57">
    <mergeCell ref="L77:L78"/>
    <mergeCell ref="L79:L80"/>
    <mergeCell ref="L81:L82"/>
    <mergeCell ref="L83:L84"/>
    <mergeCell ref="L85:L86"/>
    <mergeCell ref="L67:L68"/>
    <mergeCell ref="L69:L70"/>
    <mergeCell ref="L71:L72"/>
    <mergeCell ref="L73:L74"/>
    <mergeCell ref="L75:L76"/>
    <mergeCell ref="L55:L56"/>
    <mergeCell ref="L57:L58"/>
    <mergeCell ref="L59:L60"/>
    <mergeCell ref="L63:L64"/>
    <mergeCell ref="L65:L66"/>
    <mergeCell ref="L45:L46"/>
    <mergeCell ref="L47:L48"/>
    <mergeCell ref="L49:L50"/>
    <mergeCell ref="L51:L52"/>
    <mergeCell ref="L53:L54"/>
    <mergeCell ref="L34:L35"/>
    <mergeCell ref="L36:L37"/>
    <mergeCell ref="L39:L40"/>
    <mergeCell ref="L41:L42"/>
    <mergeCell ref="L43:L44"/>
    <mergeCell ref="L23:L24"/>
    <mergeCell ref="L25:L26"/>
    <mergeCell ref="L28:L29"/>
    <mergeCell ref="L30:L31"/>
    <mergeCell ref="L32:L33"/>
    <mergeCell ref="L13:L14"/>
    <mergeCell ref="L15:L16"/>
    <mergeCell ref="L17:L18"/>
    <mergeCell ref="L19:L20"/>
    <mergeCell ref="L21:L22"/>
    <mergeCell ref="L3:L4"/>
    <mergeCell ref="L5:L6"/>
    <mergeCell ref="L7:L8"/>
    <mergeCell ref="L9:L10"/>
    <mergeCell ref="L11:L12"/>
    <mergeCell ref="A1:F1"/>
    <mergeCell ref="A2:F2"/>
    <mergeCell ref="A88:B88"/>
    <mergeCell ref="C88:F88"/>
    <mergeCell ref="A89:B89"/>
    <mergeCell ref="C89:D89"/>
    <mergeCell ref="A90:B90"/>
    <mergeCell ref="C90:D90"/>
    <mergeCell ref="A91:B91"/>
    <mergeCell ref="C91:D91"/>
    <mergeCell ref="A92:B92"/>
    <mergeCell ref="C92:D92"/>
    <mergeCell ref="A93:B93"/>
    <mergeCell ref="C93:D93"/>
    <mergeCell ref="A94:B94"/>
    <mergeCell ref="C94:D94"/>
    <mergeCell ref="A95:F95"/>
  </mergeCells>
  <conditionalFormatting sqref="J233:J278 J209:J228">
    <cfRule type="expression" dxfId="5043" priority="536">
      <formula>J209&gt;$E$6</formula>
    </cfRule>
    <cfRule type="expression" dxfId="5042" priority="537">
      <formula>AND(J209&gt;$E$5,J209&lt;=$E$6)</formula>
    </cfRule>
    <cfRule type="expression" dxfId="5041" priority="538">
      <formula>J209&lt;=$E$5</formula>
    </cfRule>
  </conditionalFormatting>
  <conditionalFormatting sqref="I209:I210 I347:I356 I359:I368 I371:I380 I383:I404 I227:I262">
    <cfRule type="timePeriod" dxfId="5040" priority="535" timePeriod="today">
      <formula>FLOOR(I209,1)=TODAY()</formula>
    </cfRule>
  </conditionalFormatting>
  <conditionalFormatting sqref="I211:I212">
    <cfRule type="timePeriod" dxfId="5039" priority="534" timePeriod="today">
      <formula>FLOOR(I211,1)=TODAY()</formula>
    </cfRule>
  </conditionalFormatting>
  <conditionalFormatting sqref="I213:I214">
    <cfRule type="timePeriod" dxfId="5038" priority="533" timePeriod="today">
      <formula>FLOOR(I213,1)=TODAY()</formula>
    </cfRule>
  </conditionalFormatting>
  <conditionalFormatting sqref="I215:I216">
    <cfRule type="timePeriod" dxfId="5037" priority="532" timePeriod="today">
      <formula>FLOOR(I215,1)=TODAY()</formula>
    </cfRule>
  </conditionalFormatting>
  <conditionalFormatting sqref="I221:I222">
    <cfRule type="timePeriod" dxfId="5036" priority="531" timePeriod="today">
      <formula>FLOOR(I221,1)=TODAY()</formula>
    </cfRule>
  </conditionalFormatting>
  <conditionalFormatting sqref="I223:I224">
    <cfRule type="timePeriod" dxfId="5035" priority="530" timePeriod="today">
      <formula>FLOOR(I223,1)=TODAY()</formula>
    </cfRule>
  </conditionalFormatting>
  <conditionalFormatting sqref="I225:I226">
    <cfRule type="timePeriod" dxfId="5034" priority="529" timePeriod="today">
      <formula>FLOOR(I225,1)=TODAY()</formula>
    </cfRule>
  </conditionalFormatting>
  <conditionalFormatting sqref="I217:I218">
    <cfRule type="timePeriod" dxfId="5033" priority="528" timePeriod="today">
      <formula>FLOOR(I217,1)=TODAY()</formula>
    </cfRule>
  </conditionalFormatting>
  <conditionalFormatting sqref="I219:I220">
    <cfRule type="timePeriod" dxfId="5032" priority="527" timePeriod="today">
      <formula>FLOOR(I219,1)=TODAY()</formula>
    </cfRule>
  </conditionalFormatting>
  <conditionalFormatting sqref="I267:I278">
    <cfRule type="timePeriod" dxfId="5031" priority="526" timePeriod="today">
      <formula>FLOOR(I267,1)=TODAY()</formula>
    </cfRule>
  </conditionalFormatting>
  <conditionalFormatting sqref="I263:I264">
    <cfRule type="timePeriod" dxfId="5030" priority="525" timePeriod="today">
      <formula>FLOOR(I263,1)=TODAY()</formula>
    </cfRule>
  </conditionalFormatting>
  <conditionalFormatting sqref="I265:I266">
    <cfRule type="timePeriod" dxfId="5029" priority="524" timePeriod="today">
      <formula>FLOOR(I265,1)=TODAY()</formula>
    </cfRule>
  </conditionalFormatting>
  <conditionalFormatting sqref="I297:I305 I279:I294">
    <cfRule type="timePeriod" dxfId="5028" priority="523" timePeriod="today">
      <formula>FLOOR(I279,1)=TODAY()</formula>
    </cfRule>
  </conditionalFormatting>
  <conditionalFormatting sqref="I295:I296">
    <cfRule type="timePeriod" dxfId="5027" priority="522" timePeriod="today">
      <formula>FLOOR(I295,1)=TODAY()</formula>
    </cfRule>
  </conditionalFormatting>
  <conditionalFormatting sqref="J301 J279">
    <cfRule type="expression" dxfId="5026" priority="519">
      <formula>J279&lt;=$F$5</formula>
    </cfRule>
    <cfRule type="expression" dxfId="5025" priority="520">
      <formula>AND(J279&gt;$F$5,J279&lt;=$F$6)</formula>
    </cfRule>
    <cfRule type="expression" dxfId="5024" priority="521">
      <formula>J279&gt;$F$6</formula>
    </cfRule>
  </conditionalFormatting>
  <conditionalFormatting sqref="J280">
    <cfRule type="expression" dxfId="5023" priority="516">
      <formula>J280&lt;=$F$5</formula>
    </cfRule>
    <cfRule type="expression" dxfId="5022" priority="517">
      <formula>AND(J280&gt;$F$5,J280&lt;=$F$6)</formula>
    </cfRule>
    <cfRule type="expression" dxfId="5021" priority="518">
      <formula>J280&gt;$F$6</formula>
    </cfRule>
  </conditionalFormatting>
  <conditionalFormatting sqref="J281:J282">
    <cfRule type="expression" dxfId="5020" priority="513">
      <formula>J281&lt;=$F$5</formula>
    </cfRule>
    <cfRule type="expression" dxfId="5019" priority="514">
      <formula>AND(J281&gt;$F$5,J281&lt;=$F$6)</formula>
    </cfRule>
    <cfRule type="expression" dxfId="5018" priority="515">
      <formula>J281&gt;$F$6</formula>
    </cfRule>
  </conditionalFormatting>
  <conditionalFormatting sqref="J283:J284">
    <cfRule type="expression" dxfId="5017" priority="510">
      <formula>J283&lt;=$F$5</formula>
    </cfRule>
    <cfRule type="expression" dxfId="5016" priority="511">
      <formula>AND(J283&gt;$F$5,J283&lt;=$F$6)</formula>
    </cfRule>
    <cfRule type="expression" dxfId="5015" priority="512">
      <formula>J283&gt;$F$6</formula>
    </cfRule>
  </conditionalFormatting>
  <conditionalFormatting sqref="J285:J286">
    <cfRule type="expression" dxfId="5014" priority="507">
      <formula>J285&lt;=$F$5</formula>
    </cfRule>
    <cfRule type="expression" dxfId="5013" priority="508">
      <formula>AND(J285&gt;$F$5,J285&lt;=$F$6)</formula>
    </cfRule>
    <cfRule type="expression" dxfId="5012" priority="509">
      <formula>J285&gt;$F$6</formula>
    </cfRule>
  </conditionalFormatting>
  <conditionalFormatting sqref="J287:J288">
    <cfRule type="expression" dxfId="5011" priority="504">
      <formula>J287&lt;=$F$5</formula>
    </cfRule>
    <cfRule type="expression" dxfId="5010" priority="505">
      <formula>AND(J287&gt;$F$5,J287&lt;=$F$6)</formula>
    </cfRule>
    <cfRule type="expression" dxfId="5009" priority="506">
      <formula>J287&gt;$F$6</formula>
    </cfRule>
  </conditionalFormatting>
  <conditionalFormatting sqref="J289:J290">
    <cfRule type="expression" dxfId="5008" priority="501">
      <formula>J289&lt;=$F$5</formula>
    </cfRule>
    <cfRule type="expression" dxfId="5007" priority="502">
      <formula>AND(J289&gt;$F$5,J289&lt;=$F$6)</formula>
    </cfRule>
    <cfRule type="expression" dxfId="5006" priority="503">
      <formula>J289&gt;$F$6</formula>
    </cfRule>
  </conditionalFormatting>
  <conditionalFormatting sqref="J291:J292">
    <cfRule type="expression" dxfId="5005" priority="498">
      <formula>J291&lt;=$F$5</formula>
    </cfRule>
    <cfRule type="expression" dxfId="5004" priority="499">
      <formula>AND(J291&gt;$F$5,J291&lt;=$F$6)</formula>
    </cfRule>
    <cfRule type="expression" dxfId="5003" priority="500">
      <formula>J291&gt;$F$6</formula>
    </cfRule>
  </conditionalFormatting>
  <conditionalFormatting sqref="J293:J294">
    <cfRule type="expression" dxfId="5002" priority="495">
      <formula>J293&lt;=$F$5</formula>
    </cfRule>
    <cfRule type="expression" dxfId="5001" priority="496">
      <formula>AND(J293&gt;$F$5,J293&lt;=$F$6)</formula>
    </cfRule>
    <cfRule type="expression" dxfId="5000" priority="497">
      <formula>J293&gt;$F$6</formula>
    </cfRule>
  </conditionalFormatting>
  <conditionalFormatting sqref="J295">
    <cfRule type="expression" dxfId="4999" priority="492">
      <formula>J295&lt;=$F$5</formula>
    </cfRule>
    <cfRule type="expression" dxfId="4998" priority="493">
      <formula>AND(J295&gt;$F$5,J295&lt;=$F$6)</formula>
    </cfRule>
    <cfRule type="expression" dxfId="4997" priority="494">
      <formula>J295&gt;$F$6</formula>
    </cfRule>
  </conditionalFormatting>
  <conditionalFormatting sqref="J296">
    <cfRule type="expression" dxfId="4996" priority="489">
      <formula>J296&lt;=$F$5</formula>
    </cfRule>
    <cfRule type="expression" dxfId="4995" priority="490">
      <formula>AND(J296&gt;$F$5,J296&lt;=$F$6)</formula>
    </cfRule>
    <cfRule type="expression" dxfId="4994" priority="491">
      <formula>J296&gt;$F$6</formula>
    </cfRule>
  </conditionalFormatting>
  <conditionalFormatting sqref="J297">
    <cfRule type="expression" dxfId="4993" priority="486">
      <formula>J297&lt;=$F$5</formula>
    </cfRule>
    <cfRule type="expression" dxfId="4992" priority="487">
      <formula>AND(J297&gt;$F$5,J297&lt;=$F$6)</formula>
    </cfRule>
    <cfRule type="expression" dxfId="4991" priority="488">
      <formula>J297&gt;$F$6</formula>
    </cfRule>
  </conditionalFormatting>
  <conditionalFormatting sqref="J298">
    <cfRule type="expression" dxfId="4990" priority="483">
      <formula>J298&lt;=$F$5</formula>
    </cfRule>
    <cfRule type="expression" dxfId="4989" priority="484">
      <formula>AND(J298&gt;$F$5,J298&lt;=$F$6)</formula>
    </cfRule>
    <cfRule type="expression" dxfId="4988" priority="485">
      <formula>J298&gt;$F$6</formula>
    </cfRule>
  </conditionalFormatting>
  <conditionalFormatting sqref="J299:J300">
    <cfRule type="expression" dxfId="4987" priority="480">
      <formula>J299&lt;=$F$5</formula>
    </cfRule>
    <cfRule type="expression" dxfId="4986" priority="481">
      <formula>AND(J299&gt;$F$5,J299&lt;=$F$6)</formula>
    </cfRule>
    <cfRule type="expression" dxfId="4985" priority="482">
      <formula>J299&gt;$F$6</formula>
    </cfRule>
  </conditionalFormatting>
  <conditionalFormatting sqref="J302">
    <cfRule type="expression" dxfId="4984" priority="477">
      <formula>J302&lt;=$F$5</formula>
    </cfRule>
    <cfRule type="expression" dxfId="4983" priority="478">
      <formula>AND(J302&gt;$F$5,J302&lt;=$F$6)</formula>
    </cfRule>
    <cfRule type="expression" dxfId="4982" priority="479">
      <formula>J302&gt;$F$6</formula>
    </cfRule>
  </conditionalFormatting>
  <conditionalFormatting sqref="J303:J304">
    <cfRule type="expression" dxfId="4981" priority="474">
      <formula>J303&lt;=$F$5</formula>
    </cfRule>
    <cfRule type="expression" dxfId="4980" priority="475">
      <formula>AND(J303&gt;$F$5,J303&lt;=$F$6)</formula>
    </cfRule>
    <cfRule type="expression" dxfId="4979" priority="476">
      <formula>J303&gt;$F$6</formula>
    </cfRule>
  </conditionalFormatting>
  <conditionalFormatting sqref="J305">
    <cfRule type="expression" dxfId="4978" priority="471">
      <formula>J305&lt;=$F$5</formula>
    </cfRule>
    <cfRule type="expression" dxfId="4977" priority="472">
      <formula>AND(J305&gt;$F$5,J305&lt;=$F$6)</formula>
    </cfRule>
    <cfRule type="expression" dxfId="4976" priority="473">
      <formula>J305&gt;$F$6</formula>
    </cfRule>
  </conditionalFormatting>
  <conditionalFormatting sqref="K301 K279 K381:K382 K372 K364 K362 K358:K360 K352">
    <cfRule type="expression" dxfId="4975" priority="468">
      <formula>K279&lt;=#REF!</formula>
    </cfRule>
    <cfRule type="expression" dxfId="4974" priority="469">
      <formula>AND(K279&gt;#REF!,K279&lt;=#REF!)</formula>
    </cfRule>
    <cfRule type="expression" dxfId="4973" priority="470">
      <formula>K279&gt;#REF!</formula>
    </cfRule>
  </conditionalFormatting>
  <conditionalFormatting sqref="K280">
    <cfRule type="expression" dxfId="4972" priority="465">
      <formula>K280&lt;=#REF!</formula>
    </cfRule>
    <cfRule type="expression" dxfId="4971" priority="466">
      <formula>AND(K280&gt;#REF!,K280&lt;=#REF!)</formula>
    </cfRule>
    <cfRule type="expression" dxfId="4970" priority="467">
      <formula>K280&gt;#REF!</formula>
    </cfRule>
  </conditionalFormatting>
  <conditionalFormatting sqref="K281:K282">
    <cfRule type="expression" dxfId="4969" priority="462">
      <formula>K281&lt;=#REF!</formula>
    </cfRule>
    <cfRule type="expression" dxfId="4968" priority="463">
      <formula>AND(K281&gt;#REF!,K281&lt;=#REF!)</formula>
    </cfRule>
    <cfRule type="expression" dxfId="4967" priority="464">
      <formula>K281&gt;#REF!</formula>
    </cfRule>
  </conditionalFormatting>
  <conditionalFormatting sqref="K283:K284">
    <cfRule type="expression" dxfId="4966" priority="459">
      <formula>K283&lt;=#REF!</formula>
    </cfRule>
    <cfRule type="expression" dxfId="4965" priority="460">
      <formula>AND(K283&gt;#REF!,K283&lt;=#REF!)</formula>
    </cfRule>
    <cfRule type="expression" dxfId="4964" priority="461">
      <formula>K283&gt;#REF!</formula>
    </cfRule>
  </conditionalFormatting>
  <conditionalFormatting sqref="K285:K286">
    <cfRule type="expression" dxfId="4963" priority="456">
      <formula>K285&lt;=#REF!</formula>
    </cfRule>
    <cfRule type="expression" dxfId="4962" priority="457">
      <formula>AND(K285&gt;#REF!,K285&lt;=#REF!)</formula>
    </cfRule>
    <cfRule type="expression" dxfId="4961" priority="458">
      <formula>K285&gt;#REF!</formula>
    </cfRule>
  </conditionalFormatting>
  <conditionalFormatting sqref="K287:K288">
    <cfRule type="expression" dxfId="4960" priority="453">
      <formula>K287&lt;=$F$5</formula>
    </cfRule>
    <cfRule type="expression" dxfId="4959" priority="454">
      <formula>AND(K287&gt;$F$5,K287&lt;=$F$6)</formula>
    </cfRule>
    <cfRule type="expression" dxfId="4958" priority="455">
      <formula>K287&gt;$F$6</formula>
    </cfRule>
  </conditionalFormatting>
  <conditionalFormatting sqref="K289:K290">
    <cfRule type="expression" dxfId="4957" priority="450">
      <formula>K289&lt;=#REF!</formula>
    </cfRule>
    <cfRule type="expression" dxfId="4956" priority="451">
      <formula>AND(K289&gt;#REF!,K289&lt;=#REF!)</formula>
    </cfRule>
    <cfRule type="expression" dxfId="4955" priority="452">
      <formula>K289&gt;#REF!</formula>
    </cfRule>
  </conditionalFormatting>
  <conditionalFormatting sqref="K291:K292">
    <cfRule type="expression" dxfId="4954" priority="447">
      <formula>K291&lt;=#REF!</formula>
    </cfRule>
    <cfRule type="expression" dxfId="4953" priority="448">
      <formula>AND(K291&gt;#REF!,K291&lt;=#REF!)</formula>
    </cfRule>
    <cfRule type="expression" dxfId="4952" priority="449">
      <formula>K291&gt;#REF!</formula>
    </cfRule>
  </conditionalFormatting>
  <conditionalFormatting sqref="K293:K294">
    <cfRule type="expression" dxfId="4951" priority="444">
      <formula>K293&lt;=#REF!</formula>
    </cfRule>
    <cfRule type="expression" dxfId="4950" priority="445">
      <formula>AND(K293&gt;#REF!,K293&lt;=#REF!)</formula>
    </cfRule>
    <cfRule type="expression" dxfId="4949" priority="446">
      <formula>K293&gt;#REF!</formula>
    </cfRule>
  </conditionalFormatting>
  <conditionalFormatting sqref="K295">
    <cfRule type="expression" dxfId="4948" priority="441">
      <formula>K295&lt;=#REF!</formula>
    </cfRule>
    <cfRule type="expression" dxfId="4947" priority="442">
      <formula>AND(K295&gt;#REF!,K295&lt;=#REF!)</formula>
    </cfRule>
    <cfRule type="expression" dxfId="4946" priority="443">
      <formula>K295&gt;#REF!</formula>
    </cfRule>
  </conditionalFormatting>
  <conditionalFormatting sqref="K296">
    <cfRule type="expression" dxfId="4945" priority="438">
      <formula>K296&lt;=#REF!</formula>
    </cfRule>
    <cfRule type="expression" dxfId="4944" priority="439">
      <formula>AND(K296&gt;#REF!,K296&lt;=#REF!)</formula>
    </cfRule>
    <cfRule type="expression" dxfId="4943" priority="440">
      <formula>K296&gt;#REF!</formula>
    </cfRule>
  </conditionalFormatting>
  <conditionalFormatting sqref="K297">
    <cfRule type="expression" dxfId="4942" priority="435">
      <formula>K297&lt;=#REF!</formula>
    </cfRule>
    <cfRule type="expression" dxfId="4941" priority="436">
      <formula>AND(K297&gt;#REF!,K297&lt;=#REF!)</formula>
    </cfRule>
    <cfRule type="expression" dxfId="4940" priority="437">
      <formula>K297&gt;#REF!</formula>
    </cfRule>
  </conditionalFormatting>
  <conditionalFormatting sqref="K298">
    <cfRule type="expression" dxfId="4939" priority="432">
      <formula>K298&lt;=#REF!</formula>
    </cfRule>
    <cfRule type="expression" dxfId="4938" priority="433">
      <formula>AND(K298&gt;#REF!,K298&lt;=#REF!)</formula>
    </cfRule>
    <cfRule type="expression" dxfId="4937" priority="434">
      <formula>K298&gt;#REF!</formula>
    </cfRule>
  </conditionalFormatting>
  <conditionalFormatting sqref="K299:K300">
    <cfRule type="expression" dxfId="4936" priority="429">
      <formula>K299&lt;=#REF!</formula>
    </cfRule>
    <cfRule type="expression" dxfId="4935" priority="430">
      <formula>AND(K299&gt;#REF!,K299&lt;=#REF!)</formula>
    </cfRule>
    <cfRule type="expression" dxfId="4934" priority="431">
      <formula>K299&gt;#REF!</formula>
    </cfRule>
  </conditionalFormatting>
  <conditionalFormatting sqref="K302">
    <cfRule type="expression" dxfId="4933" priority="426">
      <formula>K302&lt;=#REF!</formula>
    </cfRule>
    <cfRule type="expression" dxfId="4932" priority="427">
      <formula>AND(K302&gt;#REF!,K302&lt;=#REF!)</formula>
    </cfRule>
    <cfRule type="expression" dxfId="4931" priority="428">
      <formula>K302&gt;#REF!</formula>
    </cfRule>
  </conditionalFormatting>
  <conditionalFormatting sqref="K303:K304">
    <cfRule type="expression" dxfId="4930" priority="423">
      <formula>K303&lt;=#REF!</formula>
    </cfRule>
    <cfRule type="expression" dxfId="4929" priority="424">
      <formula>AND(K303&gt;#REF!,K303&lt;=#REF!)</formula>
    </cfRule>
    <cfRule type="expression" dxfId="4928" priority="425">
      <formula>K303&gt;#REF!</formula>
    </cfRule>
  </conditionalFormatting>
  <conditionalFormatting sqref="K305">
    <cfRule type="expression" dxfId="4927" priority="420">
      <formula>K305&lt;=#REF!</formula>
    </cfRule>
    <cfRule type="expression" dxfId="4926" priority="421">
      <formula>AND(K305&gt;#REF!,K305&lt;=#REF!)</formula>
    </cfRule>
    <cfRule type="expression" dxfId="4925" priority="422">
      <formula>K305&gt;#REF!</formula>
    </cfRule>
  </conditionalFormatting>
  <conditionalFormatting sqref="I306:I316">
    <cfRule type="timePeriod" dxfId="4924" priority="419" timePeriod="today">
      <formula>FLOOR(I306,1)=TODAY()</formula>
    </cfRule>
  </conditionalFormatting>
  <conditionalFormatting sqref="I317:I318">
    <cfRule type="timePeriod" dxfId="4923" priority="418" timePeriod="today">
      <formula>FLOOR(I317,1)=TODAY()</formula>
    </cfRule>
  </conditionalFormatting>
  <conditionalFormatting sqref="I319:I320">
    <cfRule type="timePeriod" dxfId="4922" priority="417" timePeriod="today">
      <formula>FLOOR(I319,1)=TODAY()</formula>
    </cfRule>
  </conditionalFormatting>
  <conditionalFormatting sqref="I321:I322">
    <cfRule type="timePeriod" dxfId="4921" priority="416" timePeriod="today">
      <formula>FLOOR(I321,1)=TODAY()</formula>
    </cfRule>
  </conditionalFormatting>
  <conditionalFormatting sqref="I323:I324">
    <cfRule type="timePeriod" dxfId="4920" priority="415" timePeriod="today">
      <formula>FLOOR(I323,1)=TODAY()</formula>
    </cfRule>
  </conditionalFormatting>
  <conditionalFormatting sqref="I325:I326">
    <cfRule type="timePeriod" dxfId="4919" priority="414" timePeriod="today">
      <formula>FLOOR(I325,1)=TODAY()</formula>
    </cfRule>
  </conditionalFormatting>
  <conditionalFormatting sqref="I327:I332">
    <cfRule type="timePeriod" dxfId="4918" priority="413" timePeriod="today">
      <formula>FLOOR(I327,1)=TODAY()</formula>
    </cfRule>
  </conditionalFormatting>
  <conditionalFormatting sqref="I333:I346">
    <cfRule type="timePeriod" dxfId="4917" priority="412" timePeriod="today">
      <formula>FLOOR(I333,1)=TODAY()</formula>
    </cfRule>
  </conditionalFormatting>
  <conditionalFormatting sqref="J306">
    <cfRule type="expression" dxfId="4916" priority="409">
      <formula>J306&lt;=$F$5</formula>
    </cfRule>
    <cfRule type="expression" dxfId="4915" priority="410">
      <formula>AND(J306&gt;$F$5,J306&lt;=$F$6)</formula>
    </cfRule>
    <cfRule type="expression" dxfId="4914" priority="411">
      <formula>J306&gt;$F$6</formula>
    </cfRule>
  </conditionalFormatting>
  <conditionalFormatting sqref="J307:J308">
    <cfRule type="expression" dxfId="4913" priority="406">
      <formula>J307&lt;=$F$5</formula>
    </cfRule>
    <cfRule type="expression" dxfId="4912" priority="407">
      <formula>AND(J307&gt;$F$5,J307&lt;=$F$6)</formula>
    </cfRule>
    <cfRule type="expression" dxfId="4911" priority="408">
      <formula>J307&gt;$F$6</formula>
    </cfRule>
  </conditionalFormatting>
  <conditionalFormatting sqref="J309">
    <cfRule type="expression" dxfId="4910" priority="403">
      <formula>J309&lt;=$F$5</formula>
    </cfRule>
    <cfRule type="expression" dxfId="4909" priority="404">
      <formula>AND(J309&gt;$F$5,J309&lt;=$F$6)</formula>
    </cfRule>
    <cfRule type="expression" dxfId="4908" priority="405">
      <formula>J309&gt;$F$6</formula>
    </cfRule>
  </conditionalFormatting>
  <conditionalFormatting sqref="J310">
    <cfRule type="expression" dxfId="4907" priority="400">
      <formula>J310&lt;=$F$5</formula>
    </cfRule>
    <cfRule type="expression" dxfId="4906" priority="401">
      <formula>AND(J310&gt;$F$5,J310&lt;=$F$6)</formula>
    </cfRule>
    <cfRule type="expression" dxfId="4905" priority="402">
      <formula>J310&gt;$F$6</formula>
    </cfRule>
  </conditionalFormatting>
  <conditionalFormatting sqref="J311:J312">
    <cfRule type="expression" dxfId="4904" priority="397">
      <formula>J311&lt;=$F$5</formula>
    </cfRule>
    <cfRule type="expression" dxfId="4903" priority="398">
      <formula>AND(J311&gt;$F$5,J311&lt;=$F$6)</formula>
    </cfRule>
    <cfRule type="expression" dxfId="4902" priority="399">
      <formula>J311&gt;$F$6</formula>
    </cfRule>
  </conditionalFormatting>
  <conditionalFormatting sqref="J313:J314">
    <cfRule type="expression" dxfId="4901" priority="394">
      <formula>J313&lt;=$F$5</formula>
    </cfRule>
    <cfRule type="expression" dxfId="4900" priority="395">
      <formula>AND(J313&gt;$F$5,J313&lt;=$F$6)</formula>
    </cfRule>
    <cfRule type="expression" dxfId="4899" priority="396">
      <formula>J313&gt;$F$6</formula>
    </cfRule>
  </conditionalFormatting>
  <conditionalFormatting sqref="J315:J316">
    <cfRule type="expression" dxfId="4898" priority="391">
      <formula>J315&lt;=$F$5</formula>
    </cfRule>
    <cfRule type="expression" dxfId="4897" priority="392">
      <formula>AND(J315&gt;$F$5,J315&lt;=$F$6)</formula>
    </cfRule>
    <cfRule type="expression" dxfId="4896" priority="393">
      <formula>J315&gt;$F$6</formula>
    </cfRule>
  </conditionalFormatting>
  <conditionalFormatting sqref="J317:J318">
    <cfRule type="expression" dxfId="4895" priority="388">
      <formula>J317&lt;=$F$5</formula>
    </cfRule>
    <cfRule type="expression" dxfId="4894" priority="389">
      <formula>AND(J317&gt;$F$5,J317&lt;=$F$6)</formula>
    </cfRule>
    <cfRule type="expression" dxfId="4893" priority="390">
      <formula>J317&gt;$F$6</formula>
    </cfRule>
  </conditionalFormatting>
  <conditionalFormatting sqref="J319">
    <cfRule type="expression" dxfId="4892" priority="385">
      <formula>J319&lt;=$F$5</formula>
    </cfRule>
    <cfRule type="expression" dxfId="4891" priority="386">
      <formula>AND(J319&gt;$F$5,J319&lt;=$F$6)</formula>
    </cfRule>
    <cfRule type="expression" dxfId="4890" priority="387">
      <formula>J319&gt;$F$6</formula>
    </cfRule>
  </conditionalFormatting>
  <conditionalFormatting sqref="J320">
    <cfRule type="expression" dxfId="4889" priority="382">
      <formula>J320&lt;=$F$5</formula>
    </cfRule>
    <cfRule type="expression" dxfId="4888" priority="383">
      <formula>AND(J320&gt;$F$5,J320&lt;=$F$6)</formula>
    </cfRule>
    <cfRule type="expression" dxfId="4887" priority="384">
      <formula>J320&gt;$F$6</formula>
    </cfRule>
  </conditionalFormatting>
  <conditionalFormatting sqref="J321:J322">
    <cfRule type="expression" dxfId="4886" priority="379">
      <formula>J321&lt;=$F$5</formula>
    </cfRule>
    <cfRule type="expression" dxfId="4885" priority="380">
      <formula>AND(J321&gt;$F$5,J321&lt;=$F$6)</formula>
    </cfRule>
    <cfRule type="expression" dxfId="4884" priority="381">
      <formula>J321&gt;$F$6</formula>
    </cfRule>
  </conditionalFormatting>
  <conditionalFormatting sqref="J323:J324">
    <cfRule type="expression" dxfId="4883" priority="376">
      <formula>J323&lt;=$F$5</formula>
    </cfRule>
    <cfRule type="expression" dxfId="4882" priority="377">
      <formula>AND(J323&gt;$F$5,J323&lt;=$F$6)</formula>
    </cfRule>
    <cfRule type="expression" dxfId="4881" priority="378">
      <formula>J323&gt;$F$6</formula>
    </cfRule>
  </conditionalFormatting>
  <conditionalFormatting sqref="J325:J326">
    <cfRule type="expression" dxfId="4880" priority="373">
      <formula>J325&lt;=$F$5</formula>
    </cfRule>
    <cfRule type="expression" dxfId="4879" priority="374">
      <formula>AND(J325&gt;$F$5,J325&lt;=$F$6)</formula>
    </cfRule>
    <cfRule type="expression" dxfId="4878" priority="375">
      <formula>J325&gt;$F$6</formula>
    </cfRule>
  </conditionalFormatting>
  <conditionalFormatting sqref="J327:J328">
    <cfRule type="expression" dxfId="4877" priority="370">
      <formula>J327&lt;=$F$5</formula>
    </cfRule>
    <cfRule type="expression" dxfId="4876" priority="371">
      <formula>AND(J327&gt;$F$5,J327&lt;=$F$6)</formula>
    </cfRule>
    <cfRule type="expression" dxfId="4875" priority="372">
      <formula>J327&gt;$F$6</formula>
    </cfRule>
  </conditionalFormatting>
  <conditionalFormatting sqref="J329:J330">
    <cfRule type="expression" dxfId="4874" priority="367">
      <formula>J329&lt;=$F$5</formula>
    </cfRule>
    <cfRule type="expression" dxfId="4873" priority="368">
      <formula>AND(J329&gt;$F$5,J329&lt;=$F$6)</formula>
    </cfRule>
    <cfRule type="expression" dxfId="4872" priority="369">
      <formula>J329&gt;$F$6</formula>
    </cfRule>
  </conditionalFormatting>
  <conditionalFormatting sqref="J331">
    <cfRule type="expression" dxfId="4871" priority="364">
      <formula>J331&lt;=$F$5</formula>
    </cfRule>
    <cfRule type="expression" dxfId="4870" priority="365">
      <formula>AND(J331&gt;$F$5,J331&lt;=$F$6)</formula>
    </cfRule>
    <cfRule type="expression" dxfId="4869" priority="366">
      <formula>J331&gt;$F$6</formula>
    </cfRule>
  </conditionalFormatting>
  <conditionalFormatting sqref="J332">
    <cfRule type="expression" dxfId="4868" priority="361">
      <formula>J332&lt;=$F$5</formula>
    </cfRule>
    <cfRule type="expression" dxfId="4867" priority="362">
      <formula>AND(J332&gt;$F$5,J332&lt;=$F$6)</formula>
    </cfRule>
    <cfRule type="expression" dxfId="4866" priority="363">
      <formula>J332&gt;$F$6</formula>
    </cfRule>
  </conditionalFormatting>
  <conditionalFormatting sqref="J333:J334">
    <cfRule type="expression" dxfId="4865" priority="358">
      <formula>J333&lt;=$F$5</formula>
    </cfRule>
    <cfRule type="expression" dxfId="4864" priority="359">
      <formula>AND(J333&gt;$F$5,J333&lt;=$F$6)</formula>
    </cfRule>
    <cfRule type="expression" dxfId="4863" priority="360">
      <formula>J333&gt;$F$6</formula>
    </cfRule>
  </conditionalFormatting>
  <conditionalFormatting sqref="J335">
    <cfRule type="expression" dxfId="4862" priority="355">
      <formula>J335&lt;=$F$5</formula>
    </cfRule>
    <cfRule type="expression" dxfId="4861" priority="356">
      <formula>AND(J335&gt;$F$5,J335&lt;=$F$6)</formula>
    </cfRule>
    <cfRule type="expression" dxfId="4860" priority="357">
      <formula>J335&gt;$F$6</formula>
    </cfRule>
  </conditionalFormatting>
  <conditionalFormatting sqref="J336">
    <cfRule type="expression" dxfId="4859" priority="352">
      <formula>J336&lt;=$F$5</formula>
    </cfRule>
    <cfRule type="expression" dxfId="4858" priority="353">
      <formula>AND(J336&gt;$F$5,J336&lt;=$F$6)</formula>
    </cfRule>
    <cfRule type="expression" dxfId="4857" priority="354">
      <formula>J336&gt;$F$6</formula>
    </cfRule>
  </conditionalFormatting>
  <conditionalFormatting sqref="J337:J338">
    <cfRule type="expression" dxfId="4856" priority="349">
      <formula>J337&lt;=$F$5</formula>
    </cfRule>
    <cfRule type="expression" dxfId="4855" priority="350">
      <formula>AND(J337&gt;$F$5,J337&lt;=$F$6)</formula>
    </cfRule>
    <cfRule type="expression" dxfId="4854" priority="351">
      <formula>J337&gt;$F$6</formula>
    </cfRule>
  </conditionalFormatting>
  <conditionalFormatting sqref="J339:J340">
    <cfRule type="expression" dxfId="4853" priority="346">
      <formula>J339&lt;=$F$5</formula>
    </cfRule>
    <cfRule type="expression" dxfId="4852" priority="347">
      <formula>AND(J339&gt;$F$5,J339&lt;=$F$6)</formula>
    </cfRule>
    <cfRule type="expression" dxfId="4851" priority="348">
      <formula>J339&gt;$F$6</formula>
    </cfRule>
  </conditionalFormatting>
  <conditionalFormatting sqref="J341:J342">
    <cfRule type="expression" dxfId="4850" priority="343">
      <formula>J341&lt;=$F$5</formula>
    </cfRule>
    <cfRule type="expression" dxfId="4849" priority="344">
      <formula>AND(J341&gt;$F$5,J341&lt;=$F$6)</formula>
    </cfRule>
    <cfRule type="expression" dxfId="4848" priority="345">
      <formula>J341&gt;$F$6</formula>
    </cfRule>
  </conditionalFormatting>
  <conditionalFormatting sqref="J343:J344">
    <cfRule type="expression" dxfId="4847" priority="340">
      <formula>J343&lt;=$F$5</formula>
    </cfRule>
    <cfRule type="expression" dxfId="4846" priority="341">
      <formula>AND(J343&gt;$F$5,J343&lt;=$F$6)</formula>
    </cfRule>
    <cfRule type="expression" dxfId="4845" priority="342">
      <formula>J343&gt;$F$6</formula>
    </cfRule>
  </conditionalFormatting>
  <conditionalFormatting sqref="J345:J346">
    <cfRule type="expression" dxfId="4844" priority="337">
      <formula>J345&lt;=$F$5</formula>
    </cfRule>
    <cfRule type="expression" dxfId="4843" priority="338">
      <formula>AND(J345&gt;$F$5,J345&lt;=$F$6)</formula>
    </cfRule>
    <cfRule type="expression" dxfId="4842" priority="339">
      <formula>J345&gt;$F$6</formula>
    </cfRule>
  </conditionalFormatting>
  <conditionalFormatting sqref="K306">
    <cfRule type="expression" dxfId="4841" priority="334">
      <formula>K306&lt;=#REF!</formula>
    </cfRule>
    <cfRule type="expression" dxfId="4840" priority="335">
      <formula>AND(K306&gt;#REF!,K306&lt;=#REF!)</formula>
    </cfRule>
    <cfRule type="expression" dxfId="4839" priority="336">
      <formula>K306&gt;#REF!</formula>
    </cfRule>
  </conditionalFormatting>
  <conditionalFormatting sqref="K307:K308">
    <cfRule type="expression" dxfId="4838" priority="331">
      <formula>K307&lt;=#REF!</formula>
    </cfRule>
    <cfRule type="expression" dxfId="4837" priority="332">
      <formula>AND(K307&gt;#REF!,K307&lt;=#REF!)</formula>
    </cfRule>
    <cfRule type="expression" dxfId="4836" priority="333">
      <formula>K307&gt;#REF!</formula>
    </cfRule>
  </conditionalFormatting>
  <conditionalFormatting sqref="K309">
    <cfRule type="expression" dxfId="4835" priority="328">
      <formula>K309&lt;=#REF!</formula>
    </cfRule>
    <cfRule type="expression" dxfId="4834" priority="329">
      <formula>AND(K309&gt;#REF!,K309&lt;=#REF!)</formula>
    </cfRule>
    <cfRule type="expression" dxfId="4833" priority="330">
      <formula>K309&gt;#REF!</formula>
    </cfRule>
  </conditionalFormatting>
  <conditionalFormatting sqref="K310">
    <cfRule type="expression" dxfId="4832" priority="325">
      <formula>K310&lt;=#REF!</formula>
    </cfRule>
    <cfRule type="expression" dxfId="4831" priority="326">
      <formula>AND(K310&gt;#REF!,K310&lt;=#REF!)</formula>
    </cfRule>
    <cfRule type="expression" dxfId="4830" priority="327">
      <formula>K310&gt;#REF!</formula>
    </cfRule>
  </conditionalFormatting>
  <conditionalFormatting sqref="K311:K312">
    <cfRule type="expression" dxfId="4829" priority="322">
      <formula>K311&lt;=#REF!</formula>
    </cfRule>
    <cfRule type="expression" dxfId="4828" priority="323">
      <formula>AND(K311&gt;#REF!,K311&lt;=#REF!)</formula>
    </cfRule>
    <cfRule type="expression" dxfId="4827" priority="324">
      <formula>K311&gt;#REF!</formula>
    </cfRule>
  </conditionalFormatting>
  <conditionalFormatting sqref="K313:K314">
    <cfRule type="expression" dxfId="4826" priority="319">
      <formula>K313&lt;=#REF!</formula>
    </cfRule>
    <cfRule type="expression" dxfId="4825" priority="320">
      <formula>AND(K313&gt;#REF!,K313&lt;=#REF!)</formula>
    </cfRule>
    <cfRule type="expression" dxfId="4824" priority="321">
      <formula>K313&gt;#REF!</formula>
    </cfRule>
  </conditionalFormatting>
  <conditionalFormatting sqref="K315:K316">
    <cfRule type="expression" dxfId="4823" priority="316">
      <formula>K315&lt;=#REF!</formula>
    </cfRule>
    <cfRule type="expression" dxfId="4822" priority="317">
      <formula>AND(K315&gt;#REF!,K315&lt;=#REF!)</formula>
    </cfRule>
    <cfRule type="expression" dxfId="4821" priority="318">
      <formula>K315&gt;#REF!</formula>
    </cfRule>
  </conditionalFormatting>
  <conditionalFormatting sqref="K317:K318">
    <cfRule type="expression" dxfId="4820" priority="313">
      <formula>K317&lt;=#REF!</formula>
    </cfRule>
    <cfRule type="expression" dxfId="4819" priority="314">
      <formula>AND(K317&gt;#REF!,K317&lt;=#REF!)</formula>
    </cfRule>
    <cfRule type="expression" dxfId="4818" priority="315">
      <formula>K317&gt;#REF!</formula>
    </cfRule>
  </conditionalFormatting>
  <conditionalFormatting sqref="K319">
    <cfRule type="expression" dxfId="4817" priority="310">
      <formula>K319&lt;=#REF!</formula>
    </cfRule>
    <cfRule type="expression" dxfId="4816" priority="311">
      <formula>AND(K319&gt;#REF!,K319&lt;=#REF!)</formula>
    </cfRule>
    <cfRule type="expression" dxfId="4815" priority="312">
      <formula>K319&gt;#REF!</formula>
    </cfRule>
  </conditionalFormatting>
  <conditionalFormatting sqref="K320">
    <cfRule type="expression" dxfId="4814" priority="307">
      <formula>K320&lt;=#REF!</formula>
    </cfRule>
    <cfRule type="expression" dxfId="4813" priority="308">
      <formula>AND(K320&gt;#REF!,K320&lt;=#REF!)</formula>
    </cfRule>
    <cfRule type="expression" dxfId="4812" priority="309">
      <formula>K320&gt;#REF!</formula>
    </cfRule>
  </conditionalFormatting>
  <conditionalFormatting sqref="K321:K322">
    <cfRule type="expression" dxfId="4811" priority="304">
      <formula>K321&lt;=#REF!</formula>
    </cfRule>
    <cfRule type="expression" dxfId="4810" priority="305">
      <formula>AND(K321&gt;#REF!,K321&lt;=#REF!)</formula>
    </cfRule>
    <cfRule type="expression" dxfId="4809" priority="306">
      <formula>K321&gt;#REF!</formula>
    </cfRule>
  </conditionalFormatting>
  <conditionalFormatting sqref="K323:K324">
    <cfRule type="expression" dxfId="4808" priority="301">
      <formula>K323&lt;=$F$5</formula>
    </cfRule>
    <cfRule type="expression" dxfId="4807" priority="302">
      <formula>AND(K323&gt;$F$5,K323&lt;=$F$6)</formula>
    </cfRule>
    <cfRule type="expression" dxfId="4806" priority="303">
      <formula>K323&gt;$F$6</formula>
    </cfRule>
  </conditionalFormatting>
  <conditionalFormatting sqref="K325:K326">
    <cfRule type="expression" dxfId="4805" priority="298">
      <formula>K325&lt;=#REF!</formula>
    </cfRule>
    <cfRule type="expression" dxfId="4804" priority="299">
      <formula>AND(K325&gt;#REF!,K325&lt;=#REF!)</formula>
    </cfRule>
    <cfRule type="expression" dxfId="4803" priority="300">
      <formula>K325&gt;#REF!</formula>
    </cfRule>
  </conditionalFormatting>
  <conditionalFormatting sqref="K327:K328">
    <cfRule type="expression" dxfId="4802" priority="295">
      <formula>K327&lt;=#REF!</formula>
    </cfRule>
    <cfRule type="expression" dxfId="4801" priority="296">
      <formula>AND(K327&gt;#REF!,K327&lt;=#REF!)</formula>
    </cfRule>
    <cfRule type="expression" dxfId="4800" priority="297">
      <formula>K327&gt;#REF!</formula>
    </cfRule>
  </conditionalFormatting>
  <conditionalFormatting sqref="K329:K330">
    <cfRule type="expression" dxfId="4799" priority="292">
      <formula>K329&lt;=#REF!</formula>
    </cfRule>
    <cfRule type="expression" dxfId="4798" priority="293">
      <formula>AND(K329&gt;#REF!,K329&lt;=#REF!)</formula>
    </cfRule>
    <cfRule type="expression" dxfId="4797" priority="294">
      <formula>K329&gt;#REF!</formula>
    </cfRule>
  </conditionalFormatting>
  <conditionalFormatting sqref="K331">
    <cfRule type="expression" dxfId="4796" priority="289">
      <formula>K331&lt;=#REF!</formula>
    </cfRule>
    <cfRule type="expression" dxfId="4795" priority="290">
      <formula>AND(K331&gt;#REF!,K331&lt;=#REF!)</formula>
    </cfRule>
    <cfRule type="expression" dxfId="4794" priority="291">
      <formula>K331&gt;#REF!</formula>
    </cfRule>
  </conditionalFormatting>
  <conditionalFormatting sqref="K332">
    <cfRule type="expression" dxfId="4793" priority="286">
      <formula>K332&lt;=#REF!</formula>
    </cfRule>
    <cfRule type="expression" dxfId="4792" priority="287">
      <formula>AND(K332&gt;#REF!,K332&lt;=#REF!)</formula>
    </cfRule>
    <cfRule type="expression" dxfId="4791" priority="288">
      <formula>K332&gt;#REF!</formula>
    </cfRule>
  </conditionalFormatting>
  <conditionalFormatting sqref="K333:K334">
    <cfRule type="expression" dxfId="4790" priority="283">
      <formula>K333&lt;=#REF!</formula>
    </cfRule>
    <cfRule type="expression" dxfId="4789" priority="284">
      <formula>AND(K333&gt;#REF!,K333&lt;=#REF!)</formula>
    </cfRule>
    <cfRule type="expression" dxfId="4788" priority="285">
      <formula>K333&gt;#REF!</formula>
    </cfRule>
  </conditionalFormatting>
  <conditionalFormatting sqref="K335">
    <cfRule type="expression" dxfId="4787" priority="280">
      <formula>K335&lt;=#REF!</formula>
    </cfRule>
    <cfRule type="expression" dxfId="4786" priority="281">
      <formula>AND(K335&gt;#REF!,K335&lt;=#REF!)</formula>
    </cfRule>
    <cfRule type="expression" dxfId="4785" priority="282">
      <formula>K335&gt;#REF!</formula>
    </cfRule>
  </conditionalFormatting>
  <conditionalFormatting sqref="K336">
    <cfRule type="expression" dxfId="4784" priority="277">
      <formula>K336&lt;=#REF!</formula>
    </cfRule>
    <cfRule type="expression" dxfId="4783" priority="278">
      <formula>AND(K336&gt;#REF!,K336&lt;=#REF!)</formula>
    </cfRule>
    <cfRule type="expression" dxfId="4782" priority="279">
      <formula>K336&gt;#REF!</formula>
    </cfRule>
  </conditionalFormatting>
  <conditionalFormatting sqref="K337:K338">
    <cfRule type="expression" dxfId="4781" priority="274">
      <formula>K337&lt;=#REF!</formula>
    </cfRule>
    <cfRule type="expression" dxfId="4780" priority="275">
      <formula>AND(K337&gt;#REF!,K337&lt;=#REF!)</formula>
    </cfRule>
    <cfRule type="expression" dxfId="4779" priority="276">
      <formula>K337&gt;#REF!</formula>
    </cfRule>
  </conditionalFormatting>
  <conditionalFormatting sqref="K339:K340">
    <cfRule type="expression" dxfId="4778" priority="271">
      <formula>K339&lt;=#REF!</formula>
    </cfRule>
    <cfRule type="expression" dxfId="4777" priority="272">
      <formula>AND(K339&gt;#REF!,K339&lt;=#REF!)</formula>
    </cfRule>
    <cfRule type="expression" dxfId="4776" priority="273">
      <formula>K339&gt;#REF!</formula>
    </cfRule>
  </conditionalFormatting>
  <conditionalFormatting sqref="K341:K342">
    <cfRule type="expression" dxfId="4775" priority="268">
      <formula>K341&lt;=#REF!</formula>
    </cfRule>
    <cfRule type="expression" dxfId="4774" priority="269">
      <formula>AND(K341&gt;#REF!,K341&lt;=#REF!)</formula>
    </cfRule>
    <cfRule type="expression" dxfId="4773" priority="270">
      <formula>K341&gt;#REF!</formula>
    </cfRule>
  </conditionalFormatting>
  <conditionalFormatting sqref="K343:K344">
    <cfRule type="expression" dxfId="4772" priority="265">
      <formula>K343&lt;=#REF!</formula>
    </cfRule>
    <cfRule type="expression" dxfId="4771" priority="266">
      <formula>AND(K343&gt;#REF!,K343&lt;=#REF!)</formula>
    </cfRule>
    <cfRule type="expression" dxfId="4770" priority="267">
      <formula>K343&gt;#REF!</formula>
    </cfRule>
  </conditionalFormatting>
  <conditionalFormatting sqref="K345:K346">
    <cfRule type="expression" dxfId="4769" priority="262">
      <formula>K345&lt;=#REF!</formula>
    </cfRule>
    <cfRule type="expression" dxfId="4768" priority="263">
      <formula>AND(K345&gt;#REF!,K345&lt;=#REF!)</formula>
    </cfRule>
    <cfRule type="expression" dxfId="4767" priority="264">
      <formula>K345&gt;#REF!</formula>
    </cfRule>
  </conditionalFormatting>
  <conditionalFormatting sqref="J347:J348">
    <cfRule type="expression" dxfId="4766" priority="255">
      <formula>J347&lt;=$F$5</formula>
    </cfRule>
    <cfRule type="expression" dxfId="4765" priority="256">
      <formula>AND(J347&gt;$F$5,J347&lt;=$F$6)</formula>
    </cfRule>
    <cfRule type="expression" dxfId="4764" priority="257">
      <formula>J347&gt;$F$6</formula>
    </cfRule>
  </conditionalFormatting>
  <conditionalFormatting sqref="K347:K348">
    <cfRule type="expression" dxfId="4763" priority="249">
      <formula>K347&lt;=#REF!</formula>
    </cfRule>
    <cfRule type="expression" dxfId="4762" priority="250">
      <formula>AND(K347&gt;#REF!,K347&lt;=#REF!)</formula>
    </cfRule>
    <cfRule type="expression" dxfId="4761" priority="251">
      <formula>K347&gt;#REF!</formula>
    </cfRule>
  </conditionalFormatting>
  <conditionalFormatting sqref="J349:J350">
    <cfRule type="expression" dxfId="4760" priority="246">
      <formula>J349&lt;=$F$5</formula>
    </cfRule>
    <cfRule type="expression" dxfId="4759" priority="247">
      <formula>AND(J349&gt;$F$5,J349&lt;=$F$6)</formula>
    </cfRule>
    <cfRule type="expression" dxfId="4758" priority="248">
      <formula>J349&gt;$F$6</formula>
    </cfRule>
  </conditionalFormatting>
  <conditionalFormatting sqref="K349:K350">
    <cfRule type="expression" dxfId="4757" priority="240">
      <formula>K349&lt;=#REF!</formula>
    </cfRule>
    <cfRule type="expression" dxfId="4756" priority="241">
      <formula>AND(K349&gt;#REF!,K349&lt;=#REF!)</formula>
    </cfRule>
    <cfRule type="expression" dxfId="4755" priority="242">
      <formula>K349&gt;#REF!</formula>
    </cfRule>
  </conditionalFormatting>
  <conditionalFormatting sqref="J400:J402 J381:J382 J372 J364 J362 J358:J360 J352">
    <cfRule type="expression" dxfId="4754" priority="237">
      <formula>J352&lt;=$F$5</formula>
    </cfRule>
    <cfRule type="expression" dxfId="4753" priority="238">
      <formula>AND(J352&gt;$F$5,J352&lt;=$F$6)</formula>
    </cfRule>
    <cfRule type="expression" dxfId="4752" priority="239">
      <formula>J352&gt;$F$6</formula>
    </cfRule>
  </conditionalFormatting>
  <conditionalFormatting sqref="K400:K402">
    <cfRule type="expression" dxfId="4751" priority="231">
      <formula>K400&lt;=#REF!</formula>
    </cfRule>
    <cfRule type="expression" dxfId="4750" priority="232">
      <formula>AND(K400&gt;#REF!,K400&lt;=#REF!)</formula>
    </cfRule>
    <cfRule type="expression" dxfId="4749" priority="233">
      <formula>K400&gt;#REF!</formula>
    </cfRule>
  </conditionalFormatting>
  <conditionalFormatting sqref="J351">
    <cfRule type="expression" dxfId="4748" priority="228">
      <formula>J351&lt;=$F$5</formula>
    </cfRule>
    <cfRule type="expression" dxfId="4747" priority="229">
      <formula>AND(J351&gt;$F$5,J351&lt;=$F$6)</formula>
    </cfRule>
    <cfRule type="expression" dxfId="4746" priority="230">
      <formula>J351&gt;$F$6</formula>
    </cfRule>
  </conditionalFormatting>
  <conditionalFormatting sqref="K351">
    <cfRule type="expression" dxfId="4745" priority="222">
      <formula>K351&lt;=#REF!</formula>
    </cfRule>
    <cfRule type="expression" dxfId="4744" priority="223">
      <formula>AND(K351&gt;#REF!,K351&lt;=#REF!)</formula>
    </cfRule>
    <cfRule type="expression" dxfId="4743" priority="224">
      <formula>K351&gt;#REF!</formula>
    </cfRule>
  </conditionalFormatting>
  <conditionalFormatting sqref="J353:J354">
    <cfRule type="expression" dxfId="4742" priority="219">
      <formula>J353&lt;=$F$5</formula>
    </cfRule>
    <cfRule type="expression" dxfId="4741" priority="220">
      <formula>AND(J353&gt;$F$5,J353&lt;=$F$6)</formula>
    </cfRule>
    <cfRule type="expression" dxfId="4740" priority="221">
      <formula>J353&gt;$F$6</formula>
    </cfRule>
  </conditionalFormatting>
  <conditionalFormatting sqref="K353:K354">
    <cfRule type="expression" dxfId="4739" priority="213">
      <formula>K353&lt;=#REF!</formula>
    </cfRule>
    <cfRule type="expression" dxfId="4738" priority="214">
      <formula>AND(K353&gt;#REF!,K353&lt;=#REF!)</formula>
    </cfRule>
    <cfRule type="expression" dxfId="4737" priority="215">
      <formula>K353&gt;#REF!</formula>
    </cfRule>
  </conditionalFormatting>
  <conditionalFormatting sqref="J355:J356">
    <cfRule type="expression" dxfId="4736" priority="210">
      <formula>J355&lt;=$F$5</formula>
    </cfRule>
    <cfRule type="expression" dxfId="4735" priority="211">
      <formula>AND(J355&gt;$F$5,J355&lt;=$F$6)</formula>
    </cfRule>
    <cfRule type="expression" dxfId="4734" priority="212">
      <formula>J355&gt;$F$6</formula>
    </cfRule>
  </conditionalFormatting>
  <conditionalFormatting sqref="K355:K356">
    <cfRule type="expression" dxfId="4733" priority="204">
      <formula>K355&lt;=#REF!</formula>
    </cfRule>
    <cfRule type="expression" dxfId="4732" priority="205">
      <formula>AND(K355&gt;#REF!,K355&lt;=#REF!)</formula>
    </cfRule>
    <cfRule type="expression" dxfId="4731" priority="206">
      <formula>K355&gt;#REF!</formula>
    </cfRule>
  </conditionalFormatting>
  <conditionalFormatting sqref="J361">
    <cfRule type="expression" dxfId="4730" priority="201">
      <formula>J361&lt;=$F$5</formula>
    </cfRule>
    <cfRule type="expression" dxfId="4729" priority="202">
      <formula>AND(J361&gt;$F$5,J361&lt;=$F$6)</formula>
    </cfRule>
    <cfRule type="expression" dxfId="4728" priority="203">
      <formula>J361&gt;$F$6</formula>
    </cfRule>
  </conditionalFormatting>
  <conditionalFormatting sqref="K361">
    <cfRule type="expression" dxfId="4727" priority="195">
      <formula>K361&lt;=#REF!</formula>
    </cfRule>
    <cfRule type="expression" dxfId="4726" priority="196">
      <formula>AND(K361&gt;#REF!,K361&lt;=#REF!)</formula>
    </cfRule>
    <cfRule type="expression" dxfId="4725" priority="197">
      <formula>K361&gt;#REF!</formula>
    </cfRule>
  </conditionalFormatting>
  <conditionalFormatting sqref="I358">
    <cfRule type="timePeriod" dxfId="4724" priority="194" timePeriod="today">
      <formula>FLOOR(I358,1)=TODAY()</formula>
    </cfRule>
  </conditionalFormatting>
  <conditionalFormatting sqref="I357">
    <cfRule type="timePeriod" dxfId="4723" priority="193" timePeriod="today">
      <formula>FLOOR(I357,1)=TODAY()</formula>
    </cfRule>
  </conditionalFormatting>
  <conditionalFormatting sqref="J357">
    <cfRule type="expression" dxfId="4722" priority="190">
      <formula>J357&gt;$E$6</formula>
    </cfRule>
    <cfRule type="expression" dxfId="4721" priority="191">
      <formula>AND(J357&gt;$E$5,J357&lt;=$E$6)</formula>
    </cfRule>
    <cfRule type="expression" dxfId="4720" priority="192">
      <formula>J357&lt;=$E$5</formula>
    </cfRule>
  </conditionalFormatting>
  <conditionalFormatting sqref="K357">
    <cfRule type="expression" dxfId="4719" priority="184">
      <formula>K357&lt;=$G$5</formula>
    </cfRule>
    <cfRule type="expression" dxfId="4718" priority="185">
      <formula>AND(K357&gt;$G$5,K357&lt;=$G$6)</formula>
    </cfRule>
    <cfRule type="expression" dxfId="4717" priority="186">
      <formula>K357&gt;$G$6</formula>
    </cfRule>
  </conditionalFormatting>
  <conditionalFormatting sqref="J363">
    <cfRule type="expression" dxfId="4716" priority="181">
      <formula>J363&gt;$E$6</formula>
    </cfRule>
    <cfRule type="expression" dxfId="4715" priority="182">
      <formula>AND(J363&gt;$E$5,J363&lt;=$E$6)</formula>
    </cfRule>
    <cfRule type="expression" dxfId="4714" priority="183">
      <formula>J363&lt;=$E$5</formula>
    </cfRule>
  </conditionalFormatting>
  <conditionalFormatting sqref="K363">
    <cfRule type="expression" dxfId="4713" priority="175">
      <formula>K363&lt;=$G$5</formula>
    </cfRule>
    <cfRule type="expression" dxfId="4712" priority="176">
      <formula>AND(K363&gt;$G$5,K363&lt;=$G$6)</formula>
    </cfRule>
    <cfRule type="expression" dxfId="4711" priority="177">
      <formula>K363&gt;$G$6</formula>
    </cfRule>
  </conditionalFormatting>
  <conditionalFormatting sqref="J391:J392">
    <cfRule type="expression" dxfId="4710" priority="172">
      <formula>J391&lt;=$F$5</formula>
    </cfRule>
    <cfRule type="expression" dxfId="4709" priority="173">
      <formula>AND(J391&gt;$F$5,J391&lt;=$F$6)</formula>
    </cfRule>
    <cfRule type="expression" dxfId="4708" priority="174">
      <formula>J391&gt;$F$6</formula>
    </cfRule>
  </conditionalFormatting>
  <conditionalFormatting sqref="K391:K392">
    <cfRule type="expression" dxfId="4707" priority="166">
      <formula>K391&lt;=#REF!</formula>
    </cfRule>
    <cfRule type="expression" dxfId="4706" priority="167">
      <formula>AND(K391&gt;#REF!,K391&lt;=#REF!)</formula>
    </cfRule>
    <cfRule type="expression" dxfId="4705" priority="168">
      <formula>K391&gt;#REF!</formula>
    </cfRule>
  </conditionalFormatting>
  <conditionalFormatting sqref="J365:J366">
    <cfRule type="expression" dxfId="4704" priority="163">
      <formula>J365&lt;=$F$5</formula>
    </cfRule>
    <cfRule type="expression" dxfId="4703" priority="164">
      <formula>AND(J365&gt;$F$5,J365&lt;=$F$6)</formula>
    </cfRule>
    <cfRule type="expression" dxfId="4702" priority="165">
      <formula>J365&gt;$F$6</formula>
    </cfRule>
  </conditionalFormatting>
  <conditionalFormatting sqref="K365:K366">
    <cfRule type="expression" dxfId="4701" priority="157">
      <formula>K365&lt;=#REF!</formula>
    </cfRule>
    <cfRule type="expression" dxfId="4700" priority="158">
      <formula>AND(K365&gt;#REF!,K365&lt;=#REF!)</formula>
    </cfRule>
    <cfRule type="expression" dxfId="4699" priority="159">
      <formula>K365&gt;#REF!</formula>
    </cfRule>
  </conditionalFormatting>
  <conditionalFormatting sqref="J367:J368">
    <cfRule type="expression" dxfId="4698" priority="154">
      <formula>J367&lt;=$F$5</formula>
    </cfRule>
    <cfRule type="expression" dxfId="4697" priority="155">
      <formula>AND(J367&gt;$F$5,J367&lt;=$F$6)</formula>
    </cfRule>
    <cfRule type="expression" dxfId="4696" priority="156">
      <formula>J367&gt;$F$6</formula>
    </cfRule>
  </conditionalFormatting>
  <conditionalFormatting sqref="K367:K368">
    <cfRule type="expression" dxfId="4695" priority="148">
      <formula>K367&lt;=#REF!</formula>
    </cfRule>
    <cfRule type="expression" dxfId="4694" priority="149">
      <formula>AND(K367&gt;#REF!,K367&lt;=#REF!)</formula>
    </cfRule>
    <cfRule type="expression" dxfId="4693" priority="150">
      <formula>K367&gt;#REF!</formula>
    </cfRule>
  </conditionalFormatting>
  <conditionalFormatting sqref="I369:I370">
    <cfRule type="timePeriod" dxfId="4692" priority="147" timePeriod="today">
      <formula>FLOOR(I369,1)=TODAY()</formula>
    </cfRule>
  </conditionalFormatting>
  <conditionalFormatting sqref="J369:J370">
    <cfRule type="expression" dxfId="4691" priority="144">
      <formula>J369&lt;=$F$5</formula>
    </cfRule>
    <cfRule type="expression" dxfId="4690" priority="145">
      <formula>AND(J369&gt;$F$5,J369&lt;=$F$6)</formula>
    </cfRule>
    <cfRule type="expression" dxfId="4689" priority="146">
      <formula>J369&gt;$F$6</formula>
    </cfRule>
  </conditionalFormatting>
  <conditionalFormatting sqref="K369:K370">
    <cfRule type="expression" dxfId="4688" priority="138">
      <formula>K369&lt;=#REF!</formula>
    </cfRule>
    <cfRule type="expression" dxfId="4687" priority="139">
      <formula>AND(K369&gt;#REF!,K369&lt;=#REF!)</formula>
    </cfRule>
    <cfRule type="expression" dxfId="4686" priority="140">
      <formula>K369&gt;#REF!</formula>
    </cfRule>
  </conditionalFormatting>
  <conditionalFormatting sqref="J371">
    <cfRule type="expression" dxfId="4685" priority="135">
      <formula>J371&lt;=$F$5</formula>
    </cfRule>
    <cfRule type="expression" dxfId="4684" priority="136">
      <formula>AND(J371&gt;$F$5,J371&lt;=$F$6)</formula>
    </cfRule>
    <cfRule type="expression" dxfId="4683" priority="137">
      <formula>J371&gt;$F$6</formula>
    </cfRule>
  </conditionalFormatting>
  <conditionalFormatting sqref="K371">
    <cfRule type="expression" dxfId="4682" priority="129">
      <formula>K371&lt;=#REF!</formula>
    </cfRule>
    <cfRule type="expression" dxfId="4681" priority="130">
      <formula>AND(K371&gt;#REF!,K371&lt;=#REF!)</formula>
    </cfRule>
    <cfRule type="expression" dxfId="4680" priority="131">
      <formula>K371&gt;#REF!</formula>
    </cfRule>
  </conditionalFormatting>
  <conditionalFormatting sqref="J373:J374">
    <cfRule type="expression" dxfId="4679" priority="126">
      <formula>J373&lt;=$F$5</formula>
    </cfRule>
    <cfRule type="expression" dxfId="4678" priority="127">
      <formula>AND(J373&gt;$F$5,J373&lt;=$F$6)</formula>
    </cfRule>
    <cfRule type="expression" dxfId="4677" priority="128">
      <formula>J373&gt;$F$6</formula>
    </cfRule>
  </conditionalFormatting>
  <conditionalFormatting sqref="K373:K374">
    <cfRule type="expression" dxfId="4676" priority="120">
      <formula>K373&lt;=#REF!</formula>
    </cfRule>
    <cfRule type="expression" dxfId="4675" priority="121">
      <formula>AND(K373&gt;#REF!,K373&lt;=#REF!)</formula>
    </cfRule>
    <cfRule type="expression" dxfId="4674" priority="122">
      <formula>K373&gt;#REF!</formula>
    </cfRule>
  </conditionalFormatting>
  <conditionalFormatting sqref="I377:I378">
    <cfRule type="timePeriod" dxfId="4673" priority="119" timePeriod="today">
      <formula>FLOOR(I377,1)=TODAY()</formula>
    </cfRule>
  </conditionalFormatting>
  <conditionalFormatting sqref="J377:J378">
    <cfRule type="expression" dxfId="4672" priority="116">
      <formula>J377&lt;=$F$5</formula>
    </cfRule>
    <cfRule type="expression" dxfId="4671" priority="117">
      <formula>AND(J377&gt;$F$5,J377&lt;=$F$6)</formula>
    </cfRule>
    <cfRule type="expression" dxfId="4670" priority="118">
      <formula>J377&gt;$F$6</formula>
    </cfRule>
  </conditionalFormatting>
  <conditionalFormatting sqref="K377:K378">
    <cfRule type="expression" dxfId="4669" priority="110">
      <formula>K377&lt;=#REF!</formula>
    </cfRule>
    <cfRule type="expression" dxfId="4668" priority="111">
      <formula>AND(K377&gt;#REF!,K377&lt;=#REF!)</formula>
    </cfRule>
    <cfRule type="expression" dxfId="4667" priority="112">
      <formula>K377&gt;#REF!</formula>
    </cfRule>
  </conditionalFormatting>
  <conditionalFormatting sqref="I381:I382">
    <cfRule type="timePeriod" dxfId="4666" priority="109" timePeriod="today">
      <formula>FLOOR(I381,1)=TODAY()</formula>
    </cfRule>
  </conditionalFormatting>
  <conditionalFormatting sqref="J379:J380">
    <cfRule type="expression" dxfId="4665" priority="106">
      <formula>J379&gt;$E$6</formula>
    </cfRule>
    <cfRule type="expression" dxfId="4664" priority="107">
      <formula>AND(J379&gt;$E$5,J379&lt;=$E$6)</formula>
    </cfRule>
    <cfRule type="expression" dxfId="4663" priority="108">
      <formula>J379&lt;=$E$5</formula>
    </cfRule>
  </conditionalFormatting>
  <conditionalFormatting sqref="K379:K380">
    <cfRule type="expression" dxfId="4662" priority="100">
      <formula>K379&lt;=$G$5</formula>
    </cfRule>
    <cfRule type="expression" dxfId="4661" priority="101">
      <formula>AND(K379&gt;$G$5,K379&lt;=$G$6)</formula>
    </cfRule>
    <cfRule type="expression" dxfId="4660" priority="102">
      <formula>K379&gt;$G$6</formula>
    </cfRule>
  </conditionalFormatting>
  <conditionalFormatting sqref="J393:J394">
    <cfRule type="expression" dxfId="4659" priority="97">
      <formula>J393&lt;=$F$5</formula>
    </cfRule>
    <cfRule type="expression" dxfId="4658" priority="98">
      <formula>AND(J393&gt;$F$5,J393&lt;=$F$6)</formula>
    </cfRule>
    <cfRule type="expression" dxfId="4657" priority="99">
      <formula>J393&gt;$F$6</formula>
    </cfRule>
  </conditionalFormatting>
  <conditionalFormatting sqref="K393:K394">
    <cfRule type="expression" dxfId="4656" priority="91">
      <formula>K393&lt;=#REF!</formula>
    </cfRule>
    <cfRule type="expression" dxfId="4655" priority="92">
      <formula>AND(K393&gt;#REF!,K393&lt;=#REF!)</formula>
    </cfRule>
    <cfRule type="expression" dxfId="4654" priority="93">
      <formula>K393&gt;#REF!</formula>
    </cfRule>
  </conditionalFormatting>
  <conditionalFormatting sqref="J403:J404">
    <cfRule type="expression" dxfId="4653" priority="88">
      <formula>J403&lt;=$F$5</formula>
    </cfRule>
    <cfRule type="expression" dxfId="4652" priority="89">
      <formula>AND(J403&gt;$F$5,J403&lt;=$F$6)</formula>
    </cfRule>
    <cfRule type="expression" dxfId="4651" priority="90">
      <formula>J403&gt;$F$6</formula>
    </cfRule>
  </conditionalFormatting>
  <conditionalFormatting sqref="K403:K404">
    <cfRule type="expression" dxfId="4650" priority="82">
      <formula>K403&lt;=#REF!</formula>
    </cfRule>
    <cfRule type="expression" dxfId="4649" priority="83">
      <formula>AND(K403&gt;#REF!,K403&lt;=#REF!)</formula>
    </cfRule>
    <cfRule type="expression" dxfId="4648" priority="84">
      <formula>K403&gt;#REF!</formula>
    </cfRule>
  </conditionalFormatting>
  <conditionalFormatting sqref="J383:J384">
    <cfRule type="expression" dxfId="4647" priority="79">
      <formula>J383&lt;=$F$5</formula>
    </cfRule>
    <cfRule type="expression" dxfId="4646" priority="80">
      <formula>AND(J383&gt;$F$5,J383&lt;=$F$6)</formula>
    </cfRule>
    <cfRule type="expression" dxfId="4645" priority="81">
      <formula>J383&gt;$F$6</formula>
    </cfRule>
  </conditionalFormatting>
  <conditionalFormatting sqref="K383:K384">
    <cfRule type="expression" dxfId="4644" priority="73">
      <formula>K383&lt;=#REF!</formula>
    </cfRule>
    <cfRule type="expression" dxfId="4643" priority="74">
      <formula>AND(K383&gt;#REF!,K383&lt;=#REF!)</formula>
    </cfRule>
    <cfRule type="expression" dxfId="4642" priority="75">
      <formula>K383&gt;#REF!</formula>
    </cfRule>
  </conditionalFormatting>
  <conditionalFormatting sqref="J375:J376">
    <cfRule type="expression" dxfId="4641" priority="70">
      <formula>J375&lt;=$F$5</formula>
    </cfRule>
    <cfRule type="expression" dxfId="4640" priority="71">
      <formula>AND(J375&gt;$F$5,J375&lt;=$F$6)</formula>
    </cfRule>
    <cfRule type="expression" dxfId="4639" priority="72">
      <formula>J375&gt;$F$6</formula>
    </cfRule>
  </conditionalFormatting>
  <conditionalFormatting sqref="K375:K376">
    <cfRule type="expression" dxfId="4638" priority="64">
      <formula>K375&lt;=#REF!</formula>
    </cfRule>
    <cfRule type="expression" dxfId="4637" priority="65">
      <formula>AND(K375&gt;#REF!,K375&lt;=#REF!)</formula>
    </cfRule>
    <cfRule type="expression" dxfId="4636" priority="66">
      <formula>K375&gt;#REF!</formula>
    </cfRule>
  </conditionalFormatting>
  <conditionalFormatting sqref="J385">
    <cfRule type="expression" dxfId="4635" priority="61">
      <formula>J385&lt;=$F$5</formula>
    </cfRule>
    <cfRule type="expression" dxfId="4634" priority="62">
      <formula>AND(J385&gt;$F$5,J385&lt;=$F$6)</formula>
    </cfRule>
    <cfRule type="expression" dxfId="4633" priority="63">
      <formula>J385&gt;$F$6</formula>
    </cfRule>
  </conditionalFormatting>
  <conditionalFormatting sqref="K385">
    <cfRule type="expression" dxfId="4632" priority="55">
      <formula>K385&lt;=#REF!</formula>
    </cfRule>
    <cfRule type="expression" dxfId="4631" priority="56">
      <formula>AND(K385&gt;#REF!,K385&lt;=#REF!)</formula>
    </cfRule>
    <cfRule type="expression" dxfId="4630" priority="57">
      <formula>K385&gt;#REF!</formula>
    </cfRule>
  </conditionalFormatting>
  <conditionalFormatting sqref="J386">
    <cfRule type="expression" dxfId="4629" priority="52">
      <formula>J386&lt;=$F$5</formula>
    </cfRule>
    <cfRule type="expression" dxfId="4628" priority="53">
      <formula>AND(J386&gt;$F$5,J386&lt;=$F$6)</formula>
    </cfRule>
    <cfRule type="expression" dxfId="4627" priority="54">
      <formula>J386&gt;$F$6</formula>
    </cfRule>
  </conditionalFormatting>
  <conditionalFormatting sqref="K386">
    <cfRule type="expression" dxfId="4626" priority="46">
      <formula>K386&lt;=#REF!</formula>
    </cfRule>
    <cfRule type="expression" dxfId="4625" priority="47">
      <formula>AND(K386&gt;#REF!,K386&lt;=#REF!)</formula>
    </cfRule>
    <cfRule type="expression" dxfId="4624" priority="48">
      <formula>K386&gt;#REF!</formula>
    </cfRule>
  </conditionalFormatting>
  <conditionalFormatting sqref="J389:J390">
    <cfRule type="expression" dxfId="4623" priority="43">
      <formula>J389&lt;=$F$5</formula>
    </cfRule>
    <cfRule type="expression" dxfId="4622" priority="44">
      <formula>AND(J389&gt;$F$5,J389&lt;=$F$6)</formula>
    </cfRule>
    <cfRule type="expression" dxfId="4621" priority="45">
      <formula>J389&gt;$F$6</formula>
    </cfRule>
  </conditionalFormatting>
  <conditionalFormatting sqref="K389:K390">
    <cfRule type="expression" dxfId="4620" priority="37">
      <formula>K389&lt;=#REF!</formula>
    </cfRule>
    <cfRule type="expression" dxfId="4619" priority="38">
      <formula>AND(K389&gt;#REF!,K389&lt;=#REF!)</formula>
    </cfRule>
    <cfRule type="expression" dxfId="4618" priority="39">
      <formula>K389&gt;#REF!</formula>
    </cfRule>
  </conditionalFormatting>
  <conditionalFormatting sqref="J395:J396">
    <cfRule type="expression" dxfId="4617" priority="34">
      <formula>J395&lt;=$F$5</formula>
    </cfRule>
    <cfRule type="expression" dxfId="4616" priority="35">
      <formula>AND(J395&gt;$F$5,J395&lt;=$F$6)</formula>
    </cfRule>
    <cfRule type="expression" dxfId="4615" priority="36">
      <formula>J395&gt;$F$6</formula>
    </cfRule>
  </conditionalFormatting>
  <conditionalFormatting sqref="K395:K396">
    <cfRule type="expression" dxfId="4614" priority="28">
      <formula>K395&lt;=#REF!</formula>
    </cfRule>
    <cfRule type="expression" dxfId="4613" priority="29">
      <formula>AND(K395&gt;#REF!,K395&lt;=#REF!)</formula>
    </cfRule>
    <cfRule type="expression" dxfId="4612" priority="30">
      <formula>K395&gt;#REF!</formula>
    </cfRule>
  </conditionalFormatting>
  <conditionalFormatting sqref="J397:J398">
    <cfRule type="expression" dxfId="4611" priority="25">
      <formula>J397&lt;=$F$5</formula>
    </cfRule>
    <cfRule type="expression" dxfId="4610" priority="26">
      <formula>AND(J397&gt;$F$5,J397&lt;=$F$6)</formula>
    </cfRule>
    <cfRule type="expression" dxfId="4609" priority="27">
      <formula>J397&gt;$F$6</formula>
    </cfRule>
  </conditionalFormatting>
  <conditionalFormatting sqref="K397:K398">
    <cfRule type="expression" dxfId="4608" priority="19">
      <formula>K397&lt;=#REF!</formula>
    </cfRule>
    <cfRule type="expression" dxfId="4607" priority="20">
      <formula>AND(K397&gt;#REF!,K397&lt;=#REF!)</formula>
    </cfRule>
    <cfRule type="expression" dxfId="4606" priority="21">
      <formula>K397&gt;#REF!</formula>
    </cfRule>
  </conditionalFormatting>
  <conditionalFormatting sqref="J399">
    <cfRule type="expression" dxfId="4605" priority="16">
      <formula>J399&lt;=$F$5</formula>
    </cfRule>
    <cfRule type="expression" dxfId="4604" priority="17">
      <formula>AND(J399&gt;$F$5,J399&lt;=$F$6)</formula>
    </cfRule>
    <cfRule type="expression" dxfId="4603" priority="18">
      <formula>J399&gt;$F$6</formula>
    </cfRule>
  </conditionalFormatting>
  <conditionalFormatting sqref="K399">
    <cfRule type="expression" dxfId="4602" priority="10">
      <formula>K399&lt;=#REF!</formula>
    </cfRule>
    <cfRule type="expression" dxfId="4601" priority="11">
      <formula>AND(K399&gt;#REF!,K399&lt;=#REF!)</formula>
    </cfRule>
    <cfRule type="expression" dxfId="4600" priority="12">
      <formula>K399&gt;#REF!</formula>
    </cfRule>
  </conditionalFormatting>
  <conditionalFormatting sqref="J387:J388">
    <cfRule type="expression" dxfId="4599" priority="7">
      <formula>J387&lt;=$F$5</formula>
    </cfRule>
    <cfRule type="expression" dxfId="4598" priority="8">
      <formula>AND(J387&gt;$F$5,J387&lt;=$F$6)</formula>
    </cfRule>
    <cfRule type="expression" dxfId="4597" priority="9">
      <formula>J387&gt;$F$6</formula>
    </cfRule>
  </conditionalFormatting>
  <conditionalFormatting sqref="K387:K388">
    <cfRule type="expression" dxfId="4596" priority="1">
      <formula>K387&lt;=#REF!</formula>
    </cfRule>
    <cfRule type="expression" dxfId="4595" priority="2">
      <formula>AND(K387&gt;#REF!,K387&lt;=#REF!)</formula>
    </cfRule>
    <cfRule type="expression" dxfId="4594" priority="3">
      <formula>K387&gt;#REF!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4" max="5" man="1"/>
    <brk id="152" max="5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0"/>
  <sheetViews>
    <sheetView view="pageBreakPreview" topLeftCell="E1" zoomScale="90" zoomScaleNormal="100" zoomScaleSheetLayoutView="90" workbookViewId="0">
      <selection activeCell="I6" sqref="I6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9.28515625" style="5" customWidth="1"/>
    <col min="4" max="4" width="18.85546875" style="5" customWidth="1"/>
    <col min="5" max="5" width="19.85546875" style="5" customWidth="1"/>
    <col min="6" max="6" width="20.7109375" style="5" customWidth="1"/>
    <col min="7" max="7" width="9.7109375" style="6" customWidth="1"/>
    <col min="8" max="8" width="7.5703125" style="24" customWidth="1"/>
    <col min="9" max="9" width="14" style="5" customWidth="1"/>
    <col min="10" max="16384" width="9.140625" style="5"/>
  </cols>
  <sheetData>
    <row r="1" spans="1:18" s="1" customFormat="1" ht="33.75" customHeight="1" x14ac:dyDescent="0.2">
      <c r="A1" s="253" t="s">
        <v>0</v>
      </c>
      <c r="B1" s="253"/>
      <c r="C1" s="253"/>
      <c r="D1" s="253"/>
      <c r="E1" s="253"/>
      <c r="F1" s="262"/>
      <c r="G1" s="243"/>
      <c r="H1" s="137"/>
      <c r="I1" s="131"/>
      <c r="J1" s="129">
        <v>0.5</v>
      </c>
      <c r="K1" s="129">
        <v>5</v>
      </c>
      <c r="L1" s="10"/>
      <c r="M1" s="4"/>
      <c r="N1" s="4"/>
      <c r="O1" s="4"/>
      <c r="P1" s="4"/>
    </row>
    <row r="2" spans="1:18" s="1" customFormat="1" ht="30.75" customHeight="1" x14ac:dyDescent="0.2">
      <c r="A2" s="254" t="s">
        <v>88</v>
      </c>
      <c r="B2" s="254"/>
      <c r="C2" s="254"/>
      <c r="D2" s="254"/>
      <c r="E2" s="254"/>
      <c r="F2" s="263"/>
      <c r="G2" s="93"/>
      <c r="H2" s="94"/>
      <c r="I2" s="131" t="s">
        <v>155</v>
      </c>
      <c r="J2" s="131" t="s">
        <v>51</v>
      </c>
      <c r="K2" s="94" t="s">
        <v>51</v>
      </c>
      <c r="L2" s="5"/>
      <c r="M2" s="5"/>
      <c r="N2" s="4"/>
      <c r="O2" s="4"/>
      <c r="P2" s="4"/>
      <c r="Q2" s="4"/>
      <c r="R2" s="4"/>
    </row>
    <row r="3" spans="1:18" s="157" customFormat="1" ht="30.75" customHeight="1" x14ac:dyDescent="0.2">
      <c r="A3" s="63"/>
      <c r="B3" s="63"/>
      <c r="C3" s="63"/>
      <c r="D3" s="63"/>
      <c r="E3" s="63"/>
      <c r="F3" s="154"/>
      <c r="G3" s="132"/>
      <c r="H3" s="136"/>
      <c r="I3" s="118">
        <v>43103</v>
      </c>
      <c r="J3" s="42">
        <v>0</v>
      </c>
      <c r="K3" s="42">
        <v>0</v>
      </c>
      <c r="L3" s="188"/>
      <c r="M3" s="186"/>
      <c r="N3" s="158"/>
      <c r="O3" s="158"/>
      <c r="P3" s="158"/>
      <c r="Q3" s="158"/>
      <c r="R3" s="158"/>
    </row>
    <row r="4" spans="1:18" s="157" customFormat="1" ht="30.75" customHeight="1" x14ac:dyDescent="0.2">
      <c r="A4" s="63"/>
      <c r="B4" s="63"/>
      <c r="C4" s="63"/>
      <c r="D4" s="63"/>
      <c r="E4" s="63"/>
      <c r="F4" s="154"/>
      <c r="G4" s="132"/>
      <c r="H4" s="136"/>
      <c r="I4" s="118">
        <v>43103</v>
      </c>
      <c r="J4" s="42">
        <v>0</v>
      </c>
      <c r="K4" s="42">
        <v>0</v>
      </c>
      <c r="L4" s="188"/>
      <c r="M4" s="186"/>
      <c r="N4" s="158"/>
      <c r="O4" s="158"/>
      <c r="P4" s="158"/>
      <c r="Q4" s="158"/>
      <c r="R4" s="158"/>
    </row>
    <row r="5" spans="1:18" s="157" customFormat="1" ht="30.75" customHeight="1" x14ac:dyDescent="0.2">
      <c r="A5" s="63"/>
      <c r="B5" s="63"/>
      <c r="C5" s="63"/>
      <c r="D5" s="63"/>
      <c r="E5" s="63"/>
      <c r="F5" s="154"/>
      <c r="G5" s="132"/>
      <c r="H5" s="136"/>
      <c r="I5" s="118">
        <v>43118</v>
      </c>
      <c r="J5" s="42">
        <v>0</v>
      </c>
      <c r="K5" s="42">
        <v>0</v>
      </c>
      <c r="L5" s="189"/>
      <c r="M5" s="186"/>
      <c r="N5" s="158"/>
      <c r="O5" s="158"/>
      <c r="P5" s="158"/>
      <c r="Q5" s="158"/>
      <c r="R5" s="158"/>
    </row>
    <row r="6" spans="1:18" s="157" customFormat="1" ht="30.75" customHeight="1" x14ac:dyDescent="0.2">
      <c r="A6" s="63"/>
      <c r="B6" s="63"/>
      <c r="C6" s="63"/>
      <c r="D6" s="63"/>
      <c r="E6" s="63"/>
      <c r="F6" s="154"/>
      <c r="G6" s="132"/>
      <c r="H6" s="136"/>
      <c r="I6" s="118">
        <v>43118</v>
      </c>
      <c r="J6" s="42">
        <v>0</v>
      </c>
      <c r="K6" s="42">
        <v>0</v>
      </c>
      <c r="L6" s="189"/>
      <c r="M6" s="186"/>
      <c r="N6" s="158"/>
      <c r="O6" s="158"/>
      <c r="P6" s="158"/>
      <c r="Q6" s="158"/>
      <c r="R6" s="158"/>
    </row>
    <row r="7" spans="1:18" s="157" customFormat="1" ht="30.75" customHeight="1" x14ac:dyDescent="0.2">
      <c r="A7" s="63"/>
      <c r="B7" s="63"/>
      <c r="C7" s="63"/>
      <c r="D7" s="63"/>
      <c r="E7" s="63"/>
      <c r="F7" s="154"/>
      <c r="G7" s="132"/>
      <c r="H7" s="136"/>
      <c r="I7" s="118">
        <v>43126</v>
      </c>
      <c r="J7" s="42">
        <v>1</v>
      </c>
      <c r="K7" s="42">
        <v>1</v>
      </c>
      <c r="L7" s="189"/>
      <c r="M7" s="186"/>
      <c r="N7" s="158"/>
      <c r="O7" s="158"/>
      <c r="P7" s="158"/>
      <c r="Q7" s="158"/>
      <c r="R7" s="158"/>
    </row>
    <row r="8" spans="1:18" s="157" customFormat="1" ht="30.75" customHeight="1" x14ac:dyDescent="0.2">
      <c r="A8" s="63"/>
      <c r="B8" s="63"/>
      <c r="C8" s="63"/>
      <c r="D8" s="63"/>
      <c r="E8" s="63"/>
      <c r="F8" s="154"/>
      <c r="G8" s="132"/>
      <c r="H8" s="136"/>
      <c r="I8" s="118">
        <v>43126</v>
      </c>
      <c r="J8" s="42">
        <v>0</v>
      </c>
      <c r="K8" s="42">
        <v>0</v>
      </c>
      <c r="L8" s="189"/>
      <c r="M8" s="186"/>
      <c r="N8" s="158"/>
      <c r="O8" s="158"/>
      <c r="P8" s="158"/>
      <c r="Q8" s="158"/>
      <c r="R8" s="158"/>
    </row>
    <row r="9" spans="1:18" s="157" customFormat="1" ht="30.75" customHeight="1" x14ac:dyDescent="0.2">
      <c r="A9" s="63"/>
      <c r="B9" s="63"/>
      <c r="C9" s="63"/>
      <c r="D9" s="63"/>
      <c r="E9" s="63"/>
      <c r="F9" s="154"/>
      <c r="G9" s="132"/>
      <c r="H9" s="136"/>
      <c r="I9" s="118">
        <v>43130</v>
      </c>
      <c r="J9" s="42">
        <v>0</v>
      </c>
      <c r="K9" s="42">
        <v>0</v>
      </c>
      <c r="L9" s="189"/>
      <c r="M9" s="186"/>
      <c r="N9" s="158"/>
      <c r="O9" s="158"/>
      <c r="P9" s="158"/>
      <c r="Q9" s="158"/>
      <c r="R9" s="158"/>
    </row>
    <row r="10" spans="1:18" s="157" customFormat="1" ht="30.75" customHeight="1" x14ac:dyDescent="0.2">
      <c r="A10" s="63"/>
      <c r="B10" s="63"/>
      <c r="C10" s="63"/>
      <c r="D10" s="63"/>
      <c r="E10" s="63"/>
      <c r="F10" s="154"/>
      <c r="G10" s="132"/>
      <c r="H10" s="136"/>
      <c r="I10" s="118">
        <v>43130</v>
      </c>
      <c r="J10" s="42">
        <v>0</v>
      </c>
      <c r="K10" s="42">
        <v>0</v>
      </c>
      <c r="L10" s="189"/>
      <c r="M10" s="186"/>
      <c r="N10" s="158"/>
      <c r="O10" s="158"/>
      <c r="P10" s="158"/>
      <c r="Q10" s="158"/>
      <c r="R10" s="158"/>
    </row>
    <row r="11" spans="1:18" s="157" customFormat="1" ht="30.75" customHeight="1" x14ac:dyDescent="0.2">
      <c r="A11" s="63"/>
      <c r="B11" s="63"/>
      <c r="C11" s="63"/>
      <c r="D11" s="63"/>
      <c r="E11" s="63"/>
      <c r="F11" s="154"/>
      <c r="G11" s="132"/>
      <c r="H11" s="136"/>
      <c r="I11" s="118">
        <v>43154</v>
      </c>
      <c r="J11" s="42">
        <v>0</v>
      </c>
      <c r="K11" s="42">
        <v>0</v>
      </c>
      <c r="L11" s="189"/>
      <c r="M11" s="186"/>
      <c r="N11" s="158"/>
      <c r="O11" s="158"/>
      <c r="P11" s="158"/>
      <c r="Q11" s="158"/>
      <c r="R11" s="158"/>
    </row>
    <row r="12" spans="1:18" s="157" customFormat="1" ht="30.75" customHeight="1" x14ac:dyDescent="0.2">
      <c r="A12" s="63"/>
      <c r="B12" s="63"/>
      <c r="C12" s="63"/>
      <c r="D12" s="63"/>
      <c r="E12" s="63"/>
      <c r="F12" s="154"/>
      <c r="G12" s="132"/>
      <c r="H12" s="136"/>
      <c r="I12" s="118">
        <v>43154</v>
      </c>
      <c r="J12" s="42">
        <v>0</v>
      </c>
      <c r="K12" s="42">
        <v>0</v>
      </c>
      <c r="L12" s="189"/>
      <c r="M12" s="186"/>
      <c r="N12" s="158"/>
      <c r="O12" s="158"/>
      <c r="P12" s="158"/>
      <c r="Q12" s="158"/>
      <c r="R12" s="158"/>
    </row>
    <row r="13" spans="1:18" s="157" customFormat="1" ht="30.75" customHeight="1" x14ac:dyDescent="0.2">
      <c r="A13" s="63"/>
      <c r="B13" s="63"/>
      <c r="C13" s="63"/>
      <c r="D13" s="63"/>
      <c r="E13" s="63"/>
      <c r="F13" s="154"/>
      <c r="G13" s="132"/>
      <c r="H13" s="136"/>
      <c r="I13" s="118">
        <v>43167</v>
      </c>
      <c r="J13" s="42">
        <v>0</v>
      </c>
      <c r="K13" s="42">
        <v>0</v>
      </c>
      <c r="L13" s="189"/>
      <c r="M13" s="186"/>
      <c r="N13" s="158"/>
      <c r="O13" s="158"/>
      <c r="P13" s="158"/>
      <c r="Q13" s="158"/>
      <c r="R13" s="158"/>
    </row>
    <row r="14" spans="1:18" s="157" customFormat="1" ht="30.75" customHeight="1" x14ac:dyDescent="0.2">
      <c r="A14" s="63"/>
      <c r="B14" s="63"/>
      <c r="C14" s="63"/>
      <c r="D14" s="63"/>
      <c r="E14" s="63"/>
      <c r="F14" s="154"/>
      <c r="G14" s="132"/>
      <c r="H14" s="136"/>
      <c r="I14" s="118">
        <v>43167</v>
      </c>
      <c r="J14" s="42">
        <v>0</v>
      </c>
      <c r="K14" s="42">
        <v>0</v>
      </c>
      <c r="L14" s="189"/>
      <c r="M14" s="186"/>
      <c r="N14" s="158"/>
      <c r="O14" s="158"/>
      <c r="P14" s="158"/>
      <c r="Q14" s="158"/>
      <c r="R14" s="158"/>
    </row>
    <row r="15" spans="1:18" s="157" customFormat="1" ht="30.75" customHeight="1" x14ac:dyDescent="0.2">
      <c r="A15" s="63"/>
      <c r="B15" s="63"/>
      <c r="C15" s="63"/>
      <c r="D15" s="63"/>
      <c r="E15" s="63"/>
      <c r="F15" s="154"/>
      <c r="G15" s="132"/>
      <c r="H15" s="136"/>
      <c r="I15" s="118">
        <v>43169</v>
      </c>
      <c r="J15" s="42">
        <v>0</v>
      </c>
      <c r="K15" s="42">
        <v>0</v>
      </c>
      <c r="L15" s="189"/>
      <c r="M15" s="186"/>
      <c r="N15" s="158"/>
      <c r="O15" s="158"/>
      <c r="P15" s="158"/>
      <c r="Q15" s="158"/>
      <c r="R15" s="158"/>
    </row>
    <row r="16" spans="1:18" s="157" customFormat="1" ht="30.75" customHeight="1" x14ac:dyDescent="0.2">
      <c r="A16" s="63"/>
      <c r="B16" s="63"/>
      <c r="C16" s="63"/>
      <c r="D16" s="63"/>
      <c r="E16" s="63"/>
      <c r="F16" s="154"/>
      <c r="G16" s="132"/>
      <c r="H16" s="136"/>
      <c r="I16" s="118">
        <v>43169</v>
      </c>
      <c r="J16" s="42">
        <v>0</v>
      </c>
      <c r="K16" s="42">
        <v>0</v>
      </c>
      <c r="L16" s="189"/>
      <c r="M16" s="186"/>
      <c r="N16" s="158"/>
      <c r="O16" s="158"/>
      <c r="P16" s="158"/>
      <c r="Q16" s="158"/>
      <c r="R16" s="158"/>
    </row>
    <row r="17" spans="1:18" s="157" customFormat="1" ht="30.75" customHeight="1" x14ac:dyDescent="0.2">
      <c r="A17" s="63"/>
      <c r="B17" s="63"/>
      <c r="C17" s="63"/>
      <c r="D17" s="63"/>
      <c r="E17" s="63"/>
      <c r="F17" s="154"/>
      <c r="G17" s="132"/>
      <c r="H17" s="136"/>
      <c r="I17" s="118">
        <v>43171</v>
      </c>
      <c r="J17" s="42">
        <v>0</v>
      </c>
      <c r="K17" s="42">
        <v>0</v>
      </c>
      <c r="L17" s="189"/>
      <c r="M17" s="186"/>
      <c r="N17" s="158"/>
      <c r="O17" s="158"/>
      <c r="P17" s="158"/>
      <c r="Q17" s="158"/>
      <c r="R17" s="158"/>
    </row>
    <row r="18" spans="1:18" s="157" customFormat="1" ht="30.75" customHeight="1" x14ac:dyDescent="0.2">
      <c r="A18" s="63"/>
      <c r="B18" s="63"/>
      <c r="C18" s="63"/>
      <c r="D18" s="63"/>
      <c r="E18" s="63"/>
      <c r="F18" s="154"/>
      <c r="G18" s="132"/>
      <c r="H18" s="136"/>
      <c r="I18" s="118">
        <v>43171</v>
      </c>
      <c r="J18" s="42">
        <v>0</v>
      </c>
      <c r="K18" s="42">
        <v>0</v>
      </c>
      <c r="L18" s="189"/>
      <c r="M18" s="186"/>
      <c r="N18" s="158"/>
      <c r="O18" s="158"/>
      <c r="P18" s="158"/>
      <c r="Q18" s="158"/>
      <c r="R18" s="158"/>
    </row>
    <row r="19" spans="1:18" s="157" customFormat="1" ht="30.75" customHeight="1" x14ac:dyDescent="0.2">
      <c r="A19" s="63"/>
      <c r="B19" s="63"/>
      <c r="C19" s="63"/>
      <c r="D19" s="63"/>
      <c r="E19" s="63"/>
      <c r="F19" s="154"/>
      <c r="G19" s="132"/>
      <c r="H19" s="136"/>
      <c r="I19" s="118">
        <v>43173</v>
      </c>
      <c r="J19" s="42">
        <v>0</v>
      </c>
      <c r="K19" s="42">
        <v>0</v>
      </c>
      <c r="L19" s="189"/>
      <c r="M19" s="186"/>
      <c r="N19" s="158"/>
      <c r="O19" s="158"/>
      <c r="P19" s="158"/>
      <c r="Q19" s="158"/>
      <c r="R19" s="158"/>
    </row>
    <row r="20" spans="1:18" s="157" customFormat="1" ht="30.75" customHeight="1" x14ac:dyDescent="0.2">
      <c r="A20" s="63"/>
      <c r="B20" s="63"/>
      <c r="C20" s="63"/>
      <c r="D20" s="63"/>
      <c r="E20" s="63"/>
      <c r="F20" s="154"/>
      <c r="G20" s="132"/>
      <c r="H20" s="136"/>
      <c r="I20" s="118">
        <v>43173</v>
      </c>
      <c r="J20" s="42">
        <v>0</v>
      </c>
      <c r="K20" s="42">
        <v>0</v>
      </c>
      <c r="L20" s="189"/>
      <c r="M20" s="186"/>
      <c r="N20" s="158"/>
      <c r="O20" s="158"/>
      <c r="P20" s="158"/>
      <c r="Q20" s="158"/>
      <c r="R20" s="158"/>
    </row>
    <row r="21" spans="1:18" s="157" customFormat="1" ht="30.75" customHeight="1" x14ac:dyDescent="0.2">
      <c r="A21" s="63"/>
      <c r="B21" s="63"/>
      <c r="C21" s="63"/>
      <c r="D21" s="63"/>
      <c r="E21" s="63"/>
      <c r="F21" s="154"/>
      <c r="G21" s="132"/>
      <c r="H21" s="136"/>
      <c r="I21" s="118">
        <v>43175</v>
      </c>
      <c r="J21" s="42">
        <v>0</v>
      </c>
      <c r="K21" s="42">
        <v>0</v>
      </c>
      <c r="L21" s="189"/>
      <c r="M21" s="186"/>
      <c r="N21" s="158"/>
      <c r="O21" s="158"/>
      <c r="P21" s="158"/>
      <c r="Q21" s="158"/>
      <c r="R21" s="158"/>
    </row>
    <row r="22" spans="1:18" s="157" customFormat="1" ht="30.75" customHeight="1" x14ac:dyDescent="0.2">
      <c r="A22" s="63"/>
      <c r="B22" s="63"/>
      <c r="C22" s="63"/>
      <c r="D22" s="63"/>
      <c r="E22" s="63"/>
      <c r="F22" s="154"/>
      <c r="G22" s="132"/>
      <c r="H22" s="136"/>
      <c r="I22" s="118">
        <v>43175</v>
      </c>
      <c r="J22" s="42">
        <v>0</v>
      </c>
      <c r="K22" s="42">
        <v>0</v>
      </c>
      <c r="L22" s="189"/>
      <c r="M22" s="186"/>
      <c r="N22" s="158"/>
      <c r="O22" s="158"/>
      <c r="P22" s="158"/>
      <c r="Q22" s="158"/>
      <c r="R22" s="158"/>
    </row>
    <row r="23" spans="1:18" s="157" customFormat="1" ht="30.75" customHeight="1" x14ac:dyDescent="0.2">
      <c r="A23" s="63"/>
      <c r="B23" s="63"/>
      <c r="C23" s="63"/>
      <c r="D23" s="63"/>
      <c r="E23" s="63"/>
      <c r="F23" s="154"/>
      <c r="G23" s="132"/>
      <c r="H23" s="136"/>
      <c r="I23" s="118">
        <v>43179</v>
      </c>
      <c r="J23" s="42">
        <v>0</v>
      </c>
      <c r="K23" s="42">
        <v>0</v>
      </c>
      <c r="L23" s="189"/>
      <c r="M23" s="186"/>
      <c r="N23" s="158"/>
      <c r="O23" s="158"/>
      <c r="P23" s="158"/>
      <c r="Q23" s="158"/>
      <c r="R23" s="158"/>
    </row>
    <row r="24" spans="1:18" s="157" customFormat="1" ht="30.75" customHeight="1" x14ac:dyDescent="0.2">
      <c r="A24" s="63"/>
      <c r="B24" s="63"/>
      <c r="C24" s="63"/>
      <c r="D24" s="63"/>
      <c r="E24" s="63"/>
      <c r="F24" s="154"/>
      <c r="G24" s="132"/>
      <c r="H24" s="136"/>
      <c r="I24" s="118">
        <v>43179</v>
      </c>
      <c r="J24" s="42">
        <v>0</v>
      </c>
      <c r="K24" s="42">
        <v>0</v>
      </c>
      <c r="L24" s="189"/>
      <c r="M24" s="186"/>
      <c r="N24" s="158"/>
      <c r="O24" s="158"/>
      <c r="P24" s="158"/>
      <c r="Q24" s="158"/>
      <c r="R24" s="158"/>
    </row>
    <row r="25" spans="1:18" s="157" customFormat="1" ht="30.75" customHeight="1" x14ac:dyDescent="0.2">
      <c r="A25" s="63"/>
      <c r="B25" s="63"/>
      <c r="C25" s="63"/>
      <c r="D25" s="63"/>
      <c r="E25" s="63"/>
      <c r="F25" s="154"/>
      <c r="G25" s="132"/>
      <c r="H25" s="136"/>
      <c r="I25" s="118">
        <v>43181</v>
      </c>
      <c r="J25" s="42">
        <v>0</v>
      </c>
      <c r="K25" s="42">
        <v>0</v>
      </c>
      <c r="L25" s="189"/>
      <c r="M25" s="186"/>
      <c r="N25" s="158"/>
      <c r="O25" s="158"/>
      <c r="P25" s="158"/>
      <c r="Q25" s="158"/>
      <c r="R25" s="158"/>
    </row>
    <row r="26" spans="1:18" s="157" customFormat="1" ht="30.75" customHeight="1" x14ac:dyDescent="0.2">
      <c r="A26" s="63"/>
      <c r="B26" s="63"/>
      <c r="C26" s="63"/>
      <c r="D26" s="63"/>
      <c r="E26" s="63"/>
      <c r="F26" s="154"/>
      <c r="G26" s="132"/>
      <c r="H26" s="136"/>
      <c r="I26" s="118">
        <v>43181</v>
      </c>
      <c r="J26" s="42">
        <v>0</v>
      </c>
      <c r="K26" s="42">
        <v>0</v>
      </c>
      <c r="L26" s="189"/>
      <c r="M26" s="186"/>
      <c r="N26" s="158"/>
      <c r="O26" s="158"/>
      <c r="P26" s="158"/>
      <c r="Q26" s="158"/>
      <c r="R26" s="158"/>
    </row>
    <row r="27" spans="1:18" s="157" customFormat="1" ht="30.75" customHeight="1" x14ac:dyDescent="0.2">
      <c r="A27" s="63"/>
      <c r="B27" s="63"/>
      <c r="C27" s="63"/>
      <c r="D27" s="63"/>
      <c r="E27" s="63"/>
      <c r="F27" s="154"/>
      <c r="G27" s="132"/>
      <c r="H27" s="136"/>
      <c r="I27" s="118">
        <v>43188</v>
      </c>
      <c r="J27" s="42">
        <v>0</v>
      </c>
      <c r="K27" s="42">
        <v>0</v>
      </c>
      <c r="L27" s="189"/>
      <c r="M27" s="186"/>
      <c r="N27" s="158"/>
      <c r="O27" s="158"/>
      <c r="P27" s="158"/>
      <c r="Q27" s="158"/>
      <c r="R27" s="158"/>
    </row>
    <row r="28" spans="1:18" s="157" customFormat="1" ht="30.75" customHeight="1" x14ac:dyDescent="0.2">
      <c r="A28" s="63"/>
      <c r="B28" s="63"/>
      <c r="C28" s="63"/>
      <c r="D28" s="63"/>
      <c r="E28" s="63"/>
      <c r="F28" s="154"/>
      <c r="G28" s="132"/>
      <c r="H28" s="136"/>
      <c r="I28" s="118">
        <v>43188</v>
      </c>
      <c r="J28" s="42">
        <v>0</v>
      </c>
      <c r="K28" s="42">
        <v>0</v>
      </c>
      <c r="L28" s="189"/>
      <c r="M28" s="186"/>
      <c r="N28" s="158"/>
      <c r="O28" s="158"/>
      <c r="P28" s="158"/>
      <c r="Q28" s="158"/>
      <c r="R28" s="158"/>
    </row>
    <row r="29" spans="1:18" s="157" customFormat="1" ht="30.75" customHeight="1" x14ac:dyDescent="0.2">
      <c r="A29" s="63"/>
      <c r="B29" s="63"/>
      <c r="C29" s="63"/>
      <c r="D29" s="63"/>
      <c r="E29" s="63"/>
      <c r="F29" s="154"/>
      <c r="G29" s="132"/>
      <c r="H29" s="136"/>
      <c r="I29" s="127">
        <v>43209</v>
      </c>
      <c r="J29" s="126">
        <v>0</v>
      </c>
      <c r="K29" s="126">
        <v>0</v>
      </c>
      <c r="L29" s="189"/>
      <c r="M29" s="186"/>
      <c r="N29" s="158"/>
      <c r="O29" s="158"/>
      <c r="P29" s="158"/>
      <c r="Q29" s="158"/>
      <c r="R29" s="158"/>
    </row>
    <row r="30" spans="1:18" s="157" customFormat="1" ht="30.75" customHeight="1" x14ac:dyDescent="0.2">
      <c r="A30" s="63"/>
      <c r="B30" s="63"/>
      <c r="C30" s="63"/>
      <c r="D30" s="63"/>
      <c r="E30" s="63"/>
      <c r="F30" s="154"/>
      <c r="G30" s="132"/>
      <c r="H30" s="136"/>
      <c r="I30" s="127">
        <v>43209</v>
      </c>
      <c r="J30" s="126">
        <v>0</v>
      </c>
      <c r="K30" s="126">
        <v>0</v>
      </c>
      <c r="L30" s="189"/>
      <c r="M30" s="186"/>
      <c r="N30" s="158"/>
      <c r="O30" s="158"/>
      <c r="P30" s="158"/>
      <c r="Q30" s="158"/>
      <c r="R30" s="158"/>
    </row>
    <row r="31" spans="1:18" s="157" customFormat="1" ht="30.75" customHeight="1" x14ac:dyDescent="0.2">
      <c r="A31" s="63"/>
      <c r="B31" s="63"/>
      <c r="C31" s="63"/>
      <c r="D31" s="63"/>
      <c r="E31" s="63"/>
      <c r="F31" s="154"/>
      <c r="G31" s="132"/>
      <c r="H31" s="136"/>
      <c r="I31" s="127">
        <v>43214</v>
      </c>
      <c r="J31" s="126">
        <v>0</v>
      </c>
      <c r="K31" s="126">
        <v>0</v>
      </c>
      <c r="L31" s="189"/>
      <c r="M31" s="186"/>
      <c r="N31" s="158"/>
      <c r="O31" s="158"/>
      <c r="P31" s="158"/>
      <c r="Q31" s="158"/>
      <c r="R31" s="158"/>
    </row>
    <row r="32" spans="1:18" s="157" customFormat="1" ht="30.75" customHeight="1" x14ac:dyDescent="0.2">
      <c r="A32" s="63"/>
      <c r="B32" s="63"/>
      <c r="C32" s="63"/>
      <c r="D32" s="63"/>
      <c r="E32" s="63"/>
      <c r="F32" s="154"/>
      <c r="G32" s="132"/>
      <c r="H32" s="136"/>
      <c r="I32" s="127">
        <v>43214</v>
      </c>
      <c r="J32" s="126">
        <v>0</v>
      </c>
      <c r="K32" s="126">
        <v>0</v>
      </c>
      <c r="L32" s="189"/>
      <c r="M32" s="186"/>
      <c r="N32" s="158"/>
      <c r="O32" s="158"/>
      <c r="P32" s="158"/>
      <c r="Q32" s="158"/>
      <c r="R32" s="158"/>
    </row>
    <row r="33" spans="1:18" s="157" customFormat="1" ht="30.75" customHeight="1" x14ac:dyDescent="0.2">
      <c r="A33" s="63"/>
      <c r="B33" s="63"/>
      <c r="C33" s="63"/>
      <c r="D33" s="63"/>
      <c r="E33" s="63"/>
      <c r="F33" s="154"/>
      <c r="G33" s="132"/>
      <c r="H33" s="136"/>
      <c r="I33" s="127">
        <v>43217</v>
      </c>
      <c r="J33" s="126">
        <v>0</v>
      </c>
      <c r="K33" s="126">
        <v>0</v>
      </c>
      <c r="L33" s="189"/>
      <c r="M33" s="186"/>
      <c r="N33" s="158"/>
      <c r="O33" s="158"/>
      <c r="P33" s="158"/>
      <c r="Q33" s="158"/>
      <c r="R33" s="158"/>
    </row>
    <row r="34" spans="1:18" s="157" customFormat="1" ht="30.75" customHeight="1" x14ac:dyDescent="0.2">
      <c r="A34" s="63"/>
      <c r="B34" s="63"/>
      <c r="C34" s="63"/>
      <c r="D34" s="63"/>
      <c r="E34" s="63"/>
      <c r="F34" s="154"/>
      <c r="G34" s="132"/>
      <c r="H34" s="136"/>
      <c r="I34" s="127">
        <v>43217</v>
      </c>
      <c r="J34" s="126">
        <v>0</v>
      </c>
      <c r="K34" s="126">
        <v>0</v>
      </c>
      <c r="L34" s="189"/>
      <c r="M34" s="186"/>
      <c r="N34" s="158"/>
      <c r="O34" s="158"/>
      <c r="P34" s="158"/>
      <c r="Q34" s="158"/>
      <c r="R34" s="158"/>
    </row>
    <row r="35" spans="1:18" s="157" customFormat="1" ht="30.75" customHeight="1" x14ac:dyDescent="0.2">
      <c r="A35" s="63"/>
      <c r="B35" s="63"/>
      <c r="C35" s="63"/>
      <c r="D35" s="63"/>
      <c r="E35" s="63"/>
      <c r="F35" s="154"/>
      <c r="G35" s="132"/>
      <c r="H35" s="136"/>
      <c r="I35" s="127">
        <v>43237</v>
      </c>
      <c r="J35" s="126">
        <v>1</v>
      </c>
      <c r="K35" s="126">
        <v>1</v>
      </c>
      <c r="L35" s="189"/>
      <c r="M35" s="186"/>
      <c r="N35" s="158"/>
      <c r="O35" s="158"/>
      <c r="P35" s="158"/>
      <c r="Q35" s="158"/>
      <c r="R35" s="158"/>
    </row>
    <row r="36" spans="1:18" s="157" customFormat="1" ht="30.75" customHeight="1" x14ac:dyDescent="0.2">
      <c r="A36" s="63"/>
      <c r="B36" s="63"/>
      <c r="C36" s="63"/>
      <c r="D36" s="63"/>
      <c r="E36" s="63"/>
      <c r="F36" s="154"/>
      <c r="G36" s="132"/>
      <c r="H36" s="136"/>
      <c r="I36" s="127">
        <v>43237</v>
      </c>
      <c r="J36" s="126">
        <v>0</v>
      </c>
      <c r="K36" s="126">
        <v>0</v>
      </c>
      <c r="L36" s="185"/>
      <c r="M36" s="186"/>
      <c r="N36" s="158"/>
      <c r="O36" s="158"/>
      <c r="P36" s="158"/>
      <c r="Q36" s="158"/>
      <c r="R36" s="158"/>
    </row>
    <row r="37" spans="1:18" s="157" customFormat="1" ht="30.75" customHeight="1" x14ac:dyDescent="0.2">
      <c r="A37" s="63"/>
      <c r="B37" s="63"/>
      <c r="C37" s="63"/>
      <c r="D37" s="63"/>
      <c r="E37" s="63"/>
      <c r="F37" s="154"/>
      <c r="G37" s="132"/>
      <c r="H37" s="136"/>
      <c r="I37" s="127">
        <v>43239</v>
      </c>
      <c r="J37" s="126">
        <v>0</v>
      </c>
      <c r="K37" s="126">
        <v>0</v>
      </c>
      <c r="L37" s="189"/>
      <c r="M37" s="186"/>
      <c r="N37" s="158"/>
      <c r="O37" s="158"/>
      <c r="P37" s="158"/>
      <c r="Q37" s="158"/>
      <c r="R37" s="158"/>
    </row>
    <row r="38" spans="1:18" s="157" customFormat="1" ht="30.75" customHeight="1" x14ac:dyDescent="0.2">
      <c r="A38" s="63"/>
      <c r="B38" s="63"/>
      <c r="C38" s="63"/>
      <c r="D38" s="63"/>
      <c r="E38" s="63"/>
      <c r="F38" s="154"/>
      <c r="G38" s="132"/>
      <c r="H38" s="136"/>
      <c r="I38" s="127">
        <v>43239</v>
      </c>
      <c r="J38" s="126">
        <v>0</v>
      </c>
      <c r="K38" s="126">
        <v>0</v>
      </c>
      <c r="L38" s="189"/>
      <c r="M38" s="186"/>
      <c r="N38" s="158"/>
      <c r="O38" s="158"/>
      <c r="P38" s="158"/>
      <c r="Q38" s="158"/>
      <c r="R38" s="158"/>
    </row>
    <row r="39" spans="1:18" s="157" customFormat="1" ht="30.75" customHeight="1" x14ac:dyDescent="0.2">
      <c r="A39" s="63"/>
      <c r="B39" s="63"/>
      <c r="C39" s="63"/>
      <c r="D39" s="63"/>
      <c r="E39" s="63"/>
      <c r="F39" s="154"/>
      <c r="G39" s="132"/>
      <c r="H39" s="136"/>
      <c r="I39" s="127">
        <v>43242</v>
      </c>
      <c r="J39" s="126">
        <v>0</v>
      </c>
      <c r="K39" s="126">
        <v>0</v>
      </c>
      <c r="L39" s="189"/>
      <c r="M39" s="186"/>
      <c r="N39" s="158"/>
      <c r="O39" s="158"/>
      <c r="P39" s="158"/>
      <c r="Q39" s="158"/>
      <c r="R39" s="158"/>
    </row>
    <row r="40" spans="1:18" s="157" customFormat="1" ht="30.75" customHeight="1" x14ac:dyDescent="0.2">
      <c r="A40" s="63"/>
      <c r="B40" s="63"/>
      <c r="C40" s="63"/>
      <c r="D40" s="63"/>
      <c r="E40" s="63"/>
      <c r="F40" s="154"/>
      <c r="G40" s="132"/>
      <c r="H40" s="136"/>
      <c r="I40" s="127">
        <v>43242</v>
      </c>
      <c r="J40" s="126">
        <v>0</v>
      </c>
      <c r="K40" s="126">
        <v>0</v>
      </c>
      <c r="L40" s="189"/>
      <c r="M40" s="186"/>
      <c r="N40" s="158"/>
      <c r="O40" s="158"/>
      <c r="P40" s="158"/>
      <c r="Q40" s="158"/>
      <c r="R40" s="158"/>
    </row>
    <row r="41" spans="1:18" s="157" customFormat="1" ht="30.75" customHeight="1" x14ac:dyDescent="0.2">
      <c r="A41" s="63"/>
      <c r="B41" s="63"/>
      <c r="C41" s="63"/>
      <c r="D41" s="63"/>
      <c r="E41" s="63"/>
      <c r="F41" s="154"/>
      <c r="G41" s="132"/>
      <c r="H41" s="136"/>
      <c r="I41" s="127">
        <v>43244</v>
      </c>
      <c r="J41" s="126">
        <v>0</v>
      </c>
      <c r="K41" s="126">
        <v>0</v>
      </c>
      <c r="L41" s="189"/>
      <c r="M41" s="186"/>
      <c r="N41" s="158"/>
      <c r="O41" s="158"/>
      <c r="P41" s="158"/>
      <c r="Q41" s="158"/>
      <c r="R41" s="158"/>
    </row>
    <row r="42" spans="1:18" s="157" customFormat="1" ht="30.75" customHeight="1" x14ac:dyDescent="0.2">
      <c r="A42" s="63"/>
      <c r="B42" s="63"/>
      <c r="C42" s="63"/>
      <c r="D42" s="63"/>
      <c r="E42" s="63"/>
      <c r="F42" s="154"/>
      <c r="G42" s="132"/>
      <c r="H42" s="136"/>
      <c r="I42" s="127">
        <v>43244</v>
      </c>
      <c r="J42" s="126">
        <v>0</v>
      </c>
      <c r="K42" s="126">
        <v>0</v>
      </c>
      <c r="L42" s="189"/>
      <c r="M42" s="186"/>
      <c r="N42" s="158"/>
      <c r="O42" s="158"/>
      <c r="P42" s="158"/>
      <c r="Q42" s="158"/>
      <c r="R42" s="158"/>
    </row>
    <row r="43" spans="1:18" s="157" customFormat="1" ht="30.75" customHeight="1" x14ac:dyDescent="0.2">
      <c r="A43" s="63"/>
      <c r="B43" s="63"/>
      <c r="C43" s="63"/>
      <c r="D43" s="63"/>
      <c r="E43" s="63"/>
      <c r="F43" s="154"/>
      <c r="G43" s="132"/>
      <c r="H43" s="136"/>
      <c r="I43" s="127">
        <v>43256</v>
      </c>
      <c r="J43" s="126">
        <v>0</v>
      </c>
      <c r="K43" s="126">
        <v>0</v>
      </c>
      <c r="L43" s="189"/>
      <c r="M43" s="186"/>
      <c r="N43" s="158"/>
      <c r="O43" s="158"/>
      <c r="P43" s="158"/>
      <c r="Q43" s="158"/>
      <c r="R43" s="158"/>
    </row>
    <row r="44" spans="1:18" s="157" customFormat="1" ht="30.75" customHeight="1" x14ac:dyDescent="0.2">
      <c r="A44" s="63"/>
      <c r="B44" s="63"/>
      <c r="C44" s="63"/>
      <c r="D44" s="63"/>
      <c r="E44" s="63"/>
      <c r="F44" s="154"/>
      <c r="G44" s="132"/>
      <c r="H44" s="136"/>
      <c r="I44" s="127">
        <v>43256</v>
      </c>
      <c r="J44" s="126">
        <v>0</v>
      </c>
      <c r="K44" s="126">
        <v>0</v>
      </c>
      <c r="L44" s="189"/>
      <c r="M44" s="186"/>
      <c r="N44" s="158"/>
      <c r="O44" s="158"/>
      <c r="P44" s="158"/>
      <c r="Q44" s="158"/>
      <c r="R44" s="158"/>
    </row>
    <row r="45" spans="1:18" s="157" customFormat="1" ht="30.75" customHeight="1" x14ac:dyDescent="0.2">
      <c r="A45" s="63"/>
      <c r="B45" s="63"/>
      <c r="C45" s="63"/>
      <c r="D45" s="63"/>
      <c r="E45" s="63"/>
      <c r="F45" s="154"/>
      <c r="G45" s="132"/>
      <c r="H45" s="136"/>
      <c r="I45" s="127">
        <v>43258</v>
      </c>
      <c r="J45" s="126">
        <v>0</v>
      </c>
      <c r="K45" s="126">
        <v>0</v>
      </c>
      <c r="L45" s="189"/>
      <c r="M45" s="186"/>
      <c r="N45" s="158"/>
      <c r="O45" s="158"/>
      <c r="P45" s="158"/>
      <c r="Q45" s="158"/>
      <c r="R45" s="158"/>
    </row>
    <row r="46" spans="1:18" s="157" customFormat="1" ht="30.75" customHeight="1" x14ac:dyDescent="0.2">
      <c r="A46" s="63"/>
      <c r="B46" s="63"/>
      <c r="C46" s="63"/>
      <c r="D46" s="63"/>
      <c r="E46" s="63"/>
      <c r="F46" s="154"/>
      <c r="G46" s="132"/>
      <c r="H46" s="136"/>
      <c r="I46" s="127">
        <v>43258</v>
      </c>
      <c r="J46" s="126">
        <v>0</v>
      </c>
      <c r="K46" s="126">
        <v>0</v>
      </c>
      <c r="L46" s="189"/>
      <c r="M46" s="186"/>
      <c r="N46" s="158"/>
      <c r="O46" s="158"/>
      <c r="P46" s="158"/>
      <c r="Q46" s="158"/>
      <c r="R46" s="158"/>
    </row>
    <row r="47" spans="1:18" s="157" customFormat="1" ht="30.75" customHeight="1" x14ac:dyDescent="0.2">
      <c r="A47" s="63"/>
      <c r="B47" s="63"/>
      <c r="C47" s="63"/>
      <c r="D47" s="63"/>
      <c r="E47" s="63"/>
      <c r="F47" s="154"/>
      <c r="G47" s="132"/>
      <c r="H47" s="136"/>
      <c r="I47" s="127">
        <v>43263</v>
      </c>
      <c r="J47" s="126">
        <v>0</v>
      </c>
      <c r="K47" s="126">
        <v>0</v>
      </c>
      <c r="L47" s="189"/>
      <c r="M47" s="186"/>
      <c r="N47" s="158"/>
      <c r="O47" s="158"/>
      <c r="P47" s="158"/>
      <c r="Q47" s="158"/>
      <c r="R47" s="158"/>
    </row>
    <row r="48" spans="1:18" s="157" customFormat="1" ht="30.75" customHeight="1" x14ac:dyDescent="0.2">
      <c r="A48" s="63"/>
      <c r="B48" s="63"/>
      <c r="C48" s="63"/>
      <c r="D48" s="63"/>
      <c r="E48" s="63"/>
      <c r="F48" s="154"/>
      <c r="G48" s="132"/>
      <c r="H48" s="136"/>
      <c r="I48" s="127">
        <v>43263</v>
      </c>
      <c r="J48" s="126">
        <v>0</v>
      </c>
      <c r="K48" s="126">
        <v>0</v>
      </c>
      <c r="L48" s="189"/>
      <c r="M48" s="186"/>
      <c r="N48" s="158"/>
      <c r="O48" s="158"/>
      <c r="P48" s="158"/>
      <c r="Q48" s="158"/>
      <c r="R48" s="158"/>
    </row>
    <row r="49" spans="1:18" s="157" customFormat="1" ht="30.75" customHeight="1" x14ac:dyDescent="0.2">
      <c r="A49" s="63"/>
      <c r="B49" s="63"/>
      <c r="C49" s="63"/>
      <c r="D49" s="63"/>
      <c r="E49" s="63"/>
      <c r="F49" s="154"/>
      <c r="G49" s="132"/>
      <c r="H49" s="136"/>
      <c r="I49" s="127">
        <v>43265</v>
      </c>
      <c r="J49" s="126">
        <v>0</v>
      </c>
      <c r="K49" s="126">
        <v>0</v>
      </c>
      <c r="L49" s="189"/>
      <c r="M49" s="186"/>
      <c r="N49" s="158"/>
      <c r="O49" s="158"/>
      <c r="P49" s="158"/>
      <c r="Q49" s="158"/>
      <c r="R49" s="158"/>
    </row>
    <row r="50" spans="1:18" s="157" customFormat="1" ht="30.75" customHeight="1" x14ac:dyDescent="0.2">
      <c r="A50" s="63"/>
      <c r="B50" s="63"/>
      <c r="C50" s="63"/>
      <c r="D50" s="63"/>
      <c r="E50" s="63"/>
      <c r="F50" s="154"/>
      <c r="G50" s="132"/>
      <c r="H50" s="136"/>
      <c r="I50" s="127">
        <v>43265</v>
      </c>
      <c r="J50" s="126">
        <v>0</v>
      </c>
      <c r="K50" s="126">
        <v>0</v>
      </c>
      <c r="L50" s="189"/>
      <c r="M50" s="186"/>
      <c r="N50" s="158"/>
      <c r="O50" s="158"/>
      <c r="P50" s="158"/>
      <c r="Q50" s="158"/>
      <c r="R50" s="158"/>
    </row>
    <row r="51" spans="1:18" s="157" customFormat="1" ht="30.75" customHeight="1" x14ac:dyDescent="0.2">
      <c r="A51" s="63"/>
      <c r="B51" s="63"/>
      <c r="C51" s="63"/>
      <c r="D51" s="63"/>
      <c r="E51" s="63"/>
      <c r="F51" s="154"/>
      <c r="G51" s="132"/>
      <c r="H51" s="136"/>
      <c r="I51" s="127">
        <v>43276</v>
      </c>
      <c r="J51" s="126">
        <v>0</v>
      </c>
      <c r="K51" s="126">
        <v>0</v>
      </c>
      <c r="L51" s="189"/>
      <c r="M51" s="186"/>
      <c r="N51" s="158"/>
      <c r="O51" s="158"/>
      <c r="P51" s="158"/>
      <c r="Q51" s="158"/>
      <c r="R51" s="158"/>
    </row>
    <row r="52" spans="1:18" s="157" customFormat="1" ht="30.75" customHeight="1" x14ac:dyDescent="0.2">
      <c r="A52" s="63"/>
      <c r="B52" s="63"/>
      <c r="C52" s="63"/>
      <c r="D52" s="63"/>
      <c r="E52" s="63"/>
      <c r="F52" s="154"/>
      <c r="G52" s="132"/>
      <c r="H52" s="136"/>
      <c r="I52" s="127">
        <v>43276</v>
      </c>
      <c r="J52" s="126">
        <v>0</v>
      </c>
      <c r="K52" s="126">
        <v>0</v>
      </c>
      <c r="L52" s="189"/>
      <c r="M52" s="186"/>
      <c r="N52" s="158"/>
      <c r="O52" s="158"/>
      <c r="P52" s="158"/>
      <c r="Q52" s="158"/>
      <c r="R52" s="158"/>
    </row>
    <row r="53" spans="1:18" s="157" customFormat="1" ht="30.75" customHeight="1" x14ac:dyDescent="0.2">
      <c r="A53" s="63"/>
      <c r="B53" s="63"/>
      <c r="C53" s="63"/>
      <c r="D53" s="63"/>
      <c r="E53" s="63"/>
      <c r="F53" s="154"/>
      <c r="G53" s="132"/>
      <c r="H53" s="136"/>
      <c r="I53" s="127">
        <v>43278</v>
      </c>
      <c r="J53" s="126">
        <v>3</v>
      </c>
      <c r="K53" s="126">
        <v>3</v>
      </c>
      <c r="L53" s="189"/>
      <c r="M53" s="186"/>
      <c r="N53" s="158"/>
      <c r="O53" s="158"/>
      <c r="P53" s="158"/>
      <c r="Q53" s="158"/>
      <c r="R53" s="158"/>
    </row>
    <row r="54" spans="1:18" s="157" customFormat="1" ht="30.75" customHeight="1" x14ac:dyDescent="0.2">
      <c r="A54" s="63"/>
      <c r="B54" s="63"/>
      <c r="C54" s="63"/>
      <c r="D54" s="63"/>
      <c r="E54" s="63"/>
      <c r="F54" s="154"/>
      <c r="G54" s="132"/>
      <c r="H54" s="136"/>
      <c r="I54" s="127">
        <v>43278</v>
      </c>
      <c r="J54" s="126">
        <v>2</v>
      </c>
      <c r="K54" s="126">
        <v>1</v>
      </c>
      <c r="L54" s="189"/>
      <c r="M54" s="186"/>
      <c r="N54" s="158"/>
      <c r="O54" s="158"/>
      <c r="P54" s="158"/>
      <c r="Q54" s="158"/>
      <c r="R54" s="158"/>
    </row>
    <row r="55" spans="1:18" s="157" customFormat="1" ht="30.75" customHeight="1" x14ac:dyDescent="0.2">
      <c r="A55" s="63"/>
      <c r="B55" s="63"/>
      <c r="C55" s="63"/>
      <c r="D55" s="63"/>
      <c r="E55" s="63"/>
      <c r="F55" s="154"/>
      <c r="G55" s="132"/>
      <c r="H55" s="136"/>
      <c r="I55" s="127">
        <v>43280</v>
      </c>
      <c r="J55" s="126">
        <v>0</v>
      </c>
      <c r="K55" s="126">
        <v>0</v>
      </c>
      <c r="L55" s="189"/>
      <c r="M55" s="186"/>
      <c r="N55" s="158"/>
      <c r="O55" s="158"/>
      <c r="P55" s="158"/>
      <c r="Q55" s="158"/>
      <c r="R55" s="158"/>
    </row>
    <row r="56" spans="1:18" s="157" customFormat="1" ht="30.75" customHeight="1" x14ac:dyDescent="0.2">
      <c r="A56" s="63"/>
      <c r="B56" s="63"/>
      <c r="C56" s="63"/>
      <c r="D56" s="63"/>
      <c r="E56" s="63"/>
      <c r="F56" s="154"/>
      <c r="G56" s="132"/>
      <c r="H56" s="136"/>
      <c r="I56" s="127">
        <v>43280</v>
      </c>
      <c r="J56" s="126">
        <v>0</v>
      </c>
      <c r="K56" s="126">
        <v>0</v>
      </c>
      <c r="L56" s="189"/>
      <c r="M56" s="186"/>
      <c r="N56" s="158"/>
      <c r="O56" s="158"/>
      <c r="P56" s="158"/>
      <c r="Q56" s="158"/>
      <c r="R56" s="158"/>
    </row>
    <row r="57" spans="1:18" s="157" customFormat="1" ht="30.75" customHeight="1" x14ac:dyDescent="0.2">
      <c r="A57" s="63"/>
      <c r="B57" s="63"/>
      <c r="C57" s="63"/>
      <c r="D57" s="63"/>
      <c r="E57" s="63"/>
      <c r="F57" s="154"/>
      <c r="G57" s="132"/>
      <c r="H57" s="136"/>
      <c r="I57" s="127">
        <v>43283</v>
      </c>
      <c r="J57" s="126">
        <v>0</v>
      </c>
      <c r="K57" s="126">
        <v>0</v>
      </c>
      <c r="L57" s="189"/>
      <c r="M57" s="186"/>
      <c r="N57" s="158"/>
      <c r="O57" s="158"/>
      <c r="P57" s="158"/>
      <c r="Q57" s="158"/>
      <c r="R57" s="158"/>
    </row>
    <row r="58" spans="1:18" s="157" customFormat="1" ht="30.75" customHeight="1" x14ac:dyDescent="0.2">
      <c r="A58" s="63"/>
      <c r="B58" s="63"/>
      <c r="C58" s="63"/>
      <c r="D58" s="63"/>
      <c r="E58" s="63"/>
      <c r="F58" s="154"/>
      <c r="G58" s="132"/>
      <c r="H58" s="136"/>
      <c r="I58" s="127">
        <v>43283</v>
      </c>
      <c r="J58" s="126">
        <v>0</v>
      </c>
      <c r="K58" s="126">
        <v>0</v>
      </c>
      <c r="L58" s="189"/>
      <c r="M58" s="186"/>
      <c r="N58" s="158"/>
      <c r="O58" s="158"/>
      <c r="P58" s="158"/>
      <c r="Q58" s="158"/>
      <c r="R58" s="158"/>
    </row>
    <row r="59" spans="1:18" s="157" customFormat="1" ht="30.75" customHeight="1" x14ac:dyDescent="0.2">
      <c r="A59" s="63"/>
      <c r="B59" s="63"/>
      <c r="C59" s="63"/>
      <c r="D59" s="63"/>
      <c r="E59" s="63"/>
      <c r="F59" s="154"/>
      <c r="G59" s="132"/>
      <c r="H59" s="136"/>
      <c r="I59" s="127">
        <v>43285</v>
      </c>
      <c r="J59" s="126">
        <v>0</v>
      </c>
      <c r="K59" s="126">
        <v>0</v>
      </c>
      <c r="L59" s="185"/>
      <c r="M59" s="186"/>
      <c r="N59" s="158"/>
      <c r="O59" s="158"/>
      <c r="P59" s="158"/>
      <c r="Q59" s="158"/>
      <c r="R59" s="158"/>
    </row>
    <row r="60" spans="1:18" s="157" customFormat="1" ht="30.75" customHeight="1" x14ac:dyDescent="0.2">
      <c r="A60" s="63"/>
      <c r="B60" s="63"/>
      <c r="C60" s="63"/>
      <c r="D60" s="63"/>
      <c r="E60" s="63"/>
      <c r="F60" s="154"/>
      <c r="G60" s="132"/>
      <c r="H60" s="136"/>
      <c r="I60" s="127">
        <v>43285</v>
      </c>
      <c r="J60" s="126">
        <v>0</v>
      </c>
      <c r="K60" s="126">
        <v>0</v>
      </c>
      <c r="L60" s="185"/>
      <c r="M60" s="186"/>
      <c r="N60" s="158"/>
      <c r="O60" s="158"/>
      <c r="P60" s="158"/>
      <c r="Q60" s="158"/>
      <c r="R60" s="158"/>
    </row>
    <row r="61" spans="1:18" s="157" customFormat="1" ht="30.75" customHeight="1" x14ac:dyDescent="0.2">
      <c r="A61" s="63"/>
      <c r="B61" s="63"/>
      <c r="C61" s="63"/>
      <c r="D61" s="63"/>
      <c r="E61" s="63"/>
      <c r="F61" s="154"/>
      <c r="G61" s="132"/>
      <c r="H61" s="136"/>
      <c r="I61" s="127">
        <v>43287</v>
      </c>
      <c r="J61" s="126">
        <v>0</v>
      </c>
      <c r="K61" s="126">
        <v>0</v>
      </c>
      <c r="L61" s="189"/>
      <c r="M61" s="186"/>
      <c r="N61" s="158"/>
      <c r="O61" s="158"/>
      <c r="P61" s="158"/>
      <c r="Q61" s="158"/>
      <c r="R61" s="158"/>
    </row>
    <row r="62" spans="1:18" s="157" customFormat="1" ht="30.75" customHeight="1" x14ac:dyDescent="0.2">
      <c r="A62" s="63"/>
      <c r="B62" s="63"/>
      <c r="C62" s="63"/>
      <c r="D62" s="63"/>
      <c r="E62" s="63"/>
      <c r="F62" s="154"/>
      <c r="G62" s="132"/>
      <c r="H62" s="136"/>
      <c r="I62" s="127">
        <v>43287</v>
      </c>
      <c r="J62" s="126">
        <v>0</v>
      </c>
      <c r="K62" s="126">
        <v>0</v>
      </c>
      <c r="L62" s="189"/>
      <c r="M62" s="186"/>
      <c r="N62" s="158"/>
      <c r="O62" s="158"/>
      <c r="P62" s="158"/>
      <c r="Q62" s="158"/>
      <c r="R62" s="158"/>
    </row>
    <row r="63" spans="1:18" s="157" customFormat="1" ht="30.75" customHeight="1" x14ac:dyDescent="0.2">
      <c r="A63" s="63"/>
      <c r="B63" s="63"/>
      <c r="C63" s="63"/>
      <c r="D63" s="63"/>
      <c r="E63" s="63"/>
      <c r="F63" s="154"/>
      <c r="G63" s="132"/>
      <c r="H63" s="136"/>
      <c r="I63" s="127">
        <v>43293</v>
      </c>
      <c r="J63" s="126">
        <v>0</v>
      </c>
      <c r="K63" s="126">
        <v>0</v>
      </c>
      <c r="L63" s="189"/>
      <c r="M63" s="186"/>
      <c r="N63" s="158"/>
      <c r="O63" s="158"/>
      <c r="P63" s="158"/>
      <c r="Q63" s="158"/>
      <c r="R63" s="158"/>
    </row>
    <row r="64" spans="1:18" s="157" customFormat="1" ht="30.75" customHeight="1" x14ac:dyDescent="0.2">
      <c r="A64" s="63"/>
      <c r="B64" s="63"/>
      <c r="C64" s="63"/>
      <c r="D64" s="63"/>
      <c r="E64" s="63"/>
      <c r="F64" s="154"/>
      <c r="G64" s="132"/>
      <c r="H64" s="136"/>
      <c r="I64" s="127">
        <v>43293</v>
      </c>
      <c r="J64" s="126">
        <v>0</v>
      </c>
      <c r="K64" s="126">
        <v>0</v>
      </c>
      <c r="L64" s="189"/>
      <c r="M64" s="186"/>
      <c r="N64" s="158"/>
      <c r="O64" s="158"/>
      <c r="P64" s="158"/>
      <c r="Q64" s="158"/>
      <c r="R64" s="158"/>
    </row>
    <row r="65" spans="1:18" s="157" customFormat="1" ht="30.75" customHeight="1" x14ac:dyDescent="0.2">
      <c r="A65" s="63"/>
      <c r="B65" s="63"/>
      <c r="C65" s="63"/>
      <c r="D65" s="63"/>
      <c r="E65" s="63"/>
      <c r="F65" s="154"/>
      <c r="G65" s="132"/>
      <c r="H65" s="136"/>
      <c r="I65" s="127">
        <v>43298</v>
      </c>
      <c r="J65" s="126">
        <v>0</v>
      </c>
      <c r="K65" s="126">
        <v>0</v>
      </c>
      <c r="L65" s="189"/>
      <c r="M65" s="186"/>
      <c r="N65" s="158"/>
      <c r="O65" s="158"/>
      <c r="P65" s="158"/>
      <c r="Q65" s="158"/>
      <c r="R65" s="158"/>
    </row>
    <row r="66" spans="1:18" s="157" customFormat="1" ht="30.75" customHeight="1" x14ac:dyDescent="0.2">
      <c r="A66" s="63"/>
      <c r="B66" s="63"/>
      <c r="C66" s="63"/>
      <c r="D66" s="63"/>
      <c r="E66" s="63"/>
      <c r="F66" s="154"/>
      <c r="G66" s="132"/>
      <c r="H66" s="136"/>
      <c r="I66" s="127">
        <v>43298</v>
      </c>
      <c r="J66" s="126">
        <v>0</v>
      </c>
      <c r="K66" s="126">
        <v>0</v>
      </c>
      <c r="L66" s="189"/>
      <c r="M66" s="186"/>
      <c r="N66" s="158"/>
      <c r="O66" s="158"/>
      <c r="P66" s="158"/>
      <c r="Q66" s="158"/>
      <c r="R66" s="158"/>
    </row>
    <row r="67" spans="1:18" s="157" customFormat="1" ht="30.75" customHeight="1" x14ac:dyDescent="0.2">
      <c r="A67" s="63"/>
      <c r="B67" s="63"/>
      <c r="C67" s="63"/>
      <c r="D67" s="63"/>
      <c r="E67" s="63"/>
      <c r="F67" s="154"/>
      <c r="G67" s="132"/>
      <c r="H67" s="136"/>
      <c r="I67" s="127">
        <v>43300</v>
      </c>
      <c r="J67" s="126">
        <v>0</v>
      </c>
      <c r="K67" s="126">
        <v>0</v>
      </c>
      <c r="L67" s="189"/>
      <c r="M67" s="186"/>
      <c r="N67" s="158"/>
      <c r="O67" s="158"/>
      <c r="P67" s="158"/>
      <c r="Q67" s="158"/>
      <c r="R67" s="158"/>
    </row>
    <row r="68" spans="1:18" s="157" customFormat="1" ht="30.75" customHeight="1" x14ac:dyDescent="0.2">
      <c r="A68" s="63"/>
      <c r="B68" s="63"/>
      <c r="C68" s="63"/>
      <c r="D68" s="63"/>
      <c r="E68" s="63"/>
      <c r="F68" s="154"/>
      <c r="G68" s="132"/>
      <c r="H68" s="136"/>
      <c r="I68" s="127">
        <v>43300</v>
      </c>
      <c r="J68" s="126">
        <v>0</v>
      </c>
      <c r="K68" s="126">
        <v>0</v>
      </c>
      <c r="L68" s="189"/>
      <c r="M68" s="186"/>
      <c r="N68" s="158"/>
      <c r="O68" s="158"/>
      <c r="P68" s="158"/>
      <c r="Q68" s="158"/>
      <c r="R68" s="158"/>
    </row>
    <row r="69" spans="1:18" s="157" customFormat="1" ht="30.75" customHeight="1" x14ac:dyDescent="0.2">
      <c r="A69" s="63"/>
      <c r="B69" s="63"/>
      <c r="C69" s="63"/>
      <c r="D69" s="63"/>
      <c r="E69" s="63"/>
      <c r="F69" s="154"/>
      <c r="G69" s="132"/>
      <c r="H69" s="136"/>
      <c r="I69" s="127">
        <v>43305</v>
      </c>
      <c r="J69" s="126">
        <v>0</v>
      </c>
      <c r="K69" s="126">
        <v>0</v>
      </c>
      <c r="L69" s="189"/>
      <c r="M69" s="186"/>
      <c r="N69" s="158"/>
      <c r="O69" s="158"/>
      <c r="P69" s="158"/>
      <c r="Q69" s="158"/>
      <c r="R69" s="158"/>
    </row>
    <row r="70" spans="1:18" s="157" customFormat="1" ht="30.75" customHeight="1" x14ac:dyDescent="0.2">
      <c r="A70" s="63"/>
      <c r="B70" s="63"/>
      <c r="C70" s="63"/>
      <c r="D70" s="63"/>
      <c r="E70" s="63"/>
      <c r="F70" s="154"/>
      <c r="G70" s="132"/>
      <c r="H70" s="136"/>
      <c r="I70" s="127">
        <v>43305</v>
      </c>
      <c r="J70" s="126">
        <v>1</v>
      </c>
      <c r="K70" s="126">
        <v>0</v>
      </c>
      <c r="L70" s="189"/>
      <c r="M70" s="186"/>
      <c r="N70" s="158"/>
      <c r="O70" s="158"/>
      <c r="P70" s="158"/>
      <c r="Q70" s="158"/>
      <c r="R70" s="158"/>
    </row>
    <row r="71" spans="1:18" s="157" customFormat="1" ht="30.75" customHeight="1" x14ac:dyDescent="0.2">
      <c r="A71" s="63"/>
      <c r="B71" s="63"/>
      <c r="C71" s="63"/>
      <c r="D71" s="63"/>
      <c r="E71" s="63"/>
      <c r="F71" s="154"/>
      <c r="G71" s="132"/>
      <c r="H71" s="136"/>
      <c r="I71" s="127">
        <v>43321</v>
      </c>
      <c r="J71" s="126">
        <v>0</v>
      </c>
      <c r="K71" s="126">
        <v>0</v>
      </c>
      <c r="L71" s="189"/>
      <c r="M71" s="186"/>
      <c r="N71" s="158"/>
      <c r="O71" s="158"/>
      <c r="P71" s="158"/>
      <c r="Q71" s="158"/>
      <c r="R71" s="158"/>
    </row>
    <row r="72" spans="1:18" s="157" customFormat="1" ht="30.75" customHeight="1" x14ac:dyDescent="0.2">
      <c r="A72" s="63"/>
      <c r="B72" s="63"/>
      <c r="C72" s="63"/>
      <c r="D72" s="63"/>
      <c r="E72" s="63"/>
      <c r="F72" s="154"/>
      <c r="G72" s="132"/>
      <c r="H72" s="136"/>
      <c r="I72" s="127">
        <v>43321</v>
      </c>
      <c r="J72" s="126">
        <v>0</v>
      </c>
      <c r="K72" s="126">
        <v>0</v>
      </c>
      <c r="L72" s="189"/>
      <c r="M72" s="186"/>
      <c r="N72" s="158"/>
      <c r="O72" s="158"/>
      <c r="P72" s="158"/>
      <c r="Q72" s="158"/>
      <c r="R72" s="158"/>
    </row>
    <row r="73" spans="1:18" s="157" customFormat="1" ht="30.75" customHeight="1" x14ac:dyDescent="0.2">
      <c r="A73" s="63"/>
      <c r="B73" s="63"/>
      <c r="C73" s="63"/>
      <c r="D73" s="63"/>
      <c r="E73" s="63"/>
      <c r="F73" s="154"/>
      <c r="G73" s="132"/>
      <c r="H73" s="136"/>
      <c r="I73" s="127">
        <v>43325</v>
      </c>
      <c r="J73" s="126">
        <v>0</v>
      </c>
      <c r="K73" s="126">
        <v>0</v>
      </c>
      <c r="L73" s="189"/>
      <c r="M73" s="186"/>
      <c r="N73" s="158"/>
      <c r="O73" s="158"/>
      <c r="P73" s="158"/>
      <c r="Q73" s="158"/>
      <c r="R73" s="158"/>
    </row>
    <row r="74" spans="1:18" s="157" customFormat="1" ht="30.75" customHeight="1" x14ac:dyDescent="0.2">
      <c r="A74" s="63"/>
      <c r="B74" s="63"/>
      <c r="C74" s="63"/>
      <c r="D74" s="63"/>
      <c r="E74" s="63"/>
      <c r="F74" s="154"/>
      <c r="G74" s="132"/>
      <c r="H74" s="136"/>
      <c r="I74" s="127">
        <v>43325</v>
      </c>
      <c r="J74" s="126">
        <v>0</v>
      </c>
      <c r="K74" s="126">
        <v>0</v>
      </c>
      <c r="L74" s="189"/>
      <c r="M74" s="186"/>
      <c r="N74" s="158"/>
      <c r="O74" s="158"/>
      <c r="P74" s="158"/>
      <c r="Q74" s="158"/>
      <c r="R74" s="158"/>
    </row>
    <row r="75" spans="1:18" s="157" customFormat="1" ht="30.75" customHeight="1" x14ac:dyDescent="0.2">
      <c r="A75" s="63"/>
      <c r="B75" s="63"/>
      <c r="C75" s="63"/>
      <c r="D75" s="63"/>
      <c r="E75" s="63"/>
      <c r="F75" s="154"/>
      <c r="G75" s="132"/>
      <c r="H75" s="136"/>
      <c r="I75" s="127">
        <v>43329</v>
      </c>
      <c r="J75" s="126">
        <v>0</v>
      </c>
      <c r="K75" s="126">
        <v>0</v>
      </c>
      <c r="L75" s="189"/>
      <c r="M75" s="186"/>
      <c r="N75" s="158"/>
      <c r="O75" s="158"/>
      <c r="P75" s="158"/>
      <c r="Q75" s="158"/>
      <c r="R75" s="158"/>
    </row>
    <row r="76" spans="1:18" s="157" customFormat="1" ht="30.75" customHeight="1" x14ac:dyDescent="0.2">
      <c r="A76" s="63"/>
      <c r="B76" s="63"/>
      <c r="C76" s="63"/>
      <c r="D76" s="63"/>
      <c r="E76" s="63"/>
      <c r="F76" s="154"/>
      <c r="G76" s="132"/>
      <c r="H76" s="136"/>
      <c r="I76" s="127">
        <v>43329</v>
      </c>
      <c r="J76" s="126">
        <v>0</v>
      </c>
      <c r="K76" s="126">
        <v>0</v>
      </c>
      <c r="L76" s="189"/>
      <c r="M76" s="186"/>
      <c r="N76" s="158"/>
      <c r="O76" s="158"/>
      <c r="P76" s="158"/>
      <c r="Q76" s="158"/>
      <c r="R76" s="158"/>
    </row>
    <row r="77" spans="1:18" s="157" customFormat="1" ht="30.75" customHeight="1" x14ac:dyDescent="0.2">
      <c r="A77" s="63"/>
      <c r="B77" s="63"/>
      <c r="C77" s="63"/>
      <c r="D77" s="63"/>
      <c r="E77" s="63"/>
      <c r="F77" s="154"/>
      <c r="G77" s="132"/>
      <c r="H77" s="136"/>
      <c r="I77" s="127">
        <v>43333</v>
      </c>
      <c r="J77" s="126">
        <v>0</v>
      </c>
      <c r="K77" s="126">
        <v>0</v>
      </c>
      <c r="L77" s="189"/>
      <c r="M77" s="186"/>
      <c r="N77" s="158"/>
      <c r="O77" s="158"/>
      <c r="P77" s="158"/>
      <c r="Q77" s="158"/>
      <c r="R77" s="158"/>
    </row>
    <row r="78" spans="1:18" s="157" customFormat="1" ht="30.75" customHeight="1" x14ac:dyDescent="0.2">
      <c r="A78" s="63"/>
      <c r="B78" s="63"/>
      <c r="C78" s="63"/>
      <c r="D78" s="63"/>
      <c r="E78" s="63"/>
      <c r="F78" s="154"/>
      <c r="G78" s="132"/>
      <c r="H78" s="136"/>
      <c r="I78" s="127">
        <v>43333</v>
      </c>
      <c r="J78" s="126">
        <v>0</v>
      </c>
      <c r="K78" s="126">
        <v>0</v>
      </c>
      <c r="L78" s="189"/>
      <c r="M78" s="186"/>
      <c r="N78" s="158"/>
      <c r="O78" s="158"/>
      <c r="P78" s="158"/>
      <c r="Q78" s="158"/>
      <c r="R78" s="158"/>
    </row>
    <row r="79" spans="1:18" s="157" customFormat="1" ht="30.75" customHeight="1" x14ac:dyDescent="0.2">
      <c r="A79" s="63"/>
      <c r="B79" s="63"/>
      <c r="C79" s="63"/>
      <c r="D79" s="63"/>
      <c r="E79" s="63"/>
      <c r="F79" s="154"/>
      <c r="G79" s="132"/>
      <c r="H79" s="136"/>
      <c r="I79" s="127">
        <v>43335</v>
      </c>
      <c r="J79" s="126">
        <v>0</v>
      </c>
      <c r="K79" s="126">
        <v>0</v>
      </c>
      <c r="L79" s="189"/>
      <c r="M79" s="186"/>
      <c r="N79" s="158"/>
      <c r="O79" s="158"/>
      <c r="P79" s="158"/>
      <c r="Q79" s="158"/>
      <c r="R79" s="158"/>
    </row>
    <row r="80" spans="1:18" s="157" customFormat="1" ht="30.75" customHeight="1" x14ac:dyDescent="0.2">
      <c r="A80" s="63"/>
      <c r="B80" s="63"/>
      <c r="C80" s="63"/>
      <c r="D80" s="63"/>
      <c r="E80" s="63"/>
      <c r="F80" s="154"/>
      <c r="G80" s="132"/>
      <c r="H80" s="136"/>
      <c r="I80" s="127">
        <v>43335</v>
      </c>
      <c r="J80" s="126">
        <v>0</v>
      </c>
      <c r="K80" s="126">
        <v>0</v>
      </c>
      <c r="L80" s="189"/>
      <c r="M80" s="186"/>
      <c r="N80" s="158"/>
      <c r="O80" s="158"/>
      <c r="P80" s="158"/>
      <c r="Q80" s="158"/>
      <c r="R80" s="158"/>
    </row>
    <row r="81" spans="1:32" s="157" customFormat="1" ht="30.75" customHeight="1" x14ac:dyDescent="0.2">
      <c r="A81" s="63"/>
      <c r="B81" s="63"/>
      <c r="C81" s="63"/>
      <c r="D81" s="63"/>
      <c r="E81" s="63"/>
      <c r="F81" s="154"/>
      <c r="G81" s="132"/>
      <c r="H81" s="136"/>
      <c r="I81" s="127">
        <v>43341</v>
      </c>
      <c r="J81" s="126">
        <v>0</v>
      </c>
      <c r="K81" s="126">
        <v>0</v>
      </c>
      <c r="L81" s="189"/>
      <c r="M81" s="186"/>
      <c r="N81" s="158"/>
      <c r="O81" s="158"/>
      <c r="P81" s="158"/>
      <c r="Q81" s="158"/>
      <c r="R81" s="158"/>
    </row>
    <row r="82" spans="1:32" s="157" customFormat="1" ht="30.75" customHeight="1" x14ac:dyDescent="0.2">
      <c r="A82" s="63"/>
      <c r="B82" s="63"/>
      <c r="C82" s="63"/>
      <c r="D82" s="63"/>
      <c r="E82" s="63"/>
      <c r="F82" s="154"/>
      <c r="G82" s="132"/>
      <c r="H82" s="136"/>
      <c r="I82" s="127">
        <v>43341</v>
      </c>
      <c r="J82" s="126">
        <v>4</v>
      </c>
      <c r="K82" s="126">
        <v>0</v>
      </c>
      <c r="L82" s="189"/>
      <c r="M82" s="186"/>
      <c r="N82" s="158"/>
      <c r="O82" s="158"/>
      <c r="P82" s="158"/>
      <c r="Q82" s="158"/>
      <c r="R82" s="158"/>
    </row>
    <row r="83" spans="1:32" s="157" customFormat="1" ht="30.75" customHeight="1" x14ac:dyDescent="0.2">
      <c r="A83" s="63"/>
      <c r="B83" s="63"/>
      <c r="C83" s="63"/>
      <c r="D83" s="63"/>
      <c r="E83" s="63"/>
      <c r="F83" s="154"/>
      <c r="G83" s="132"/>
      <c r="H83" s="136"/>
      <c r="I83" s="127">
        <v>43343</v>
      </c>
      <c r="J83" s="126">
        <v>0</v>
      </c>
      <c r="K83" s="126">
        <v>0</v>
      </c>
      <c r="L83" s="189"/>
      <c r="M83" s="186"/>
      <c r="N83" s="158"/>
      <c r="O83" s="158"/>
      <c r="P83" s="158"/>
      <c r="Q83" s="158"/>
      <c r="R83" s="158"/>
    </row>
    <row r="84" spans="1:32" s="157" customFormat="1" ht="30.75" customHeight="1" x14ac:dyDescent="0.2">
      <c r="A84" s="63"/>
      <c r="B84" s="63"/>
      <c r="C84" s="63"/>
      <c r="D84" s="63"/>
      <c r="E84" s="63"/>
      <c r="F84" s="154"/>
      <c r="G84" s="132"/>
      <c r="H84" s="136"/>
      <c r="I84" s="127">
        <v>43343</v>
      </c>
      <c r="J84" s="126">
        <v>0</v>
      </c>
      <c r="K84" s="126">
        <v>0</v>
      </c>
      <c r="L84" s="189"/>
      <c r="M84" s="186"/>
      <c r="N84" s="158"/>
      <c r="O84" s="158"/>
      <c r="P84" s="158"/>
      <c r="Q84" s="158"/>
      <c r="R84" s="158"/>
    </row>
    <row r="85" spans="1:32" s="1" customFormat="1" ht="12.75" customHeight="1" x14ac:dyDescent="0.2">
      <c r="A85" s="11"/>
      <c r="B85" s="11"/>
      <c r="C85" s="11"/>
      <c r="D85" s="11"/>
      <c r="E85" s="11"/>
      <c r="F85" s="12"/>
      <c r="G85" s="132"/>
      <c r="H85" s="136"/>
      <c r="I85" s="149">
        <v>43375</v>
      </c>
      <c r="J85" s="152">
        <v>9</v>
      </c>
      <c r="K85" s="150">
        <v>1</v>
      </c>
      <c r="N85" s="4"/>
      <c r="O85" s="4"/>
      <c r="P85" s="4"/>
      <c r="Q85" s="4"/>
      <c r="R85" s="4"/>
    </row>
    <row r="86" spans="1:32" s="1" customFormat="1" ht="27" customHeight="1" x14ac:dyDescent="0.2">
      <c r="A86" s="249" t="s">
        <v>22</v>
      </c>
      <c r="B86" s="250"/>
      <c r="C86" s="255" t="s">
        <v>104</v>
      </c>
      <c r="D86" s="255"/>
      <c r="E86" s="255"/>
      <c r="F86" s="264"/>
      <c r="G86" s="132"/>
      <c r="H86" s="136"/>
      <c r="I86" s="149">
        <v>43375</v>
      </c>
      <c r="J86" s="152">
        <v>6</v>
      </c>
      <c r="K86" s="150">
        <v>0</v>
      </c>
      <c r="L86" s="60"/>
      <c r="M86" s="60"/>
      <c r="N86" s="4"/>
      <c r="O86" s="4"/>
      <c r="P86" s="4"/>
      <c r="Q86" s="4"/>
      <c r="R86" s="4"/>
    </row>
    <row r="87" spans="1:32" s="1" customFormat="1" ht="27" customHeight="1" x14ac:dyDescent="0.2">
      <c r="A87" s="249" t="s">
        <v>103</v>
      </c>
      <c r="B87" s="250"/>
      <c r="C87" s="248" t="s">
        <v>33</v>
      </c>
      <c r="D87" s="248"/>
      <c r="E87" s="16" t="s">
        <v>6</v>
      </c>
      <c r="F87" s="130">
        <v>21171</v>
      </c>
      <c r="G87" s="132"/>
      <c r="H87" s="136"/>
      <c r="I87" s="149">
        <v>43377</v>
      </c>
      <c r="J87" s="152">
        <v>7</v>
      </c>
      <c r="K87" s="150">
        <v>1</v>
      </c>
      <c r="L87" s="60"/>
      <c r="M87" s="60"/>
      <c r="N87" s="2"/>
      <c r="O87" s="4"/>
      <c r="P87" s="4"/>
      <c r="Q87" s="4"/>
      <c r="R87" s="4"/>
    </row>
    <row r="88" spans="1:32" s="1" customFormat="1" ht="51.75" customHeight="1" x14ac:dyDescent="0.2">
      <c r="A88" s="249" t="s">
        <v>5</v>
      </c>
      <c r="B88" s="250"/>
      <c r="C88" s="248" t="s">
        <v>27</v>
      </c>
      <c r="D88" s="248"/>
      <c r="E88" s="16" t="s">
        <v>7</v>
      </c>
      <c r="F88" s="130" t="s">
        <v>58</v>
      </c>
      <c r="G88" s="132"/>
      <c r="H88" s="136"/>
      <c r="I88" s="149">
        <v>43377</v>
      </c>
      <c r="J88" s="152">
        <v>5</v>
      </c>
      <c r="K88" s="150">
        <v>0</v>
      </c>
      <c r="L88" s="60"/>
      <c r="M88" s="60"/>
      <c r="N88" s="96"/>
      <c r="O88" s="4"/>
      <c r="P88" s="4"/>
      <c r="Q88" s="4"/>
      <c r="R88" s="4"/>
    </row>
    <row r="89" spans="1:32" s="1" customFormat="1" ht="27" customHeight="1" x14ac:dyDescent="0.2">
      <c r="A89" s="249" t="s">
        <v>13</v>
      </c>
      <c r="B89" s="250"/>
      <c r="C89" s="248" t="s">
        <v>26</v>
      </c>
      <c r="D89" s="248"/>
      <c r="E89" s="16" t="s">
        <v>16</v>
      </c>
      <c r="F89" s="130">
        <v>1</v>
      </c>
      <c r="G89" s="132"/>
      <c r="H89" s="136"/>
      <c r="I89" s="149">
        <v>43379</v>
      </c>
      <c r="J89" s="152">
        <v>7</v>
      </c>
      <c r="K89" s="150">
        <v>1</v>
      </c>
      <c r="L89" s="60"/>
      <c r="M89" s="60"/>
      <c r="N89" s="72"/>
      <c r="O89" s="4"/>
      <c r="P89" s="4"/>
      <c r="Q89" s="4"/>
      <c r="R89" s="4"/>
    </row>
    <row r="90" spans="1:32" s="1" customFormat="1" ht="27" customHeight="1" x14ac:dyDescent="0.2">
      <c r="A90" s="246" t="s">
        <v>14</v>
      </c>
      <c r="B90" s="247"/>
      <c r="C90" s="248" t="s">
        <v>15</v>
      </c>
      <c r="D90" s="248"/>
      <c r="E90" s="16" t="s">
        <v>14</v>
      </c>
      <c r="F90" s="130" t="s">
        <v>17</v>
      </c>
      <c r="G90" s="132"/>
      <c r="H90" s="136"/>
      <c r="I90" s="149">
        <v>43379</v>
      </c>
      <c r="J90" s="152">
        <v>4</v>
      </c>
      <c r="K90" s="150">
        <v>0</v>
      </c>
      <c r="L90" s="60"/>
      <c r="M90" s="60"/>
      <c r="N90" s="97"/>
      <c r="O90" s="4"/>
      <c r="P90" s="4"/>
      <c r="Q90" s="4"/>
      <c r="R90" s="4"/>
    </row>
    <row r="91" spans="1:32" s="1" customFormat="1" ht="27" customHeight="1" x14ac:dyDescent="0.2">
      <c r="A91" s="249" t="s">
        <v>23</v>
      </c>
      <c r="B91" s="250"/>
      <c r="C91" s="251">
        <v>3520</v>
      </c>
      <c r="D91" s="251"/>
      <c r="E91" s="16" t="s">
        <v>23</v>
      </c>
      <c r="F91" s="142">
        <v>20</v>
      </c>
      <c r="G91" s="132"/>
      <c r="H91" s="136"/>
      <c r="I91" s="149">
        <v>43382</v>
      </c>
      <c r="J91" s="152">
        <v>0</v>
      </c>
      <c r="K91" s="150">
        <v>0</v>
      </c>
      <c r="L91" s="60"/>
      <c r="M91" s="60"/>
      <c r="N91" s="97"/>
      <c r="O91" s="4"/>
      <c r="P91" s="4"/>
      <c r="Q91" s="4"/>
      <c r="R91" s="4"/>
    </row>
    <row r="92" spans="1:32" s="1" customFormat="1" ht="11.25" customHeight="1" x14ac:dyDescent="0.2">
      <c r="A92" s="252"/>
      <c r="B92" s="252"/>
      <c r="C92" s="252"/>
      <c r="D92" s="252"/>
      <c r="E92" s="252"/>
      <c r="F92" s="252"/>
      <c r="G92" s="132"/>
      <c r="H92" s="136"/>
      <c r="I92" s="149">
        <v>43382</v>
      </c>
      <c r="J92" s="152">
        <v>0</v>
      </c>
      <c r="K92" s="150">
        <v>0</v>
      </c>
      <c r="L92" s="60"/>
      <c r="M92" s="60"/>
      <c r="N92" s="97"/>
      <c r="O92" s="4"/>
      <c r="P92" s="4"/>
      <c r="Q92" s="4"/>
      <c r="R92" s="4"/>
    </row>
    <row r="93" spans="1:32" ht="25.5" customHeight="1" x14ac:dyDescent="0.2">
      <c r="A93" s="3" t="s">
        <v>20</v>
      </c>
      <c r="B93" s="40" t="s">
        <v>24</v>
      </c>
      <c r="C93" s="37" t="s">
        <v>19</v>
      </c>
      <c r="D93" s="41" t="s">
        <v>19</v>
      </c>
      <c r="F93" s="1"/>
      <c r="G93" s="132"/>
      <c r="H93" s="136"/>
      <c r="I93" s="149">
        <v>43384</v>
      </c>
      <c r="J93" s="152">
        <v>0</v>
      </c>
      <c r="K93" s="150">
        <v>0</v>
      </c>
      <c r="L93" s="60"/>
      <c r="M93" s="60"/>
      <c r="N93" s="97"/>
      <c r="O93" s="72"/>
      <c r="P93" s="72"/>
      <c r="Q93" s="7"/>
      <c r="R93" s="73"/>
      <c r="S93" s="7"/>
      <c r="T93" s="7"/>
      <c r="U93" s="89"/>
      <c r="V93" s="89"/>
      <c r="W93" s="89"/>
      <c r="X93" s="7"/>
      <c r="Y93" s="7"/>
      <c r="Z93" s="7"/>
      <c r="AA93" s="7"/>
      <c r="AB93" s="7"/>
      <c r="AC93" s="7"/>
      <c r="AD93" s="7"/>
      <c r="AE93" s="7"/>
      <c r="AF93" s="7"/>
    </row>
    <row r="94" spans="1:32" ht="15" customHeight="1" x14ac:dyDescent="0.2">
      <c r="A94" s="8">
        <v>1</v>
      </c>
      <c r="B94" s="52">
        <f>'ORABS 3 (21173)'!B97</f>
        <v>43209</v>
      </c>
      <c r="C94" s="42">
        <f>J29</f>
        <v>0</v>
      </c>
      <c r="D94" s="42">
        <f>L111</f>
        <v>0</v>
      </c>
      <c r="F94" s="1"/>
      <c r="G94" s="132"/>
      <c r="H94" s="136"/>
      <c r="I94" s="149">
        <v>43384</v>
      </c>
      <c r="J94" s="152">
        <v>0</v>
      </c>
      <c r="K94" s="150">
        <v>0</v>
      </c>
      <c r="L94" s="60"/>
      <c r="M94" s="60"/>
      <c r="N94" s="97"/>
      <c r="O94" s="97"/>
      <c r="P94" s="97"/>
      <c r="Q94" s="7"/>
      <c r="R94" s="73"/>
      <c r="S94" s="7"/>
      <c r="T94" s="7"/>
      <c r="U94" s="89"/>
      <c r="V94" s="89"/>
      <c r="W94" s="89"/>
      <c r="X94" s="7"/>
      <c r="Y94" s="7"/>
      <c r="Z94" s="89"/>
      <c r="AA94" s="89"/>
      <c r="AB94" s="89"/>
      <c r="AC94" s="7"/>
      <c r="AD94" s="7"/>
      <c r="AE94" s="7"/>
      <c r="AF94" s="7"/>
    </row>
    <row r="95" spans="1:32" ht="15" customHeight="1" x14ac:dyDescent="0.2">
      <c r="A95" s="8">
        <v>3</v>
      </c>
      <c r="B95" s="52">
        <f>'ORABS 3 (21173)'!B99</f>
        <v>43214</v>
      </c>
      <c r="C95" s="42">
        <f t="shared" ref="C95:C120" si="0">J31</f>
        <v>0</v>
      </c>
      <c r="D95" s="42">
        <f t="shared" ref="D95:D120" si="1">L113</f>
        <v>0</v>
      </c>
      <c r="F95" s="1"/>
      <c r="G95" s="132"/>
      <c r="H95" s="136"/>
      <c r="I95" s="149">
        <v>43388</v>
      </c>
      <c r="J95" s="152">
        <v>17</v>
      </c>
      <c r="K95" s="150">
        <v>1</v>
      </c>
      <c r="L95" s="60"/>
      <c r="M95" s="60"/>
      <c r="N95" s="97"/>
      <c r="O95" s="97"/>
      <c r="P95" s="97"/>
      <c r="Q95" s="7"/>
      <c r="R95" s="73"/>
      <c r="S95" s="7"/>
      <c r="T95" s="7"/>
      <c r="U95" s="90"/>
      <c r="V95" s="90"/>
      <c r="W95" s="90"/>
      <c r="X95" s="7"/>
      <c r="Y95" s="7"/>
      <c r="Z95" s="90"/>
      <c r="AA95" s="90"/>
      <c r="AB95" s="90"/>
      <c r="AC95" s="7"/>
      <c r="AD95" s="7"/>
      <c r="AE95" s="7"/>
      <c r="AF95" s="7"/>
    </row>
    <row r="96" spans="1:32" ht="15" customHeight="1" x14ac:dyDescent="0.2">
      <c r="A96" s="8">
        <v>4</v>
      </c>
      <c r="B96" s="52">
        <f>'ORABS 3 (21173)'!B100</f>
        <v>43214</v>
      </c>
      <c r="C96" s="42">
        <f t="shared" si="0"/>
        <v>0</v>
      </c>
      <c r="D96" s="42">
        <f t="shared" si="1"/>
        <v>0</v>
      </c>
      <c r="F96" s="1"/>
      <c r="G96" s="132"/>
      <c r="H96" s="136"/>
      <c r="I96" s="149">
        <v>43388</v>
      </c>
      <c r="J96" s="152">
        <v>0</v>
      </c>
      <c r="K96" s="150">
        <v>0</v>
      </c>
      <c r="L96" s="60"/>
      <c r="M96" s="60"/>
      <c r="N96" s="97"/>
      <c r="O96" s="97"/>
      <c r="P96" s="97"/>
      <c r="Q96" s="7"/>
      <c r="R96" s="73"/>
      <c r="S96" s="7"/>
      <c r="T96" s="7"/>
      <c r="U96" s="44"/>
      <c r="V96" s="44"/>
      <c r="W96" s="44"/>
      <c r="X96" s="7"/>
      <c r="Y96" s="7"/>
      <c r="Z96" s="44"/>
      <c r="AA96" s="44"/>
      <c r="AB96" s="44"/>
      <c r="AC96" s="7"/>
      <c r="AD96" s="7"/>
      <c r="AE96" s="7"/>
      <c r="AF96" s="7"/>
    </row>
    <row r="97" spans="1:32" ht="15" customHeight="1" x14ac:dyDescent="0.2">
      <c r="A97" s="8">
        <v>5</v>
      </c>
      <c r="B97" s="52">
        <f>'ORABS 3 (21173)'!B101</f>
        <v>43217</v>
      </c>
      <c r="C97" s="42">
        <f t="shared" si="0"/>
        <v>0</v>
      </c>
      <c r="D97" s="42">
        <f t="shared" si="1"/>
        <v>0</v>
      </c>
      <c r="F97" s="1"/>
      <c r="G97" s="132"/>
      <c r="H97" s="136"/>
      <c r="I97" s="149">
        <v>43390</v>
      </c>
      <c r="J97" s="152">
        <v>39</v>
      </c>
      <c r="K97" s="150">
        <v>0</v>
      </c>
      <c r="L97" s="60"/>
      <c r="M97" s="60"/>
      <c r="N97" s="97"/>
      <c r="O97" s="97"/>
      <c r="P97" s="97"/>
      <c r="Q97" s="7"/>
      <c r="R97" s="73"/>
      <c r="S97" s="7"/>
      <c r="T97" s="7"/>
      <c r="U97" s="44"/>
      <c r="V97" s="44"/>
      <c r="W97" s="44"/>
      <c r="X97" s="7"/>
      <c r="Y97" s="7"/>
      <c r="Z97" s="44"/>
      <c r="AA97" s="44"/>
      <c r="AB97" s="44"/>
      <c r="AC97" s="7"/>
      <c r="AD97" s="7"/>
      <c r="AE97" s="7"/>
      <c r="AF97" s="7"/>
    </row>
    <row r="98" spans="1:32" ht="15" customHeight="1" x14ac:dyDescent="0.2">
      <c r="A98" s="8">
        <v>6</v>
      </c>
      <c r="B98" s="52">
        <f>'ORABS 3 (21173)'!B102</f>
        <v>43217</v>
      </c>
      <c r="C98" s="42">
        <f t="shared" si="0"/>
        <v>0</v>
      </c>
      <c r="D98" s="42">
        <f t="shared" si="1"/>
        <v>0</v>
      </c>
      <c r="F98" s="1"/>
      <c r="G98" s="132"/>
      <c r="H98" s="136"/>
      <c r="I98" s="149">
        <v>43390</v>
      </c>
      <c r="J98" s="152">
        <v>0</v>
      </c>
      <c r="K98" s="150">
        <v>0</v>
      </c>
      <c r="L98" s="60"/>
      <c r="M98" s="60"/>
      <c r="N98" s="97"/>
      <c r="O98" s="97"/>
      <c r="P98" s="97"/>
      <c r="Q98" s="7"/>
      <c r="R98" s="73"/>
      <c r="S98" s="7"/>
      <c r="T98" s="7"/>
      <c r="U98" s="44"/>
      <c r="V98" s="44"/>
      <c r="W98" s="44"/>
      <c r="X98" s="7"/>
      <c r="Y98" s="7"/>
      <c r="Z98" s="44"/>
      <c r="AA98" s="44"/>
      <c r="AB98" s="44"/>
      <c r="AC98" s="7"/>
      <c r="AD98" s="7"/>
      <c r="AE98" s="7"/>
      <c r="AF98" s="7"/>
    </row>
    <row r="99" spans="1:32" ht="15" customHeight="1" x14ac:dyDescent="0.2">
      <c r="A99" s="8">
        <v>7</v>
      </c>
      <c r="B99" s="52">
        <f>'ORABS 3 (21173)'!B103</f>
        <v>43237</v>
      </c>
      <c r="C99" s="42">
        <f t="shared" si="0"/>
        <v>1</v>
      </c>
      <c r="D99" s="42">
        <f t="shared" si="1"/>
        <v>0</v>
      </c>
      <c r="F99" s="1"/>
      <c r="G99" s="132"/>
      <c r="H99" s="136"/>
      <c r="I99" s="149">
        <v>43392</v>
      </c>
      <c r="J99" s="152">
        <v>0</v>
      </c>
      <c r="K99" s="150">
        <v>0</v>
      </c>
      <c r="L99" s="60"/>
      <c r="M99" s="60"/>
      <c r="N99" s="97"/>
      <c r="O99" s="97"/>
      <c r="P99" s="97"/>
      <c r="Q99" s="7"/>
      <c r="R99" s="73"/>
      <c r="S99" s="7"/>
      <c r="T99" s="7"/>
      <c r="U99" s="44"/>
      <c r="V99" s="44"/>
      <c r="W99" s="44"/>
      <c r="X99" s="7"/>
      <c r="Y99" s="7"/>
      <c r="Z99" s="44"/>
      <c r="AA99" s="44"/>
      <c r="AB99" s="44"/>
      <c r="AC99" s="7"/>
      <c r="AD99" s="7"/>
      <c r="AE99" s="7"/>
      <c r="AF99" s="7"/>
    </row>
    <row r="100" spans="1:32" ht="15" customHeight="1" x14ac:dyDescent="0.2">
      <c r="A100" s="8">
        <v>8</v>
      </c>
      <c r="B100" s="52">
        <f>'ORABS 3 (21173)'!B104</f>
        <v>43237</v>
      </c>
      <c r="C100" s="42">
        <f t="shared" si="0"/>
        <v>0</v>
      </c>
      <c r="D100" s="42">
        <f t="shared" si="1"/>
        <v>0</v>
      </c>
      <c r="F100" s="1"/>
      <c r="G100" s="132"/>
      <c r="H100" s="136"/>
      <c r="I100" s="149">
        <v>43392</v>
      </c>
      <c r="J100" s="152">
        <v>0</v>
      </c>
      <c r="K100" s="150">
        <v>0</v>
      </c>
      <c r="L100" s="60"/>
      <c r="M100" s="60"/>
      <c r="N100" s="97"/>
      <c r="O100" s="97"/>
      <c r="P100" s="97"/>
      <c r="Q100" s="7"/>
      <c r="R100" s="73"/>
      <c r="S100" s="7"/>
      <c r="T100" s="7"/>
      <c r="U100" s="44"/>
      <c r="V100" s="44"/>
      <c r="W100" s="44"/>
      <c r="X100" s="7"/>
      <c r="Y100" s="7"/>
      <c r="Z100" s="44"/>
      <c r="AA100" s="44"/>
      <c r="AB100" s="44"/>
      <c r="AC100" s="7"/>
      <c r="AD100" s="7"/>
      <c r="AE100" s="7"/>
      <c r="AF100" s="7"/>
    </row>
    <row r="101" spans="1:32" ht="15" customHeight="1" x14ac:dyDescent="0.2">
      <c r="A101" s="8">
        <v>9</v>
      </c>
      <c r="B101" s="52">
        <f>'ORABS 3 (21173)'!B105</f>
        <v>43239</v>
      </c>
      <c r="C101" s="42">
        <f t="shared" si="0"/>
        <v>0</v>
      </c>
      <c r="D101" s="42">
        <f t="shared" si="1"/>
        <v>0</v>
      </c>
      <c r="F101" s="1"/>
      <c r="G101" s="30"/>
      <c r="H101" s="136"/>
      <c r="I101" s="149">
        <v>43395</v>
      </c>
      <c r="J101" s="152">
        <v>0</v>
      </c>
      <c r="K101" s="150">
        <v>0</v>
      </c>
      <c r="L101" s="60"/>
      <c r="M101" s="60"/>
      <c r="N101" s="97"/>
      <c r="O101" s="97"/>
      <c r="P101" s="97"/>
      <c r="Q101" s="7"/>
      <c r="R101" s="73"/>
      <c r="S101" s="7"/>
      <c r="T101" s="7"/>
      <c r="U101" s="44"/>
      <c r="V101" s="44"/>
      <c r="W101" s="44"/>
      <c r="X101" s="7"/>
      <c r="Y101" s="7"/>
      <c r="Z101" s="44"/>
      <c r="AA101" s="44"/>
      <c r="AB101" s="44"/>
      <c r="AC101" s="7"/>
      <c r="AD101" s="7"/>
      <c r="AE101" s="7"/>
      <c r="AF101" s="7"/>
    </row>
    <row r="102" spans="1:32" ht="15" customHeight="1" x14ac:dyDescent="0.2">
      <c r="A102" s="8">
        <v>10</v>
      </c>
      <c r="B102" s="52">
        <f>'ORABS 3 (21173)'!B106</f>
        <v>43239</v>
      </c>
      <c r="C102" s="42">
        <f t="shared" si="0"/>
        <v>0</v>
      </c>
      <c r="D102" s="42">
        <f t="shared" si="1"/>
        <v>0</v>
      </c>
      <c r="F102" s="1"/>
      <c r="G102" s="30"/>
      <c r="H102" s="136"/>
      <c r="I102" s="149">
        <v>43395</v>
      </c>
      <c r="J102" s="152">
        <v>0</v>
      </c>
      <c r="K102" s="150">
        <v>0</v>
      </c>
      <c r="L102" s="60"/>
      <c r="M102" s="60"/>
      <c r="N102" s="97"/>
      <c r="O102" s="97"/>
      <c r="P102" s="97"/>
      <c r="Q102" s="7"/>
      <c r="R102" s="73"/>
      <c r="S102" s="7"/>
      <c r="T102" s="7"/>
      <c r="U102" s="44"/>
      <c r="V102" s="44"/>
      <c r="W102" s="44"/>
      <c r="X102" s="7"/>
      <c r="Y102" s="7"/>
      <c r="Z102" s="44"/>
      <c r="AA102" s="44"/>
      <c r="AB102" s="44"/>
      <c r="AC102" s="7"/>
      <c r="AD102" s="7"/>
      <c r="AE102" s="7"/>
      <c r="AF102" s="7"/>
    </row>
    <row r="103" spans="1:32" ht="15" customHeight="1" x14ac:dyDescent="0.2">
      <c r="A103" s="8">
        <v>11</v>
      </c>
      <c r="B103" s="52">
        <f>'ORABS 3 (21173)'!B107</f>
        <v>43242</v>
      </c>
      <c r="C103" s="42">
        <f t="shared" si="0"/>
        <v>0</v>
      </c>
      <c r="D103" s="42">
        <f t="shared" si="1"/>
        <v>0</v>
      </c>
      <c r="F103" s="1"/>
      <c r="G103" s="30"/>
      <c r="H103" s="136"/>
      <c r="I103" s="149">
        <v>43397</v>
      </c>
      <c r="J103" s="152">
        <v>0</v>
      </c>
      <c r="K103" s="150">
        <v>0</v>
      </c>
      <c r="L103" s="60"/>
      <c r="M103" s="60"/>
      <c r="N103" s="97"/>
      <c r="O103" s="97"/>
      <c r="P103" s="97"/>
      <c r="Q103" s="7"/>
      <c r="R103" s="73"/>
      <c r="S103" s="7"/>
      <c r="T103" s="7"/>
      <c r="U103" s="44"/>
      <c r="V103" s="44"/>
      <c r="W103" s="44"/>
      <c r="X103" s="7"/>
      <c r="Y103" s="7"/>
      <c r="Z103" s="44"/>
      <c r="AA103" s="44"/>
      <c r="AB103" s="44"/>
      <c r="AC103" s="7"/>
      <c r="AD103" s="7"/>
      <c r="AE103" s="7"/>
      <c r="AF103" s="7"/>
    </row>
    <row r="104" spans="1:32" ht="15" customHeight="1" x14ac:dyDescent="0.2">
      <c r="A104" s="8">
        <v>12</v>
      </c>
      <c r="B104" s="52">
        <f>'ORABS 3 (21173)'!B108</f>
        <v>43242</v>
      </c>
      <c r="C104" s="42">
        <f t="shared" si="0"/>
        <v>0</v>
      </c>
      <c r="D104" s="42">
        <f t="shared" si="1"/>
        <v>0</v>
      </c>
      <c r="F104" s="1"/>
      <c r="G104" s="30"/>
      <c r="H104" s="136"/>
      <c r="I104" s="149">
        <v>43397</v>
      </c>
      <c r="J104" s="152">
        <v>0</v>
      </c>
      <c r="K104" s="150">
        <v>0</v>
      </c>
      <c r="L104" s="60"/>
      <c r="M104" s="60"/>
      <c r="N104" s="97"/>
      <c r="O104" s="97"/>
      <c r="P104" s="97"/>
      <c r="Q104" s="7"/>
      <c r="R104" s="73"/>
      <c r="S104" s="7"/>
      <c r="T104" s="7"/>
      <c r="U104" s="44"/>
      <c r="V104" s="44"/>
      <c r="W104" s="44"/>
      <c r="X104" s="7"/>
      <c r="Y104" s="7"/>
      <c r="Z104" s="44"/>
      <c r="AA104" s="44"/>
      <c r="AB104" s="44"/>
      <c r="AC104" s="7"/>
      <c r="AD104" s="7"/>
      <c r="AE104" s="7"/>
      <c r="AF104" s="7"/>
    </row>
    <row r="105" spans="1:32" ht="15" customHeight="1" x14ac:dyDescent="0.2">
      <c r="A105" s="8">
        <v>13</v>
      </c>
      <c r="B105" s="52">
        <f>'ORABS 3 (21173)'!B109</f>
        <v>43244</v>
      </c>
      <c r="C105" s="42">
        <f t="shared" si="0"/>
        <v>0</v>
      </c>
      <c r="D105" s="42">
        <f t="shared" si="1"/>
        <v>0</v>
      </c>
      <c r="F105" s="1"/>
      <c r="G105" s="30"/>
      <c r="H105" s="136"/>
      <c r="I105" s="149">
        <v>43399</v>
      </c>
      <c r="J105" s="152">
        <v>0</v>
      </c>
      <c r="K105" s="150">
        <v>0</v>
      </c>
      <c r="L105" s="60"/>
      <c r="M105" s="60"/>
      <c r="N105" s="97"/>
      <c r="O105" s="97"/>
      <c r="P105" s="97"/>
      <c r="Q105" s="7"/>
      <c r="R105" s="73"/>
      <c r="S105" s="7"/>
      <c r="T105" s="7"/>
      <c r="U105" s="44"/>
      <c r="V105" s="44"/>
      <c r="W105" s="44"/>
      <c r="X105" s="7"/>
      <c r="Y105" s="7"/>
      <c r="Z105" s="44"/>
      <c r="AA105" s="44"/>
      <c r="AB105" s="44"/>
      <c r="AC105" s="7"/>
      <c r="AD105" s="7"/>
      <c r="AE105" s="7"/>
      <c r="AF105" s="7"/>
    </row>
    <row r="106" spans="1:32" ht="15" customHeight="1" x14ac:dyDescent="0.2">
      <c r="A106" s="8">
        <v>14</v>
      </c>
      <c r="B106" s="52">
        <f>'ORABS 3 (21173)'!B110</f>
        <v>43244</v>
      </c>
      <c r="C106" s="42">
        <f t="shared" si="0"/>
        <v>0</v>
      </c>
      <c r="D106" s="42">
        <f t="shared" si="1"/>
        <v>0</v>
      </c>
      <c r="F106" s="1"/>
      <c r="G106" s="30"/>
      <c r="H106" s="136"/>
      <c r="I106" s="149">
        <v>43399</v>
      </c>
      <c r="J106" s="152">
        <v>0</v>
      </c>
      <c r="K106" s="150">
        <v>0</v>
      </c>
      <c r="N106" s="97"/>
      <c r="O106" s="97"/>
      <c r="P106" s="97"/>
      <c r="Q106" s="7"/>
      <c r="R106" s="73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 spans="1:32" ht="15" customHeight="1" x14ac:dyDescent="0.2">
      <c r="A107" s="8">
        <v>15</v>
      </c>
      <c r="B107" s="52">
        <f>'ORABS 3 (21173)'!B111</f>
        <v>43256</v>
      </c>
      <c r="C107" s="42">
        <f t="shared" si="0"/>
        <v>0</v>
      </c>
      <c r="D107" s="42">
        <f t="shared" si="1"/>
        <v>0</v>
      </c>
      <c r="F107" s="1"/>
      <c r="G107" s="30"/>
      <c r="H107" s="136"/>
      <c r="I107" s="149">
        <v>43406</v>
      </c>
      <c r="J107" s="153">
        <v>0</v>
      </c>
      <c r="K107" s="151">
        <v>0</v>
      </c>
      <c r="L107" s="61"/>
      <c r="M107" s="61"/>
      <c r="N107" s="97"/>
      <c r="O107" s="97"/>
      <c r="P107" s="97"/>
      <c r="Q107" s="7"/>
      <c r="R107" s="73"/>
      <c r="S107" s="7"/>
      <c r="T107" s="7"/>
      <c r="U107" s="89"/>
      <c r="V107" s="89"/>
      <c r="W107" s="89"/>
      <c r="X107" s="7"/>
      <c r="Y107" s="7"/>
      <c r="Z107" s="7"/>
      <c r="AA107" s="7"/>
      <c r="AB107" s="7"/>
      <c r="AC107" s="7"/>
      <c r="AD107" s="7"/>
      <c r="AE107" s="7"/>
      <c r="AF107" s="7"/>
    </row>
    <row r="108" spans="1:32" ht="15" customHeight="1" x14ac:dyDescent="0.2">
      <c r="A108" s="8">
        <v>16</v>
      </c>
      <c r="B108" s="52">
        <f>'ORABS 3 (21173)'!B112</f>
        <v>43256</v>
      </c>
      <c r="C108" s="42">
        <f t="shared" si="0"/>
        <v>0</v>
      </c>
      <c r="D108" s="42">
        <f t="shared" si="1"/>
        <v>0</v>
      </c>
      <c r="F108" s="1"/>
      <c r="G108" s="30"/>
      <c r="H108" s="136"/>
      <c r="I108" s="149">
        <v>43407</v>
      </c>
      <c r="J108" s="153">
        <v>0</v>
      </c>
      <c r="K108" s="151">
        <v>0</v>
      </c>
      <c r="L108" s="61"/>
      <c r="M108" s="61"/>
      <c r="N108" s="97"/>
      <c r="O108" s="97"/>
      <c r="P108" s="97"/>
      <c r="Q108" s="7"/>
      <c r="R108" s="73"/>
      <c r="S108" s="7"/>
      <c r="T108" s="7"/>
      <c r="U108" s="89"/>
      <c r="V108" s="89"/>
      <c r="W108" s="89"/>
      <c r="X108" s="7"/>
      <c r="Y108" s="7"/>
      <c r="Z108" s="7"/>
      <c r="AA108" s="7"/>
      <c r="AB108" s="7"/>
      <c r="AC108" s="7"/>
      <c r="AD108" s="7"/>
      <c r="AE108" s="7"/>
      <c r="AF108" s="7"/>
    </row>
    <row r="109" spans="1:32" ht="15" customHeight="1" x14ac:dyDescent="0.2">
      <c r="A109" s="8">
        <v>17</v>
      </c>
      <c r="B109" s="52">
        <f>'ORABS 3 (21173)'!B113</f>
        <v>43258</v>
      </c>
      <c r="C109" s="42">
        <f t="shared" si="0"/>
        <v>0</v>
      </c>
      <c r="D109" s="42">
        <f t="shared" si="1"/>
        <v>0</v>
      </c>
      <c r="F109" s="1"/>
      <c r="G109" s="30"/>
      <c r="H109" s="136"/>
      <c r="I109" s="149">
        <v>43410</v>
      </c>
      <c r="J109" s="153">
        <v>0</v>
      </c>
      <c r="K109" s="151">
        <v>0</v>
      </c>
      <c r="L109" s="61"/>
      <c r="M109" s="61"/>
      <c r="N109" s="97"/>
      <c r="O109" s="97"/>
      <c r="P109" s="97"/>
      <c r="Q109" s="7"/>
      <c r="R109" s="73"/>
      <c r="S109" s="7"/>
      <c r="T109" s="7"/>
      <c r="U109" s="91"/>
      <c r="V109" s="91"/>
      <c r="W109" s="91"/>
      <c r="X109" s="7"/>
      <c r="Y109" s="7"/>
      <c r="Z109" s="7"/>
      <c r="AA109" s="7"/>
      <c r="AB109" s="7"/>
      <c r="AC109" s="7"/>
      <c r="AD109" s="7"/>
      <c r="AE109" s="7"/>
      <c r="AF109" s="7"/>
    </row>
    <row r="110" spans="1:32" ht="15" customHeight="1" x14ac:dyDescent="0.2">
      <c r="A110" s="8">
        <v>18</v>
      </c>
      <c r="B110" s="52">
        <f>'ORABS 3 (21173)'!B114</f>
        <v>43258</v>
      </c>
      <c r="C110" s="42">
        <f t="shared" si="0"/>
        <v>0</v>
      </c>
      <c r="D110" s="42">
        <f t="shared" si="1"/>
        <v>0</v>
      </c>
      <c r="F110" s="1"/>
      <c r="G110" s="30"/>
      <c r="H110" s="136"/>
      <c r="I110" s="149">
        <v>43410</v>
      </c>
      <c r="J110" s="153">
        <v>0</v>
      </c>
      <c r="K110" s="151">
        <v>0</v>
      </c>
      <c r="L110" s="60"/>
      <c r="M110" s="60"/>
      <c r="N110" s="97"/>
      <c r="O110" s="97"/>
      <c r="P110" s="97"/>
      <c r="Q110" s="7"/>
      <c r="R110" s="73"/>
      <c r="S110" s="7"/>
      <c r="T110" s="7"/>
      <c r="U110" s="44"/>
      <c r="V110" s="44"/>
      <c r="W110" s="44"/>
      <c r="X110" s="7"/>
      <c r="Y110" s="7"/>
      <c r="Z110" s="7"/>
      <c r="AA110" s="7"/>
      <c r="AB110" s="7"/>
      <c r="AC110" s="7"/>
      <c r="AD110" s="7"/>
      <c r="AE110" s="7"/>
      <c r="AF110" s="7"/>
    </row>
    <row r="111" spans="1:32" ht="15" customHeight="1" x14ac:dyDescent="0.2">
      <c r="A111" s="8">
        <v>19</v>
      </c>
      <c r="B111" s="52">
        <f>'ORABS 3 (21173)'!B115</f>
        <v>43263</v>
      </c>
      <c r="C111" s="42">
        <f t="shared" si="0"/>
        <v>0</v>
      </c>
      <c r="D111" s="42">
        <f t="shared" si="1"/>
        <v>0</v>
      </c>
      <c r="F111" s="1"/>
      <c r="G111" s="30"/>
      <c r="H111" s="136"/>
      <c r="I111" s="149">
        <v>43413</v>
      </c>
      <c r="J111" s="153">
        <v>0</v>
      </c>
      <c r="K111" s="151">
        <v>0</v>
      </c>
      <c r="L111" s="61"/>
      <c r="M111" s="61"/>
      <c r="N111" s="97"/>
      <c r="O111" s="97"/>
      <c r="P111" s="97"/>
      <c r="Q111" s="7"/>
      <c r="R111" s="73"/>
      <c r="S111" s="7"/>
      <c r="T111" s="7"/>
      <c r="U111" s="44"/>
      <c r="V111" s="44"/>
      <c r="W111" s="44"/>
      <c r="X111" s="7"/>
      <c r="Y111" s="7"/>
      <c r="Z111" s="7"/>
      <c r="AA111" s="7"/>
      <c r="AB111" s="7"/>
      <c r="AC111" s="7"/>
      <c r="AD111" s="7"/>
      <c r="AE111" s="7"/>
      <c r="AF111" s="7"/>
    </row>
    <row r="112" spans="1:32" ht="15" customHeight="1" x14ac:dyDescent="0.2">
      <c r="A112" s="8">
        <v>20</v>
      </c>
      <c r="B112" s="52">
        <f>'ORABS 3 (21173)'!B116</f>
        <v>43263</v>
      </c>
      <c r="C112" s="42">
        <f t="shared" si="0"/>
        <v>0</v>
      </c>
      <c r="D112" s="42">
        <f t="shared" si="1"/>
        <v>0</v>
      </c>
      <c r="F112" s="1"/>
      <c r="G112" s="30"/>
      <c r="H112" s="136"/>
      <c r="I112" s="149">
        <v>43413</v>
      </c>
      <c r="J112" s="153">
        <v>1</v>
      </c>
      <c r="K112" s="151">
        <v>0</v>
      </c>
      <c r="L112" s="61"/>
      <c r="M112" s="61"/>
      <c r="N112" s="97"/>
      <c r="O112" s="97"/>
      <c r="P112" s="97"/>
      <c r="Q112" s="7"/>
      <c r="R112" s="73"/>
      <c r="S112" s="7"/>
      <c r="T112" s="7"/>
      <c r="U112" s="44"/>
      <c r="V112" s="44"/>
      <c r="W112" s="44"/>
      <c r="X112" s="7"/>
      <c r="Y112" s="7"/>
      <c r="Z112" s="7"/>
      <c r="AA112" s="7"/>
      <c r="AB112" s="7"/>
      <c r="AC112" s="7"/>
      <c r="AD112" s="7"/>
      <c r="AE112" s="7"/>
      <c r="AF112" s="7"/>
    </row>
    <row r="113" spans="1:32" ht="15" customHeight="1" x14ac:dyDescent="0.2">
      <c r="A113" s="8">
        <v>21</v>
      </c>
      <c r="B113" s="52">
        <f>'ORABS 3 (21173)'!B117</f>
        <v>43265</v>
      </c>
      <c r="C113" s="42">
        <f t="shared" si="0"/>
        <v>0</v>
      </c>
      <c r="D113" s="42">
        <f t="shared" si="1"/>
        <v>0</v>
      </c>
      <c r="F113" s="1"/>
      <c r="G113" s="30"/>
      <c r="H113" s="136"/>
      <c r="I113" s="149">
        <v>43416</v>
      </c>
      <c r="J113" s="153">
        <v>0</v>
      </c>
      <c r="K113" s="151">
        <v>0</v>
      </c>
      <c r="L113" s="61"/>
      <c r="M113" s="61"/>
      <c r="N113" s="97"/>
      <c r="O113" s="97"/>
      <c r="P113" s="97"/>
      <c r="Q113" s="7"/>
      <c r="R113" s="73"/>
      <c r="S113" s="7"/>
      <c r="T113" s="7"/>
      <c r="U113" s="44"/>
      <c r="V113" s="44"/>
      <c r="W113" s="44"/>
      <c r="X113" s="7"/>
      <c r="Y113" s="7"/>
      <c r="Z113" s="7"/>
      <c r="AA113" s="7"/>
      <c r="AB113" s="7"/>
      <c r="AC113" s="7"/>
      <c r="AD113" s="7"/>
      <c r="AE113" s="7"/>
      <c r="AF113" s="7"/>
    </row>
    <row r="114" spans="1:32" ht="15" customHeight="1" x14ac:dyDescent="0.2">
      <c r="A114" s="8"/>
      <c r="B114" s="52">
        <f>'ORABS 3 (21173)'!B118</f>
        <v>43265</v>
      </c>
      <c r="C114" s="42">
        <f t="shared" si="0"/>
        <v>0</v>
      </c>
      <c r="D114" s="42">
        <f t="shared" si="1"/>
        <v>0</v>
      </c>
      <c r="F114" s="1"/>
      <c r="G114" s="30"/>
      <c r="H114" s="136"/>
      <c r="I114" s="149">
        <v>43416</v>
      </c>
      <c r="J114" s="153">
        <v>0</v>
      </c>
      <c r="K114" s="151">
        <v>0</v>
      </c>
      <c r="L114" s="61"/>
      <c r="M114" s="61"/>
      <c r="N114" s="72"/>
      <c r="O114" s="97"/>
      <c r="P114" s="97"/>
      <c r="Q114" s="7"/>
      <c r="R114" s="73"/>
      <c r="S114" s="7"/>
      <c r="T114" s="7"/>
      <c r="U114" s="44"/>
      <c r="V114" s="44"/>
      <c r="W114" s="44"/>
      <c r="X114" s="7"/>
      <c r="Y114" s="7"/>
      <c r="Z114" s="7"/>
      <c r="AA114" s="7"/>
      <c r="AB114" s="7"/>
      <c r="AC114" s="7"/>
      <c r="AD114" s="7"/>
      <c r="AE114" s="7"/>
      <c r="AF114" s="7"/>
    </row>
    <row r="115" spans="1:32" ht="15" customHeight="1" x14ac:dyDescent="0.2">
      <c r="A115" s="8">
        <v>22</v>
      </c>
      <c r="B115" s="52">
        <f>'ORABS 3 (21173)'!B119</f>
        <v>43276</v>
      </c>
      <c r="C115" s="42">
        <f t="shared" si="0"/>
        <v>0</v>
      </c>
      <c r="D115" s="42">
        <f t="shared" si="1"/>
        <v>0</v>
      </c>
      <c r="F115" s="1"/>
      <c r="G115" s="30"/>
      <c r="H115" s="136"/>
      <c r="I115" s="149">
        <v>43418</v>
      </c>
      <c r="J115" s="153">
        <v>0</v>
      </c>
      <c r="K115" s="151">
        <v>0</v>
      </c>
      <c r="L115" s="61"/>
      <c r="M115" s="61"/>
      <c r="N115" s="72"/>
      <c r="O115" s="97"/>
      <c r="P115" s="97"/>
      <c r="Q115" s="7"/>
      <c r="R115" s="73"/>
      <c r="S115" s="7"/>
      <c r="T115" s="7"/>
      <c r="U115" s="44"/>
      <c r="V115" s="44"/>
      <c r="W115" s="44"/>
      <c r="X115" s="7"/>
      <c r="Y115" s="7"/>
      <c r="Z115" s="7"/>
      <c r="AA115" s="7"/>
      <c r="AB115" s="7"/>
      <c r="AC115" s="7"/>
      <c r="AD115" s="7"/>
      <c r="AE115" s="7"/>
      <c r="AF115" s="7"/>
    </row>
    <row r="116" spans="1:32" ht="15" customHeight="1" x14ac:dyDescent="0.2">
      <c r="A116" s="8">
        <v>23</v>
      </c>
      <c r="B116" s="52">
        <f>'ORABS 3 (21173)'!B120</f>
        <v>43276</v>
      </c>
      <c r="C116" s="42">
        <f t="shared" si="0"/>
        <v>0</v>
      </c>
      <c r="D116" s="42">
        <f t="shared" si="1"/>
        <v>0</v>
      </c>
      <c r="F116" s="1"/>
      <c r="G116" s="30"/>
      <c r="H116" s="136"/>
      <c r="I116" s="149">
        <v>43418</v>
      </c>
      <c r="J116" s="153">
        <v>0</v>
      </c>
      <c r="K116" s="151">
        <v>0</v>
      </c>
      <c r="L116" s="61"/>
      <c r="M116" s="61"/>
      <c r="N116" s="72"/>
      <c r="O116" s="97"/>
      <c r="P116" s="97"/>
      <c r="Q116" s="7"/>
      <c r="R116" s="73"/>
      <c r="S116" s="7"/>
      <c r="T116" s="7"/>
      <c r="U116" s="44"/>
      <c r="V116" s="44"/>
      <c r="W116" s="44"/>
    </row>
    <row r="117" spans="1:32" ht="15" customHeight="1" x14ac:dyDescent="0.2">
      <c r="A117" s="8">
        <v>24</v>
      </c>
      <c r="B117" s="52">
        <f>'ORABS 3 (21173)'!B121</f>
        <v>43278</v>
      </c>
      <c r="C117" s="42">
        <f t="shared" si="0"/>
        <v>3</v>
      </c>
      <c r="D117" s="42">
        <f t="shared" si="1"/>
        <v>0</v>
      </c>
      <c r="F117" s="1"/>
      <c r="G117" s="30"/>
      <c r="H117" s="136"/>
      <c r="I117" s="149">
        <v>43420</v>
      </c>
      <c r="J117" s="153">
        <v>0</v>
      </c>
      <c r="K117" s="151">
        <v>0</v>
      </c>
      <c r="L117" s="61"/>
      <c r="M117" s="61"/>
      <c r="N117" s="72"/>
      <c r="O117" s="97"/>
      <c r="P117" s="97"/>
      <c r="Q117" s="7"/>
      <c r="R117" s="73"/>
      <c r="S117" s="7"/>
      <c r="T117" s="7"/>
      <c r="U117" s="44"/>
      <c r="V117" s="44"/>
      <c r="W117" s="44"/>
    </row>
    <row r="118" spans="1:32" ht="15" customHeight="1" x14ac:dyDescent="0.2">
      <c r="A118" s="8">
        <v>25</v>
      </c>
      <c r="B118" s="52">
        <f>'ORABS 3 (21173)'!B122</f>
        <v>43278</v>
      </c>
      <c r="C118" s="42">
        <f t="shared" si="0"/>
        <v>2</v>
      </c>
      <c r="D118" s="42">
        <f t="shared" si="1"/>
        <v>0</v>
      </c>
      <c r="F118" s="1"/>
      <c r="G118" s="30"/>
      <c r="H118" s="136"/>
      <c r="I118" s="149">
        <v>43420</v>
      </c>
      <c r="J118" s="153">
        <v>0</v>
      </c>
      <c r="K118" s="151">
        <v>0</v>
      </c>
      <c r="L118" s="61"/>
      <c r="M118" s="61"/>
      <c r="N118" s="72"/>
      <c r="O118" s="97"/>
      <c r="P118" s="97"/>
      <c r="Q118" s="7"/>
      <c r="R118" s="73"/>
      <c r="S118" s="7"/>
      <c r="T118" s="7"/>
      <c r="U118" s="44"/>
      <c r="V118" s="44"/>
      <c r="W118" s="44"/>
    </row>
    <row r="119" spans="1:32" ht="15" customHeight="1" x14ac:dyDescent="0.2">
      <c r="A119" s="8">
        <v>26</v>
      </c>
      <c r="B119" s="52">
        <f>'ORABS 3 (21173)'!B123</f>
        <v>43280</v>
      </c>
      <c r="C119" s="42">
        <f t="shared" si="0"/>
        <v>0</v>
      </c>
      <c r="D119" s="42">
        <f t="shared" si="1"/>
        <v>0</v>
      </c>
      <c r="F119" s="1"/>
      <c r="G119" s="30"/>
      <c r="H119" s="136"/>
      <c r="I119" s="149">
        <v>43423</v>
      </c>
      <c r="J119" s="153">
        <v>0</v>
      </c>
      <c r="K119" s="151">
        <v>0</v>
      </c>
      <c r="L119" s="61"/>
      <c r="M119" s="61"/>
      <c r="N119" s="72"/>
      <c r="O119" s="97"/>
      <c r="P119" s="97"/>
      <c r="Q119" s="7"/>
      <c r="R119" s="73"/>
      <c r="S119" s="7"/>
      <c r="T119" s="7"/>
      <c r="U119" s="44"/>
      <c r="V119" s="44"/>
      <c r="W119" s="44"/>
    </row>
    <row r="120" spans="1:32" ht="15" customHeight="1" x14ac:dyDescent="0.2">
      <c r="A120" s="8" t="s">
        <v>8</v>
      </c>
      <c r="B120" s="52">
        <f>'ORABS 3 (21173)'!B124</f>
        <v>43280</v>
      </c>
      <c r="C120" s="42">
        <f t="shared" si="0"/>
        <v>0</v>
      </c>
      <c r="D120" s="42">
        <f t="shared" si="1"/>
        <v>0</v>
      </c>
      <c r="F120" s="1"/>
      <c r="G120" s="30"/>
      <c r="H120" s="136"/>
      <c r="I120" s="149">
        <v>43423</v>
      </c>
      <c r="J120" s="153">
        <v>0</v>
      </c>
      <c r="K120" s="151">
        <v>0</v>
      </c>
      <c r="L120" s="61"/>
      <c r="M120" s="61"/>
      <c r="N120" s="72"/>
      <c r="O120" s="72"/>
      <c r="P120" s="72"/>
      <c r="Q120" s="7"/>
      <c r="R120" s="73"/>
      <c r="S120" s="7"/>
      <c r="T120" s="7"/>
      <c r="U120" s="7"/>
    </row>
    <row r="121" spans="1:32" ht="15" customHeight="1" x14ac:dyDescent="0.2">
      <c r="A121" s="8"/>
      <c r="B121" s="20"/>
      <c r="C121" s="32">
        <f>ROUNDUP(AVERAGE(C94:C120), 0)</f>
        <v>1</v>
      </c>
      <c r="D121" s="8">
        <f>ROUNDUP(AVERAGE(D94:D120), 0)</f>
        <v>0</v>
      </c>
      <c r="F121" s="1"/>
      <c r="G121" s="30"/>
      <c r="H121" s="136"/>
      <c r="I121" s="149">
        <v>43425</v>
      </c>
      <c r="J121" s="153">
        <v>0</v>
      </c>
      <c r="K121" s="151">
        <v>0</v>
      </c>
      <c r="L121" s="61"/>
      <c r="M121" s="61"/>
      <c r="N121" s="72"/>
      <c r="O121" s="72"/>
      <c r="P121" s="72"/>
      <c r="Q121" s="7"/>
      <c r="R121" s="73"/>
      <c r="S121" s="7"/>
      <c r="T121" s="7"/>
      <c r="U121" s="7"/>
    </row>
    <row r="122" spans="1:32" ht="15" customHeight="1" x14ac:dyDescent="0.2">
      <c r="A122" s="8"/>
      <c r="B122" s="20"/>
      <c r="C122" s="32"/>
      <c r="D122" s="8"/>
      <c r="F122" s="1"/>
      <c r="G122" s="30"/>
      <c r="H122" s="136"/>
      <c r="I122" s="149">
        <v>43425</v>
      </c>
      <c r="J122" s="153">
        <v>0</v>
      </c>
      <c r="K122" s="151">
        <v>0</v>
      </c>
      <c r="L122" s="61"/>
      <c r="M122" s="61"/>
      <c r="N122" s="7"/>
      <c r="O122" s="72"/>
      <c r="P122" s="72"/>
      <c r="Q122" s="7"/>
      <c r="R122" s="73"/>
      <c r="S122" s="7"/>
      <c r="T122" s="7"/>
      <c r="U122" s="7"/>
    </row>
    <row r="123" spans="1:32" ht="15" customHeight="1" x14ac:dyDescent="0.2">
      <c r="A123" s="8" t="s">
        <v>9</v>
      </c>
      <c r="B123" s="20"/>
      <c r="C123" s="32"/>
      <c r="D123" s="8"/>
      <c r="F123" s="1"/>
      <c r="G123" s="30"/>
      <c r="H123" s="136"/>
      <c r="I123" s="149">
        <v>43431</v>
      </c>
      <c r="J123" s="153">
        <v>0</v>
      </c>
      <c r="K123" s="151">
        <v>0</v>
      </c>
      <c r="L123" s="61"/>
      <c r="M123" s="61"/>
      <c r="N123" s="7"/>
      <c r="O123" s="72"/>
      <c r="P123" s="72"/>
      <c r="Q123" s="7"/>
      <c r="R123" s="73"/>
      <c r="S123" s="7"/>
      <c r="T123" s="7"/>
      <c r="U123" s="7"/>
    </row>
    <row r="124" spans="1:32" ht="15" customHeight="1" x14ac:dyDescent="0.2">
      <c r="A124" s="8" t="s">
        <v>10</v>
      </c>
      <c r="B124" s="21"/>
      <c r="C124" s="32">
        <f>MIN(C94:C120)</f>
        <v>0</v>
      </c>
      <c r="D124" s="8">
        <f>MIN(D94:D120)</f>
        <v>0</v>
      </c>
      <c r="F124" s="1"/>
      <c r="G124" s="30"/>
      <c r="H124" s="136"/>
      <c r="I124" s="149">
        <v>43431</v>
      </c>
      <c r="J124" s="153">
        <v>0</v>
      </c>
      <c r="K124" s="151">
        <v>0</v>
      </c>
      <c r="L124" s="61"/>
      <c r="M124" s="61"/>
      <c r="N124" s="7"/>
      <c r="O124" s="72"/>
      <c r="P124" s="72"/>
      <c r="Q124" s="7"/>
      <c r="R124" s="73"/>
      <c r="S124" s="7"/>
      <c r="T124" s="7"/>
      <c r="U124" s="7"/>
    </row>
    <row r="125" spans="1:32" ht="15" customHeight="1" x14ac:dyDescent="0.2">
      <c r="A125" s="8"/>
      <c r="B125" s="21"/>
      <c r="C125" s="32">
        <f>MAX(C94:C120)</f>
        <v>3</v>
      </c>
      <c r="D125" s="8">
        <f>MAX(D94:D120)</f>
        <v>0</v>
      </c>
      <c r="F125" s="1"/>
      <c r="G125" s="30"/>
      <c r="H125" s="136"/>
      <c r="I125" s="149">
        <v>43439</v>
      </c>
      <c r="J125" s="153">
        <v>1</v>
      </c>
      <c r="K125" s="151">
        <v>1</v>
      </c>
      <c r="L125" s="61"/>
      <c r="M125" s="61"/>
      <c r="N125" s="7"/>
      <c r="O125" s="72"/>
      <c r="P125" s="72"/>
      <c r="Q125" s="7"/>
      <c r="R125" s="73"/>
      <c r="S125" s="7"/>
      <c r="T125" s="7"/>
      <c r="U125" s="7"/>
    </row>
    <row r="126" spans="1:32" ht="15" customHeight="1" x14ac:dyDescent="0.2">
      <c r="A126" s="8" t="s">
        <v>11</v>
      </c>
      <c r="B126" s="21"/>
      <c r="C126" s="32"/>
      <c r="D126" s="8"/>
      <c r="F126" s="1"/>
      <c r="G126" s="30"/>
      <c r="H126" s="136"/>
      <c r="I126" s="149">
        <v>43439</v>
      </c>
      <c r="J126" s="153">
        <v>0</v>
      </c>
      <c r="K126" s="151">
        <v>0</v>
      </c>
      <c r="L126" s="61"/>
      <c r="M126" s="61"/>
      <c r="N126" s="7"/>
      <c r="O126" s="72"/>
      <c r="P126" s="72"/>
      <c r="Q126" s="7"/>
      <c r="R126" s="73"/>
      <c r="S126" s="7"/>
      <c r="T126" s="7"/>
      <c r="U126" s="7"/>
    </row>
    <row r="127" spans="1:32" ht="15" customHeight="1" x14ac:dyDescent="0.2">
      <c r="A127" s="8" t="s">
        <v>12</v>
      </c>
      <c r="B127" s="21"/>
      <c r="C127" s="31">
        <f>STDEV(C94:C120)</f>
        <v>0.69798244045211277</v>
      </c>
      <c r="D127" s="22">
        <f>STDEV(D94:D120)</f>
        <v>0</v>
      </c>
      <c r="F127" s="1"/>
      <c r="G127" s="30"/>
      <c r="H127" s="136"/>
      <c r="I127" s="149">
        <v>43441</v>
      </c>
      <c r="J127" s="153">
        <v>0</v>
      </c>
      <c r="K127" s="151">
        <v>0</v>
      </c>
      <c r="L127" s="61"/>
      <c r="M127" s="61"/>
      <c r="N127" s="7"/>
      <c r="O127" s="72"/>
      <c r="P127" s="72"/>
      <c r="Q127" s="7"/>
      <c r="R127" s="73"/>
      <c r="S127" s="7"/>
      <c r="T127" s="7"/>
      <c r="U127" s="7"/>
    </row>
    <row r="128" spans="1:32" ht="15.95" customHeight="1" x14ac:dyDescent="0.2">
      <c r="B128" s="21"/>
      <c r="C128" s="31">
        <f>IF(C121=0, "NA", C127*100/C121)</f>
        <v>69.798244045211277</v>
      </c>
      <c r="D128" s="22" t="str">
        <f>IF(D121=0, "NA", D127*100/D121)</f>
        <v>NA</v>
      </c>
      <c r="G128" s="30"/>
      <c r="H128" s="136"/>
      <c r="I128" s="149">
        <v>43441</v>
      </c>
      <c r="J128" s="153">
        <v>0</v>
      </c>
      <c r="K128" s="151">
        <v>0</v>
      </c>
      <c r="L128" s="61"/>
      <c r="M128" s="61"/>
      <c r="N128" s="7"/>
      <c r="O128" s="7"/>
      <c r="P128" s="7"/>
      <c r="Q128" s="7"/>
      <c r="R128" s="7"/>
      <c r="S128" s="7"/>
      <c r="T128" s="7"/>
      <c r="U128" s="7"/>
    </row>
    <row r="129" spans="1:21" ht="15.95" customHeight="1" x14ac:dyDescent="0.2">
      <c r="A129" s="25"/>
      <c r="G129" s="30"/>
      <c r="H129" s="136"/>
      <c r="I129" s="149">
        <v>43446</v>
      </c>
      <c r="J129" s="153">
        <v>0</v>
      </c>
      <c r="K129" s="151">
        <v>0</v>
      </c>
      <c r="L129" s="61"/>
      <c r="M129" s="61"/>
      <c r="N129" s="7"/>
      <c r="O129" s="7"/>
      <c r="P129" s="7"/>
      <c r="Q129" s="7"/>
      <c r="R129" s="7"/>
      <c r="S129" s="7"/>
      <c r="T129" s="7"/>
      <c r="U129" s="7"/>
    </row>
    <row r="130" spans="1:21" ht="15.95" customHeight="1" x14ac:dyDescent="0.2">
      <c r="A130" s="25"/>
      <c r="G130" s="30"/>
      <c r="H130" s="136"/>
      <c r="I130" s="149">
        <v>43446</v>
      </c>
      <c r="J130" s="153">
        <v>0</v>
      </c>
      <c r="K130" s="151">
        <v>0</v>
      </c>
      <c r="L130" s="61"/>
      <c r="M130" s="61"/>
      <c r="N130" s="7"/>
      <c r="O130" s="7"/>
      <c r="P130" s="7"/>
      <c r="Q130" s="7"/>
      <c r="R130" s="7"/>
      <c r="S130" s="7"/>
      <c r="T130" s="7"/>
      <c r="U130" s="7"/>
    </row>
    <row r="131" spans="1:21" ht="15.95" customHeight="1" x14ac:dyDescent="0.2">
      <c r="A131" s="25"/>
      <c r="G131" s="30"/>
      <c r="H131" s="136"/>
      <c r="I131" s="149">
        <v>43448</v>
      </c>
      <c r="J131" s="153">
        <v>0</v>
      </c>
      <c r="K131" s="151">
        <v>0</v>
      </c>
      <c r="L131" s="61"/>
      <c r="M131" s="61"/>
      <c r="N131" s="7"/>
      <c r="O131" s="7"/>
      <c r="P131" s="7"/>
      <c r="Q131" s="7"/>
      <c r="R131" s="7"/>
      <c r="S131" s="7"/>
      <c r="T131" s="7"/>
      <c r="U131" s="7"/>
    </row>
    <row r="132" spans="1:21" ht="15.95" customHeight="1" x14ac:dyDescent="0.2">
      <c r="A132" s="25"/>
      <c r="G132" s="138"/>
      <c r="H132" s="136"/>
      <c r="I132" s="149">
        <v>43448</v>
      </c>
      <c r="J132" s="153">
        <v>0</v>
      </c>
      <c r="K132" s="151">
        <v>0</v>
      </c>
      <c r="L132" s="61"/>
      <c r="M132" s="61"/>
      <c r="N132" s="7"/>
      <c r="O132" s="7"/>
      <c r="P132" s="7"/>
      <c r="Q132" s="7"/>
      <c r="R132" s="7"/>
      <c r="S132" s="7"/>
      <c r="T132" s="7"/>
      <c r="U132" s="7"/>
    </row>
    <row r="133" spans="1:21" ht="15.95" customHeight="1" x14ac:dyDescent="0.2">
      <c r="A133" s="25"/>
      <c r="G133" s="136"/>
      <c r="H133" s="136"/>
      <c r="I133" s="149">
        <v>43451</v>
      </c>
      <c r="J133" s="153">
        <v>0</v>
      </c>
      <c r="K133" s="151">
        <v>0</v>
      </c>
      <c r="L133" s="61"/>
      <c r="M133" s="61"/>
      <c r="N133" s="7"/>
      <c r="O133" s="7"/>
      <c r="P133" s="7"/>
      <c r="Q133" s="7"/>
      <c r="R133" s="7"/>
      <c r="S133" s="7"/>
      <c r="T133" s="7"/>
      <c r="U133" s="7"/>
    </row>
    <row r="134" spans="1:21" ht="15.95" customHeight="1" x14ac:dyDescent="0.2">
      <c r="A134" s="25"/>
      <c r="G134" s="136"/>
      <c r="H134" s="136"/>
      <c r="I134" s="149">
        <v>43451</v>
      </c>
      <c r="J134" s="153">
        <v>0</v>
      </c>
      <c r="K134" s="151">
        <v>0</v>
      </c>
      <c r="L134" s="61"/>
      <c r="M134" s="61"/>
      <c r="N134" s="7"/>
      <c r="O134" s="7"/>
      <c r="P134" s="7"/>
      <c r="Q134" s="7"/>
      <c r="R134" s="7"/>
      <c r="S134" s="7"/>
      <c r="T134" s="7"/>
      <c r="U134" s="7"/>
    </row>
    <row r="135" spans="1:21" ht="15.95" customHeight="1" x14ac:dyDescent="0.2">
      <c r="A135" s="25"/>
      <c r="G135" s="30"/>
      <c r="H135" s="30"/>
      <c r="I135" s="149">
        <v>43453</v>
      </c>
      <c r="J135" s="153">
        <v>0</v>
      </c>
      <c r="K135" s="151">
        <v>0</v>
      </c>
      <c r="L135" s="61"/>
      <c r="M135" s="61"/>
      <c r="N135" s="7"/>
      <c r="O135" s="7"/>
      <c r="P135" s="7"/>
      <c r="Q135" s="7"/>
      <c r="R135" s="7"/>
      <c r="S135" s="7"/>
      <c r="T135" s="7"/>
      <c r="U135" s="7"/>
    </row>
    <row r="136" spans="1:21" ht="15.95" customHeight="1" x14ac:dyDescent="0.2">
      <c r="A136" s="25"/>
      <c r="G136" s="30"/>
      <c r="H136" s="30"/>
      <c r="I136" s="149">
        <v>43453</v>
      </c>
      <c r="J136" s="153">
        <v>0</v>
      </c>
      <c r="K136" s="151">
        <v>0</v>
      </c>
      <c r="L136" s="61"/>
      <c r="M136" s="61"/>
      <c r="N136" s="7"/>
      <c r="O136" s="7"/>
      <c r="P136" s="7"/>
      <c r="Q136" s="7"/>
      <c r="R136" s="7"/>
      <c r="S136" s="7"/>
      <c r="T136" s="7"/>
      <c r="U136" s="7"/>
    </row>
    <row r="137" spans="1:21" ht="15.95" customHeight="1" x14ac:dyDescent="0.2">
      <c r="A137" s="25"/>
      <c r="G137" s="30"/>
      <c r="H137" s="30"/>
      <c r="I137" s="149">
        <v>43455</v>
      </c>
      <c r="J137" s="153">
        <v>0</v>
      </c>
      <c r="K137" s="151">
        <v>0</v>
      </c>
      <c r="L137" s="61"/>
      <c r="M137" s="61"/>
      <c r="N137" s="7"/>
      <c r="O137" s="7"/>
      <c r="P137" s="7"/>
      <c r="Q137" s="7"/>
      <c r="R137" s="7"/>
      <c r="S137" s="7"/>
    </row>
    <row r="138" spans="1:21" ht="15.95" customHeight="1" x14ac:dyDescent="0.2">
      <c r="G138" s="136"/>
      <c r="H138" s="42"/>
      <c r="I138" s="149">
        <v>43455</v>
      </c>
      <c r="J138" s="153">
        <v>0</v>
      </c>
      <c r="K138" s="151">
        <v>0</v>
      </c>
      <c r="L138" s="61"/>
      <c r="M138" s="61"/>
      <c r="N138" s="2"/>
      <c r="O138" s="7"/>
      <c r="P138" s="7"/>
      <c r="Q138" s="7"/>
      <c r="R138" s="7"/>
      <c r="S138" s="7"/>
    </row>
    <row r="139" spans="1:21" ht="15.95" customHeight="1" x14ac:dyDescent="0.2">
      <c r="G139" s="136"/>
      <c r="H139" s="42"/>
      <c r="I139" s="149">
        <v>43458</v>
      </c>
      <c r="J139" s="153">
        <v>0</v>
      </c>
      <c r="K139" s="151">
        <v>0</v>
      </c>
      <c r="L139" s="7"/>
      <c r="M139" s="7"/>
      <c r="N139" s="2"/>
      <c r="O139" s="7"/>
      <c r="P139" s="7"/>
      <c r="Q139" s="7"/>
      <c r="R139" s="7"/>
      <c r="S139" s="7"/>
    </row>
    <row r="140" spans="1:21" ht="15.95" customHeight="1" x14ac:dyDescent="0.2">
      <c r="G140" s="136"/>
      <c r="H140" s="42"/>
      <c r="I140" s="149">
        <v>43458</v>
      </c>
      <c r="J140" s="153">
        <v>0</v>
      </c>
      <c r="K140" s="151">
        <v>0</v>
      </c>
      <c r="L140" s="7"/>
      <c r="M140" s="7"/>
      <c r="N140" s="61"/>
      <c r="O140" s="7"/>
      <c r="P140" s="7"/>
      <c r="Q140" s="7"/>
      <c r="R140" s="7"/>
      <c r="S140" s="7"/>
    </row>
    <row r="141" spans="1:21" ht="15.95" customHeight="1" x14ac:dyDescent="0.2">
      <c r="G141" s="136"/>
      <c r="H141" s="42"/>
      <c r="I141" s="149">
        <v>43461</v>
      </c>
      <c r="J141" s="153">
        <v>0</v>
      </c>
      <c r="K141" s="151">
        <v>0</v>
      </c>
      <c r="L141" s="7"/>
      <c r="M141" s="7"/>
      <c r="N141" s="61"/>
      <c r="O141" s="7"/>
      <c r="P141" s="7"/>
      <c r="Q141" s="7"/>
      <c r="R141" s="7"/>
      <c r="S141" s="7"/>
    </row>
    <row r="142" spans="1:21" ht="15.95" customHeight="1" x14ac:dyDescent="0.2">
      <c r="G142" s="136"/>
      <c r="H142" s="42"/>
      <c r="I142" s="149">
        <v>43461</v>
      </c>
      <c r="J142" s="153">
        <v>0</v>
      </c>
      <c r="K142" s="151">
        <v>0</v>
      </c>
      <c r="L142" s="60">
        <v>4000</v>
      </c>
      <c r="M142" s="60">
        <v>25</v>
      </c>
      <c r="N142" s="7"/>
      <c r="O142" s="7"/>
      <c r="P142" s="7"/>
      <c r="Q142" s="7"/>
      <c r="R142" s="7"/>
      <c r="S142" s="7"/>
    </row>
    <row r="143" spans="1:21" ht="15.95" customHeight="1" thickBot="1" x14ac:dyDescent="0.25">
      <c r="G143" s="136"/>
      <c r="H143" s="42"/>
      <c r="I143" s="230">
        <v>43468</v>
      </c>
      <c r="J143" s="231">
        <v>0</v>
      </c>
      <c r="K143" s="231">
        <v>0</v>
      </c>
      <c r="L143" s="7"/>
      <c r="M143" s="7"/>
      <c r="N143" s="7"/>
      <c r="O143" s="7"/>
      <c r="P143" s="7"/>
      <c r="Q143" s="7"/>
      <c r="R143" s="7"/>
      <c r="S143" s="7"/>
    </row>
    <row r="144" spans="1:21" ht="15.95" customHeight="1" thickBot="1" x14ac:dyDescent="0.25">
      <c r="G144" s="136"/>
      <c r="H144" s="42"/>
      <c r="I144" s="230">
        <v>43468</v>
      </c>
      <c r="J144" s="231">
        <v>0</v>
      </c>
      <c r="K144" s="231">
        <v>0</v>
      </c>
      <c r="L144" s="7"/>
      <c r="M144" s="7"/>
      <c r="N144" s="7"/>
      <c r="O144" s="7"/>
      <c r="P144" s="7"/>
      <c r="Q144" s="7"/>
      <c r="R144" s="7"/>
      <c r="S144" s="7"/>
    </row>
    <row r="145" spans="1:19" ht="15.95" customHeight="1" thickBot="1" x14ac:dyDescent="0.25">
      <c r="G145" s="136"/>
      <c r="H145" s="42"/>
      <c r="I145" s="230">
        <v>43470</v>
      </c>
      <c r="J145" s="231">
        <v>0</v>
      </c>
      <c r="K145" s="231">
        <v>0</v>
      </c>
      <c r="L145" s="7"/>
      <c r="M145" s="7"/>
      <c r="N145" s="7"/>
      <c r="O145" s="7"/>
      <c r="P145" s="7"/>
      <c r="Q145" s="7"/>
      <c r="R145" s="7"/>
      <c r="S145" s="7"/>
    </row>
    <row r="146" spans="1:19" ht="15.95" customHeight="1" thickBot="1" x14ac:dyDescent="0.25">
      <c r="G146" s="136"/>
      <c r="H146" s="42"/>
      <c r="I146" s="230">
        <v>43470</v>
      </c>
      <c r="J146" s="231">
        <v>0</v>
      </c>
      <c r="K146" s="231">
        <v>0</v>
      </c>
      <c r="L146" s="7"/>
      <c r="M146" s="7"/>
      <c r="N146" s="7"/>
      <c r="O146" s="7"/>
      <c r="P146" s="7"/>
      <c r="Q146" s="7"/>
      <c r="R146" s="7"/>
      <c r="S146" s="7"/>
    </row>
    <row r="147" spans="1:19" ht="15.95" customHeight="1" thickBot="1" x14ac:dyDescent="0.25">
      <c r="G147" s="136"/>
      <c r="H147" s="42"/>
      <c r="I147" s="230">
        <v>43475</v>
      </c>
      <c r="J147" s="231">
        <v>0</v>
      </c>
      <c r="K147" s="231">
        <v>0</v>
      </c>
      <c r="L147" s="7"/>
      <c r="M147" s="7"/>
      <c r="N147" s="7"/>
      <c r="O147" s="7"/>
      <c r="P147" s="7"/>
      <c r="Q147" s="7"/>
      <c r="R147" s="7"/>
      <c r="S147" s="7"/>
    </row>
    <row r="148" spans="1:19" ht="15.95" customHeight="1" thickBot="1" x14ac:dyDescent="0.25">
      <c r="A148" s="6"/>
      <c r="E148" s="6"/>
      <c r="F148" s="6"/>
      <c r="G148" s="136"/>
      <c r="H148" s="42"/>
      <c r="I148" s="230">
        <v>43475</v>
      </c>
      <c r="J148" s="231">
        <v>0</v>
      </c>
      <c r="K148" s="231">
        <v>0</v>
      </c>
      <c r="L148" s="7"/>
      <c r="M148" s="7"/>
      <c r="N148" s="7"/>
      <c r="O148" s="7"/>
      <c r="P148" s="7"/>
      <c r="Q148" s="7"/>
      <c r="R148" s="7"/>
      <c r="S148" s="7"/>
    </row>
    <row r="149" spans="1:19" s="26" customFormat="1" ht="13.5" customHeight="1" thickBot="1" x14ac:dyDescent="0.25">
      <c r="A149" s="122" t="s">
        <v>67</v>
      </c>
      <c r="B149" s="6"/>
      <c r="C149" s="6"/>
      <c r="D149" s="6"/>
      <c r="E149" s="122"/>
      <c r="F149" s="122"/>
      <c r="G149" s="136"/>
      <c r="H149" s="42"/>
      <c r="I149" s="230">
        <v>43473</v>
      </c>
      <c r="J149" s="231">
        <v>0</v>
      </c>
      <c r="K149" s="231">
        <v>0</v>
      </c>
      <c r="L149" s="7"/>
      <c r="M149" s="7"/>
      <c r="N149" s="7"/>
      <c r="O149" s="7"/>
      <c r="P149" s="7"/>
      <c r="Q149" s="92"/>
      <c r="R149" s="92"/>
      <c r="S149" s="92"/>
    </row>
    <row r="150" spans="1:19" s="26" customFormat="1" ht="15" customHeight="1" thickBot="1" x14ac:dyDescent="0.25">
      <c r="A150" s="121" t="s">
        <v>98</v>
      </c>
      <c r="B150" s="122"/>
      <c r="C150" s="122"/>
      <c r="D150" s="122"/>
      <c r="E150" s="122"/>
      <c r="F150" s="122"/>
      <c r="G150" s="136"/>
      <c r="H150" s="42"/>
      <c r="I150" s="230">
        <v>43473</v>
      </c>
      <c r="J150" s="231">
        <v>0</v>
      </c>
      <c r="K150" s="231">
        <v>0</v>
      </c>
      <c r="L150" s="5"/>
      <c r="M150" s="5"/>
      <c r="N150" s="7"/>
      <c r="O150" s="7"/>
      <c r="P150" s="7"/>
      <c r="Q150" s="92"/>
      <c r="R150" s="92"/>
      <c r="S150" s="92"/>
    </row>
    <row r="151" spans="1:19" ht="15.95" customHeight="1" thickBot="1" x14ac:dyDescent="0.25">
      <c r="B151" s="122"/>
      <c r="C151" s="122"/>
      <c r="D151" s="122"/>
      <c r="G151" s="136"/>
      <c r="H151" s="42"/>
      <c r="I151" s="230">
        <v>43480</v>
      </c>
      <c r="J151" s="231">
        <v>0</v>
      </c>
      <c r="K151" s="231">
        <v>0</v>
      </c>
      <c r="N151" s="7"/>
      <c r="O151" s="7"/>
      <c r="P151" s="7"/>
      <c r="Q151" s="7"/>
      <c r="R151" s="7"/>
      <c r="S151" s="7"/>
    </row>
    <row r="152" spans="1:19" ht="15.95" customHeight="1" thickBot="1" x14ac:dyDescent="0.25">
      <c r="A152" s="25"/>
      <c r="G152" s="136"/>
      <c r="H152" s="42"/>
      <c r="I152" s="230">
        <v>43480</v>
      </c>
      <c r="J152" s="231">
        <v>0</v>
      </c>
      <c r="K152" s="231">
        <v>0</v>
      </c>
      <c r="N152" s="7"/>
      <c r="O152" s="7"/>
      <c r="P152" s="7"/>
      <c r="Q152" s="7"/>
      <c r="R152" s="7"/>
      <c r="S152" s="7"/>
    </row>
    <row r="153" spans="1:19" ht="15.95" customHeight="1" thickBot="1" x14ac:dyDescent="0.25">
      <c r="G153" s="136"/>
      <c r="H153" s="42"/>
      <c r="I153" s="230">
        <v>43482</v>
      </c>
      <c r="J153" s="231">
        <v>0</v>
      </c>
      <c r="K153" s="231">
        <v>0</v>
      </c>
      <c r="N153" s="7"/>
      <c r="O153" s="7"/>
      <c r="P153" s="7"/>
      <c r="Q153" s="7"/>
      <c r="R153" s="7"/>
      <c r="S153" s="7"/>
    </row>
    <row r="154" spans="1:19" ht="15.95" customHeight="1" thickBot="1" x14ac:dyDescent="0.25">
      <c r="G154" s="136"/>
      <c r="H154" s="42"/>
      <c r="I154" s="230">
        <v>43482</v>
      </c>
      <c r="J154" s="231">
        <v>0</v>
      </c>
      <c r="K154" s="231">
        <v>0</v>
      </c>
    </row>
    <row r="155" spans="1:19" ht="15.95" customHeight="1" thickBot="1" x14ac:dyDescent="0.25">
      <c r="G155" s="136"/>
      <c r="H155" s="42"/>
      <c r="I155" s="230">
        <v>43484</v>
      </c>
      <c r="J155" s="231">
        <v>1</v>
      </c>
      <c r="K155" s="231">
        <v>0</v>
      </c>
    </row>
    <row r="156" spans="1:19" ht="15.95" customHeight="1" thickBot="1" x14ac:dyDescent="0.25">
      <c r="G156" s="136"/>
      <c r="H156" s="42"/>
      <c r="I156" s="230">
        <v>43484</v>
      </c>
      <c r="J156" s="231">
        <v>0</v>
      </c>
      <c r="K156" s="231">
        <v>0</v>
      </c>
    </row>
    <row r="157" spans="1:19" ht="15.95" customHeight="1" thickBot="1" x14ac:dyDescent="0.25">
      <c r="G157" s="136"/>
      <c r="H157" s="42"/>
      <c r="I157" s="230">
        <v>43490</v>
      </c>
      <c r="J157" s="231">
        <v>0</v>
      </c>
      <c r="K157" s="231">
        <v>0</v>
      </c>
    </row>
    <row r="158" spans="1:19" ht="15.95" customHeight="1" thickBot="1" x14ac:dyDescent="0.25">
      <c r="G158" s="136"/>
      <c r="H158" s="42"/>
      <c r="I158" s="230">
        <v>43490</v>
      </c>
      <c r="J158" s="231">
        <v>0</v>
      </c>
      <c r="K158" s="231">
        <v>0</v>
      </c>
    </row>
    <row r="159" spans="1:19" ht="15.95" customHeight="1" thickBot="1" x14ac:dyDescent="0.25">
      <c r="G159" s="136"/>
      <c r="H159" s="42"/>
      <c r="I159" s="230">
        <v>43492</v>
      </c>
      <c r="J159" s="231">
        <v>0</v>
      </c>
      <c r="K159" s="231">
        <v>0</v>
      </c>
    </row>
    <row r="160" spans="1:19" ht="15.95" customHeight="1" thickBot="1" x14ac:dyDescent="0.25">
      <c r="G160" s="136"/>
      <c r="H160" s="42"/>
      <c r="I160" s="230">
        <v>43492</v>
      </c>
      <c r="J160" s="231">
        <v>0</v>
      </c>
      <c r="K160" s="231">
        <v>0</v>
      </c>
    </row>
    <row r="161" spans="1:24" ht="15.95" customHeight="1" thickBot="1" x14ac:dyDescent="0.25">
      <c r="G161" s="136"/>
      <c r="H161" s="42"/>
      <c r="I161" s="230">
        <v>43494</v>
      </c>
      <c r="J161" s="231">
        <v>0</v>
      </c>
      <c r="K161" s="231">
        <v>0</v>
      </c>
    </row>
    <row r="162" spans="1:24" ht="15.95" customHeight="1" thickBot="1" x14ac:dyDescent="0.25">
      <c r="G162" s="136"/>
      <c r="H162" s="42"/>
      <c r="I162" s="230">
        <v>43494</v>
      </c>
      <c r="J162" s="231">
        <v>0</v>
      </c>
      <c r="K162" s="231">
        <v>0</v>
      </c>
    </row>
    <row r="163" spans="1:24" ht="15.95" customHeight="1" thickBot="1" x14ac:dyDescent="0.25">
      <c r="G163" s="136"/>
      <c r="H163" s="42"/>
      <c r="I163" s="230">
        <v>43496</v>
      </c>
      <c r="J163" s="231">
        <v>0</v>
      </c>
      <c r="K163" s="231">
        <v>0</v>
      </c>
    </row>
    <row r="164" spans="1:24" ht="15.95" customHeight="1" thickBot="1" x14ac:dyDescent="0.25">
      <c r="G164" s="136"/>
      <c r="H164" s="42"/>
      <c r="I164" s="230">
        <v>43496</v>
      </c>
      <c r="J164" s="231">
        <v>0</v>
      </c>
      <c r="K164" s="231">
        <v>0</v>
      </c>
    </row>
    <row r="165" spans="1:24" ht="15.95" customHeight="1" thickBot="1" x14ac:dyDescent="0.25">
      <c r="G165" s="136"/>
      <c r="H165" s="42"/>
      <c r="I165" s="230">
        <v>43498</v>
      </c>
      <c r="J165" s="231">
        <v>0</v>
      </c>
      <c r="K165" s="231">
        <v>0</v>
      </c>
    </row>
    <row r="166" spans="1:24" ht="15.95" customHeight="1" thickBot="1" x14ac:dyDescent="0.25">
      <c r="G166" s="136"/>
      <c r="H166" s="42"/>
      <c r="I166" s="230">
        <v>43498</v>
      </c>
      <c r="J166" s="231">
        <v>0</v>
      </c>
      <c r="K166" s="231">
        <v>0</v>
      </c>
    </row>
    <row r="167" spans="1:24" ht="15.95" customHeight="1" thickBot="1" x14ac:dyDescent="0.25">
      <c r="G167" s="136"/>
      <c r="H167" s="165"/>
      <c r="I167" s="230">
        <v>43506</v>
      </c>
      <c r="J167" s="231">
        <v>0</v>
      </c>
      <c r="K167" s="231">
        <v>0</v>
      </c>
    </row>
    <row r="168" spans="1:24" ht="15.95" customHeight="1" thickBot="1" x14ac:dyDescent="0.25">
      <c r="G168" s="136"/>
      <c r="H168" s="165"/>
      <c r="I168" s="230">
        <v>43506</v>
      </c>
      <c r="J168" s="231">
        <v>1</v>
      </c>
      <c r="K168" s="231">
        <v>0</v>
      </c>
    </row>
    <row r="169" spans="1:24" ht="15.95" customHeight="1" thickBot="1" x14ac:dyDescent="0.25">
      <c r="A169" s="6"/>
      <c r="E169" s="6"/>
      <c r="F169" s="6"/>
      <c r="G169" s="136"/>
      <c r="H169" s="165"/>
      <c r="I169" s="230">
        <v>43510</v>
      </c>
      <c r="J169" s="231">
        <v>0</v>
      </c>
      <c r="K169" s="231">
        <v>0</v>
      </c>
    </row>
    <row r="170" spans="1:24" s="26" customFormat="1" ht="13.5" customHeight="1" thickBot="1" x14ac:dyDescent="0.25">
      <c r="A170" s="122" t="s">
        <v>68</v>
      </c>
      <c r="B170" s="6"/>
      <c r="C170" s="6"/>
      <c r="D170" s="6"/>
      <c r="E170" s="122"/>
      <c r="F170" s="122"/>
      <c r="G170" s="136"/>
      <c r="H170" s="165"/>
      <c r="I170" s="230">
        <v>43510</v>
      </c>
      <c r="J170" s="231">
        <v>0</v>
      </c>
      <c r="K170" s="231">
        <v>0</v>
      </c>
      <c r="L170" s="5"/>
      <c r="M170" s="5"/>
      <c r="N170" s="5"/>
      <c r="O170" s="5"/>
      <c r="P170" s="5"/>
    </row>
    <row r="171" spans="1:24" s="26" customFormat="1" ht="15" customHeight="1" thickBot="1" x14ac:dyDescent="0.25">
      <c r="A171" s="121" t="s">
        <v>99</v>
      </c>
      <c r="B171" s="122"/>
      <c r="C171" s="122"/>
      <c r="D171" s="122"/>
      <c r="E171" s="122"/>
      <c r="F171" s="122"/>
      <c r="G171" s="136"/>
      <c r="H171" s="165"/>
      <c r="I171" s="230">
        <v>43512</v>
      </c>
      <c r="J171" s="231">
        <v>0</v>
      </c>
      <c r="K171" s="231">
        <v>0</v>
      </c>
      <c r="L171" s="5"/>
      <c r="M171" s="5"/>
      <c r="N171" s="5"/>
      <c r="O171" s="5"/>
      <c r="P171" s="5"/>
    </row>
    <row r="172" spans="1:24" ht="12.75" customHeight="1" thickBot="1" x14ac:dyDescent="0.25">
      <c r="B172" s="122"/>
      <c r="C172" s="122"/>
      <c r="D172" s="122"/>
      <c r="E172" s="6"/>
      <c r="F172" s="6"/>
      <c r="G172" s="136"/>
      <c r="H172" s="165"/>
      <c r="I172" s="230">
        <v>43512</v>
      </c>
      <c r="J172" s="231">
        <v>38</v>
      </c>
      <c r="K172" s="231">
        <v>0</v>
      </c>
    </row>
    <row r="173" spans="1:24" s="27" customFormat="1" ht="15.95" customHeight="1" thickBot="1" x14ac:dyDescent="0.25">
      <c r="A173" s="124" t="s">
        <v>21</v>
      </c>
      <c r="B173" s="6"/>
      <c r="C173" s="6"/>
      <c r="D173" s="6"/>
      <c r="F173" s="38"/>
      <c r="G173" s="136"/>
      <c r="H173" s="165"/>
      <c r="I173" s="230">
        <v>43514</v>
      </c>
      <c r="J173" s="231">
        <v>0</v>
      </c>
      <c r="K173" s="231">
        <v>0</v>
      </c>
      <c r="L173" s="5"/>
      <c r="M173" s="5"/>
      <c r="N173" s="5"/>
      <c r="O173" s="5"/>
      <c r="P173" s="5"/>
    </row>
    <row r="174" spans="1:24" s="29" customFormat="1" ht="30" customHeight="1" thickBot="1" x14ac:dyDescent="0.25">
      <c r="A174" s="124" t="s">
        <v>134</v>
      </c>
      <c r="B174" s="124"/>
      <c r="C174" s="124"/>
      <c r="D174" s="38"/>
      <c r="E174" s="124"/>
      <c r="F174" s="124"/>
      <c r="G174" s="136"/>
      <c r="H174" s="165"/>
      <c r="I174" s="230">
        <v>43514</v>
      </c>
      <c r="J174" s="231">
        <v>0</v>
      </c>
      <c r="K174" s="231">
        <v>0</v>
      </c>
      <c r="L174" s="5"/>
      <c r="M174" s="5"/>
      <c r="N174" s="5"/>
      <c r="O174" s="5"/>
      <c r="P174" s="5"/>
      <c r="Q174" s="26"/>
      <c r="R174" s="26"/>
      <c r="S174" s="26"/>
      <c r="T174" s="26"/>
      <c r="U174" s="26"/>
      <c r="V174" s="26"/>
      <c r="W174" s="26"/>
      <c r="X174" s="26"/>
    </row>
    <row r="175" spans="1:24" s="29" customFormat="1" ht="30" customHeight="1" thickBot="1" x14ac:dyDescent="0.25">
      <c r="A175" s="125" t="s">
        <v>135</v>
      </c>
      <c r="B175" s="124"/>
      <c r="C175" s="124"/>
      <c r="D175" s="124"/>
      <c r="E175" s="125"/>
      <c r="F175" s="125"/>
      <c r="G175" s="136"/>
      <c r="H175" s="165"/>
      <c r="I175" s="230">
        <v>43516</v>
      </c>
      <c r="J175" s="231">
        <v>0</v>
      </c>
      <c r="K175" s="231">
        <v>0</v>
      </c>
      <c r="L175" s="5"/>
      <c r="M175" s="5"/>
      <c r="N175" s="5"/>
      <c r="O175" s="5"/>
      <c r="P175" s="5"/>
      <c r="Q175" s="26"/>
      <c r="R175" s="26"/>
      <c r="S175" s="26"/>
      <c r="T175" s="26"/>
      <c r="U175" s="26"/>
      <c r="V175" s="26"/>
      <c r="W175" s="26"/>
      <c r="X175" s="26"/>
    </row>
    <row r="176" spans="1:24" s="27" customFormat="1" ht="9.75" customHeight="1" thickBot="1" x14ac:dyDescent="0.25">
      <c r="B176" s="125"/>
      <c r="C176" s="125"/>
      <c r="D176" s="125"/>
      <c r="F176" s="38"/>
      <c r="G176" s="136"/>
      <c r="H176" s="165"/>
      <c r="I176" s="230">
        <v>43516</v>
      </c>
      <c r="J176" s="231">
        <v>0</v>
      </c>
      <c r="K176" s="231">
        <v>0</v>
      </c>
      <c r="L176" s="5"/>
      <c r="M176" s="5"/>
      <c r="N176" s="5"/>
      <c r="O176" s="5"/>
      <c r="P176" s="5"/>
    </row>
    <row r="177" spans="1:16" s="27" customFormat="1" ht="25.5" customHeight="1" thickBot="1" x14ac:dyDescent="0.25">
      <c r="A177" s="123" t="s">
        <v>2</v>
      </c>
      <c r="E177" s="123"/>
      <c r="F177" s="123"/>
      <c r="G177" s="136"/>
      <c r="H177" s="165"/>
      <c r="I177" s="230">
        <v>43518</v>
      </c>
      <c r="J177" s="231">
        <v>0</v>
      </c>
      <c r="K177" s="231">
        <v>0</v>
      </c>
      <c r="L177" s="5"/>
      <c r="M177" s="5"/>
      <c r="N177" s="5"/>
      <c r="O177" s="5"/>
      <c r="P177" s="5"/>
    </row>
    <row r="178" spans="1:16" s="27" customFormat="1" ht="38.1" customHeight="1" thickBot="1" x14ac:dyDescent="0.25">
      <c r="B178" s="123"/>
      <c r="C178" s="123"/>
      <c r="D178" s="123" t="s">
        <v>3</v>
      </c>
      <c r="G178" s="136"/>
      <c r="H178" s="165"/>
      <c r="I178" s="230">
        <v>43518</v>
      </c>
      <c r="J178" s="231">
        <v>0</v>
      </c>
      <c r="K178" s="231">
        <v>0</v>
      </c>
      <c r="L178" s="5"/>
      <c r="M178" s="5"/>
      <c r="N178" s="5"/>
      <c r="O178" s="5"/>
      <c r="P178" s="5"/>
    </row>
    <row r="179" spans="1:16" ht="13.5" thickBot="1" x14ac:dyDescent="0.25">
      <c r="B179" s="27"/>
      <c r="C179" s="27"/>
      <c r="D179" s="27"/>
      <c r="E179" s="7"/>
      <c r="F179" s="7"/>
      <c r="G179" s="136"/>
      <c r="H179" s="165"/>
      <c r="I179" s="230">
        <v>43520</v>
      </c>
      <c r="J179" s="231">
        <v>0</v>
      </c>
      <c r="K179" s="231">
        <v>0</v>
      </c>
    </row>
    <row r="180" spans="1:16" ht="13.5" thickBot="1" x14ac:dyDescent="0.25">
      <c r="B180" s="7"/>
      <c r="C180" s="7"/>
      <c r="D180" s="7"/>
      <c r="E180" s="7"/>
      <c r="F180" s="7"/>
      <c r="G180" s="136"/>
      <c r="H180" s="165"/>
      <c r="I180" s="230">
        <v>43520</v>
      </c>
      <c r="J180" s="231">
        <v>0</v>
      </c>
      <c r="K180" s="231">
        <v>0</v>
      </c>
    </row>
    <row r="181" spans="1:16" ht="13.5" thickBot="1" x14ac:dyDescent="0.25">
      <c r="B181" s="7"/>
      <c r="C181" s="7"/>
      <c r="D181" s="7"/>
      <c r="G181" s="136"/>
      <c r="H181" s="165"/>
      <c r="I181" s="230">
        <v>43522</v>
      </c>
      <c r="J181" s="231">
        <v>0</v>
      </c>
      <c r="K181" s="231">
        <v>0</v>
      </c>
    </row>
    <row r="182" spans="1:16" ht="13.5" thickBot="1" x14ac:dyDescent="0.25">
      <c r="G182" s="136"/>
      <c r="H182" s="165"/>
      <c r="I182" s="230">
        <v>43522</v>
      </c>
      <c r="J182" s="231">
        <v>0</v>
      </c>
      <c r="K182" s="231">
        <v>0</v>
      </c>
    </row>
    <row r="183" spans="1:16" ht="13.5" thickBot="1" x14ac:dyDescent="0.25">
      <c r="G183" s="136"/>
      <c r="H183" s="165"/>
      <c r="I183" s="230">
        <v>43524</v>
      </c>
      <c r="J183" s="231">
        <v>0</v>
      </c>
      <c r="K183" s="231">
        <v>0</v>
      </c>
    </row>
    <row r="184" spans="1:16" ht="13.5" thickBot="1" x14ac:dyDescent="0.25">
      <c r="G184" s="136"/>
      <c r="H184" s="165"/>
      <c r="I184" s="230">
        <v>43524</v>
      </c>
      <c r="J184" s="231">
        <v>0</v>
      </c>
      <c r="K184" s="231">
        <v>0</v>
      </c>
    </row>
    <row r="185" spans="1:16" ht="13.5" thickBot="1" x14ac:dyDescent="0.25">
      <c r="G185" s="136"/>
      <c r="H185" s="165"/>
      <c r="I185" s="230">
        <v>43526</v>
      </c>
      <c r="J185" s="231">
        <v>0</v>
      </c>
      <c r="K185" s="231">
        <v>0</v>
      </c>
    </row>
    <row r="186" spans="1:16" ht="13.5" thickBot="1" x14ac:dyDescent="0.25">
      <c r="G186" s="136"/>
      <c r="H186" s="165"/>
      <c r="I186" s="230">
        <v>43526</v>
      </c>
      <c r="J186" s="231">
        <v>0</v>
      </c>
      <c r="K186" s="231">
        <v>0</v>
      </c>
    </row>
    <row r="187" spans="1:16" ht="13.5" thickBot="1" x14ac:dyDescent="0.25">
      <c r="G187" s="136"/>
      <c r="H187" s="165"/>
      <c r="I187" s="230">
        <v>43528</v>
      </c>
      <c r="J187" s="231">
        <v>0</v>
      </c>
      <c r="K187" s="231">
        <v>0</v>
      </c>
    </row>
    <row r="188" spans="1:16" ht="13.5" thickBot="1" x14ac:dyDescent="0.25">
      <c r="G188" s="136"/>
      <c r="H188" s="165"/>
      <c r="I188" s="230">
        <v>43528</v>
      </c>
      <c r="J188" s="231">
        <v>0</v>
      </c>
      <c r="K188" s="231">
        <v>0</v>
      </c>
    </row>
    <row r="189" spans="1:16" ht="13.5" thickBot="1" x14ac:dyDescent="0.25">
      <c r="G189" s="136"/>
      <c r="H189" s="165"/>
      <c r="I189" s="230">
        <v>43530</v>
      </c>
      <c r="J189" s="231">
        <v>0</v>
      </c>
      <c r="K189" s="231">
        <v>0</v>
      </c>
    </row>
    <row r="190" spans="1:16" ht="13.5" thickBot="1" x14ac:dyDescent="0.25">
      <c r="G190" s="136"/>
      <c r="H190" s="165"/>
      <c r="I190" s="230">
        <v>43530</v>
      </c>
      <c r="J190" s="231">
        <v>0</v>
      </c>
      <c r="K190" s="231">
        <v>0</v>
      </c>
    </row>
    <row r="191" spans="1:16" ht="13.5" thickBot="1" x14ac:dyDescent="0.25">
      <c r="G191" s="136"/>
      <c r="H191" s="165"/>
      <c r="I191" s="230">
        <v>43532</v>
      </c>
      <c r="J191" s="231">
        <v>0</v>
      </c>
      <c r="K191" s="231">
        <v>0</v>
      </c>
    </row>
    <row r="192" spans="1:16" ht="13.5" thickBot="1" x14ac:dyDescent="0.25">
      <c r="G192" s="136"/>
      <c r="H192" s="165"/>
      <c r="I192" s="230">
        <v>43532</v>
      </c>
      <c r="J192" s="231">
        <v>0</v>
      </c>
      <c r="K192" s="231">
        <v>0</v>
      </c>
    </row>
    <row r="193" spans="1:11" ht="13.5" thickBot="1" x14ac:dyDescent="0.25">
      <c r="G193" s="136"/>
      <c r="H193" s="165"/>
      <c r="I193" s="230">
        <v>43541</v>
      </c>
      <c r="J193" s="231">
        <v>0</v>
      </c>
      <c r="K193" s="231">
        <v>0</v>
      </c>
    </row>
    <row r="194" spans="1:11" ht="13.5" thickBot="1" x14ac:dyDescent="0.25">
      <c r="G194" s="136"/>
      <c r="H194" s="165"/>
      <c r="I194" s="230">
        <v>43541</v>
      </c>
      <c r="J194" s="231">
        <v>0</v>
      </c>
      <c r="K194" s="231">
        <v>0</v>
      </c>
    </row>
    <row r="195" spans="1:11" ht="13.5" thickBot="1" x14ac:dyDescent="0.25">
      <c r="G195" s="136"/>
      <c r="H195" s="165"/>
      <c r="I195" s="230">
        <v>43543</v>
      </c>
      <c r="J195" s="231">
        <v>0</v>
      </c>
      <c r="K195" s="231">
        <v>0</v>
      </c>
    </row>
    <row r="196" spans="1:11" ht="13.5" thickBot="1" x14ac:dyDescent="0.25">
      <c r="G196" s="136"/>
      <c r="H196" s="165"/>
      <c r="I196" s="230">
        <v>43543</v>
      </c>
      <c r="J196" s="231">
        <v>0</v>
      </c>
      <c r="K196" s="231">
        <v>0</v>
      </c>
    </row>
    <row r="197" spans="1:11" ht="13.5" thickBot="1" x14ac:dyDescent="0.25">
      <c r="G197" s="136"/>
      <c r="H197" s="165"/>
      <c r="I197" s="230">
        <v>43545</v>
      </c>
      <c r="J197" s="231">
        <v>0</v>
      </c>
      <c r="K197" s="231">
        <v>0</v>
      </c>
    </row>
    <row r="198" spans="1:11" ht="13.5" thickBot="1" x14ac:dyDescent="0.25">
      <c r="G198" s="136"/>
      <c r="H198" s="165"/>
      <c r="I198" s="230">
        <v>43545</v>
      </c>
      <c r="J198" s="231">
        <v>0</v>
      </c>
      <c r="K198" s="231">
        <v>0</v>
      </c>
    </row>
    <row r="199" spans="1:11" ht="13.5" thickBot="1" x14ac:dyDescent="0.25">
      <c r="G199" s="136"/>
      <c r="H199" s="165"/>
      <c r="I199" s="230">
        <v>43547</v>
      </c>
      <c r="J199" s="231">
        <v>0</v>
      </c>
      <c r="K199" s="231">
        <v>0</v>
      </c>
    </row>
    <row r="200" spans="1:11" ht="13.5" thickBot="1" x14ac:dyDescent="0.25">
      <c r="G200" s="136"/>
      <c r="H200" s="165"/>
      <c r="I200" s="230">
        <v>43547</v>
      </c>
      <c r="J200" s="231">
        <v>0</v>
      </c>
      <c r="K200" s="231">
        <v>0</v>
      </c>
    </row>
    <row r="201" spans="1:11" ht="13.5" thickBot="1" x14ac:dyDescent="0.25">
      <c r="G201" s="136"/>
      <c r="H201" s="165"/>
      <c r="I201" s="230">
        <v>43549</v>
      </c>
      <c r="J201" s="231">
        <v>0</v>
      </c>
      <c r="K201" s="231">
        <v>0</v>
      </c>
    </row>
    <row r="202" spans="1:11" ht="13.5" thickBot="1" x14ac:dyDescent="0.25">
      <c r="G202" s="136"/>
      <c r="H202" s="165"/>
      <c r="I202" s="230">
        <v>43549</v>
      </c>
      <c r="J202" s="231">
        <v>0</v>
      </c>
      <c r="K202" s="231">
        <v>0</v>
      </c>
    </row>
    <row r="203" spans="1:11" ht="13.5" thickBot="1" x14ac:dyDescent="0.25">
      <c r="G203" s="136"/>
      <c r="H203" s="165"/>
      <c r="I203" s="230">
        <v>43551</v>
      </c>
      <c r="J203" s="231">
        <v>0</v>
      </c>
      <c r="K203" s="231">
        <v>0</v>
      </c>
    </row>
    <row r="204" spans="1:11" ht="13.5" thickBot="1" x14ac:dyDescent="0.25">
      <c r="G204" s="136"/>
      <c r="H204" s="165"/>
      <c r="I204" s="230">
        <v>43551</v>
      </c>
      <c r="J204" s="231">
        <v>0</v>
      </c>
      <c r="K204" s="231">
        <v>0</v>
      </c>
    </row>
    <row r="205" spans="1:11" s="159" customFormat="1" ht="13.5" thickBot="1" x14ac:dyDescent="0.25">
      <c r="A205" s="24"/>
      <c r="G205" s="136"/>
      <c r="H205" s="165"/>
      <c r="I205" s="230">
        <v>43553</v>
      </c>
      <c r="J205" s="231">
        <v>4</v>
      </c>
      <c r="K205" s="231">
        <v>4</v>
      </c>
    </row>
    <row r="206" spans="1:11" s="159" customFormat="1" ht="13.5" thickBot="1" x14ac:dyDescent="0.25">
      <c r="A206" s="24"/>
      <c r="G206" s="136"/>
      <c r="H206" s="165"/>
      <c r="I206" s="230">
        <v>43553</v>
      </c>
      <c r="J206" s="231">
        <v>0</v>
      </c>
      <c r="K206" s="231">
        <v>0</v>
      </c>
    </row>
    <row r="207" spans="1:11" ht="13.5" thickBot="1" x14ac:dyDescent="0.25">
      <c r="G207" s="136"/>
      <c r="H207" s="165"/>
      <c r="I207" s="230">
        <v>43555</v>
      </c>
      <c r="J207" s="231">
        <v>0</v>
      </c>
      <c r="K207" s="231">
        <v>0</v>
      </c>
    </row>
    <row r="208" spans="1:11" ht="13.5" thickBot="1" x14ac:dyDescent="0.25">
      <c r="G208" s="136"/>
      <c r="H208" s="165"/>
      <c r="I208" s="230">
        <v>43555</v>
      </c>
      <c r="J208" s="231">
        <v>0</v>
      </c>
      <c r="K208" s="231">
        <v>0</v>
      </c>
    </row>
    <row r="209" spans="7:11" x14ac:dyDescent="0.2">
      <c r="G209" s="136"/>
      <c r="H209" s="165"/>
      <c r="I209" s="228">
        <v>43557</v>
      </c>
      <c r="J209" s="132">
        <v>0</v>
      </c>
      <c r="K209" s="132">
        <v>0</v>
      </c>
    </row>
    <row r="210" spans="7:11" x14ac:dyDescent="0.2">
      <c r="G210" s="136"/>
      <c r="H210" s="165"/>
      <c r="I210" s="228">
        <v>43557</v>
      </c>
      <c r="J210" s="132">
        <v>0</v>
      </c>
      <c r="K210" s="132">
        <v>0</v>
      </c>
    </row>
    <row r="211" spans="7:11" x14ac:dyDescent="0.2">
      <c r="G211" s="136"/>
      <c r="H211" s="165"/>
      <c r="I211" s="228">
        <v>43559</v>
      </c>
      <c r="J211" s="132">
        <v>0</v>
      </c>
      <c r="K211" s="132">
        <v>0</v>
      </c>
    </row>
    <row r="212" spans="7:11" x14ac:dyDescent="0.2">
      <c r="G212" s="136"/>
      <c r="H212" s="165"/>
      <c r="I212" s="228">
        <v>43559</v>
      </c>
      <c r="J212" s="132">
        <v>0</v>
      </c>
      <c r="K212" s="132">
        <v>0</v>
      </c>
    </row>
    <row r="213" spans="7:11" x14ac:dyDescent="0.2">
      <c r="G213" s="136"/>
      <c r="H213" s="165"/>
      <c r="I213" s="228">
        <v>43561</v>
      </c>
      <c r="J213" s="132">
        <v>0</v>
      </c>
      <c r="K213" s="132">
        <v>0</v>
      </c>
    </row>
    <row r="214" spans="7:11" x14ac:dyDescent="0.2">
      <c r="G214" s="136"/>
      <c r="H214" s="165"/>
      <c r="I214" s="228">
        <v>43561</v>
      </c>
      <c r="J214" s="132">
        <v>0</v>
      </c>
      <c r="K214" s="132">
        <v>0</v>
      </c>
    </row>
    <row r="215" spans="7:11" x14ac:dyDescent="0.2">
      <c r="G215" s="136"/>
      <c r="H215" s="165"/>
      <c r="I215" s="228">
        <v>43563</v>
      </c>
      <c r="J215" s="132">
        <v>6</v>
      </c>
      <c r="K215" s="132">
        <v>2</v>
      </c>
    </row>
    <row r="216" spans="7:11" x14ac:dyDescent="0.2">
      <c r="G216" s="136"/>
      <c r="H216" s="165"/>
      <c r="I216" s="228">
        <v>43564</v>
      </c>
      <c r="J216" s="132">
        <v>0</v>
      </c>
      <c r="K216" s="132">
        <v>0</v>
      </c>
    </row>
    <row r="217" spans="7:11" x14ac:dyDescent="0.2">
      <c r="G217" s="136"/>
      <c r="H217" s="165"/>
      <c r="I217" s="228">
        <v>43566</v>
      </c>
      <c r="J217" s="132">
        <v>0</v>
      </c>
      <c r="K217" s="132">
        <v>0</v>
      </c>
    </row>
    <row r="218" spans="7:11" x14ac:dyDescent="0.2">
      <c r="G218" s="136"/>
      <c r="H218" s="165"/>
      <c r="I218" s="228">
        <v>43567</v>
      </c>
      <c r="J218" s="132">
        <v>0</v>
      </c>
      <c r="K218" s="132">
        <v>0</v>
      </c>
    </row>
    <row r="219" spans="7:11" x14ac:dyDescent="0.2">
      <c r="G219" s="136"/>
      <c r="H219" s="165"/>
      <c r="I219" s="228">
        <v>43572</v>
      </c>
      <c r="J219" s="132">
        <v>0</v>
      </c>
      <c r="K219" s="132">
        <v>0</v>
      </c>
    </row>
    <row r="220" spans="7:11" x14ac:dyDescent="0.2">
      <c r="G220" s="136"/>
      <c r="H220" s="165"/>
      <c r="I220" s="228">
        <v>43573</v>
      </c>
      <c r="J220" s="132">
        <v>0</v>
      </c>
      <c r="K220" s="132">
        <v>0</v>
      </c>
    </row>
    <row r="221" spans="7:11" x14ac:dyDescent="0.2">
      <c r="G221" s="136"/>
      <c r="H221" s="165"/>
      <c r="I221" s="228">
        <v>43575</v>
      </c>
      <c r="J221" s="132">
        <v>0</v>
      </c>
      <c r="K221" s="132">
        <v>0</v>
      </c>
    </row>
    <row r="222" spans="7:11" x14ac:dyDescent="0.2">
      <c r="G222" s="136"/>
      <c r="H222" s="165"/>
      <c r="I222" s="228">
        <v>43575</v>
      </c>
      <c r="J222" s="132">
        <v>0</v>
      </c>
      <c r="K222" s="132">
        <v>0</v>
      </c>
    </row>
    <row r="223" spans="7:11" x14ac:dyDescent="0.2">
      <c r="G223" s="136"/>
      <c r="H223" s="165"/>
      <c r="I223" s="228">
        <v>43577</v>
      </c>
      <c r="J223" s="132">
        <v>0</v>
      </c>
      <c r="K223" s="132">
        <v>0</v>
      </c>
    </row>
    <row r="224" spans="7:11" x14ac:dyDescent="0.2">
      <c r="G224" s="136"/>
      <c r="H224" s="165"/>
      <c r="I224" s="228">
        <v>43577</v>
      </c>
      <c r="J224" s="132">
        <v>0</v>
      </c>
      <c r="K224" s="132">
        <v>0</v>
      </c>
    </row>
    <row r="225" spans="7:11" x14ac:dyDescent="0.2">
      <c r="G225" s="136"/>
      <c r="H225" s="165"/>
      <c r="I225" s="228">
        <v>43579</v>
      </c>
      <c r="J225" s="132">
        <v>0</v>
      </c>
      <c r="K225" s="132">
        <v>0</v>
      </c>
    </row>
    <row r="226" spans="7:11" x14ac:dyDescent="0.2">
      <c r="G226" s="136"/>
      <c r="H226" s="165"/>
      <c r="I226" s="228">
        <v>43579</v>
      </c>
      <c r="J226" s="132">
        <v>0</v>
      </c>
      <c r="K226" s="132">
        <v>0</v>
      </c>
    </row>
    <row r="227" spans="7:11" x14ac:dyDescent="0.2">
      <c r="G227" s="136"/>
      <c r="H227" s="165"/>
      <c r="I227" s="228">
        <v>43580</v>
      </c>
      <c r="J227" s="132">
        <v>0</v>
      </c>
      <c r="K227" s="132">
        <v>0</v>
      </c>
    </row>
    <row r="228" spans="7:11" x14ac:dyDescent="0.2">
      <c r="G228" s="136"/>
      <c r="H228" s="165"/>
      <c r="I228" s="228">
        <v>43580</v>
      </c>
      <c r="J228" s="132">
        <v>0</v>
      </c>
      <c r="K228" s="132">
        <v>0</v>
      </c>
    </row>
    <row r="229" spans="7:11" x14ac:dyDescent="0.2">
      <c r="G229" s="136"/>
      <c r="H229" s="165"/>
      <c r="I229" s="228">
        <v>43583</v>
      </c>
      <c r="J229" s="132">
        <v>0</v>
      </c>
      <c r="K229" s="132">
        <v>0</v>
      </c>
    </row>
    <row r="230" spans="7:11" x14ac:dyDescent="0.2">
      <c r="G230" s="136"/>
      <c r="H230" s="165"/>
      <c r="I230" s="228">
        <v>43584</v>
      </c>
      <c r="J230" s="132">
        <v>0</v>
      </c>
      <c r="K230" s="132">
        <v>0</v>
      </c>
    </row>
    <row r="231" spans="7:11" x14ac:dyDescent="0.2">
      <c r="G231" s="136"/>
      <c r="H231" s="165"/>
      <c r="I231" s="228">
        <v>43588</v>
      </c>
      <c r="J231" s="132">
        <v>0</v>
      </c>
      <c r="K231" s="132">
        <v>0</v>
      </c>
    </row>
    <row r="232" spans="7:11" x14ac:dyDescent="0.2">
      <c r="G232" s="136"/>
      <c r="H232" s="165"/>
      <c r="I232" s="228">
        <v>43589</v>
      </c>
      <c r="J232" s="132">
        <v>0</v>
      </c>
      <c r="K232" s="132">
        <v>0</v>
      </c>
    </row>
    <row r="233" spans="7:11" x14ac:dyDescent="0.2">
      <c r="G233" s="136"/>
      <c r="H233" s="165"/>
      <c r="I233" s="228">
        <v>43592</v>
      </c>
      <c r="J233" s="132">
        <v>0</v>
      </c>
      <c r="K233" s="132">
        <v>0</v>
      </c>
    </row>
    <row r="234" spans="7:11" x14ac:dyDescent="0.2">
      <c r="G234" s="136"/>
      <c r="H234" s="165"/>
      <c r="I234" s="228">
        <v>43593</v>
      </c>
      <c r="J234" s="132">
        <v>0</v>
      </c>
      <c r="K234" s="132">
        <v>0</v>
      </c>
    </row>
    <row r="235" spans="7:11" x14ac:dyDescent="0.2">
      <c r="G235" s="136"/>
      <c r="H235" s="165"/>
      <c r="I235" s="228">
        <v>43596</v>
      </c>
      <c r="J235" s="132">
        <v>0</v>
      </c>
      <c r="K235" s="132">
        <v>0</v>
      </c>
    </row>
    <row r="236" spans="7:11" x14ac:dyDescent="0.2">
      <c r="G236" s="136"/>
      <c r="H236" s="165"/>
      <c r="I236" s="228">
        <v>43596</v>
      </c>
      <c r="J236" s="132">
        <v>0</v>
      </c>
      <c r="K236" s="132">
        <v>0</v>
      </c>
    </row>
    <row r="237" spans="7:11" x14ac:dyDescent="0.2">
      <c r="G237" s="136"/>
      <c r="H237" s="165"/>
      <c r="I237" s="228">
        <v>43598</v>
      </c>
      <c r="J237" s="132">
        <v>0</v>
      </c>
      <c r="K237" s="132">
        <v>0</v>
      </c>
    </row>
    <row r="238" spans="7:11" x14ac:dyDescent="0.2">
      <c r="G238" s="136"/>
      <c r="H238" s="165"/>
      <c r="I238" s="228">
        <v>43598</v>
      </c>
      <c r="J238" s="132">
        <v>8</v>
      </c>
      <c r="K238" s="132">
        <v>1</v>
      </c>
    </row>
    <row r="239" spans="7:11" x14ac:dyDescent="0.2">
      <c r="G239" s="136"/>
      <c r="H239" s="165"/>
      <c r="I239" s="228">
        <v>43600</v>
      </c>
      <c r="J239" s="132">
        <v>0</v>
      </c>
      <c r="K239" s="132">
        <v>0</v>
      </c>
    </row>
    <row r="240" spans="7:11" x14ac:dyDescent="0.2">
      <c r="G240" s="136"/>
      <c r="H240" s="165"/>
      <c r="I240" s="228">
        <v>43600</v>
      </c>
      <c r="J240" s="132">
        <v>0</v>
      </c>
      <c r="K240" s="132">
        <v>0</v>
      </c>
    </row>
    <row r="241" spans="7:11" x14ac:dyDescent="0.2">
      <c r="G241" s="136"/>
      <c r="H241" s="165"/>
      <c r="I241" s="228">
        <v>43602</v>
      </c>
      <c r="J241" s="132">
        <v>0</v>
      </c>
      <c r="K241" s="132">
        <v>0</v>
      </c>
    </row>
    <row r="242" spans="7:11" x14ac:dyDescent="0.2">
      <c r="G242" s="136"/>
      <c r="H242" s="165"/>
      <c r="I242" s="228">
        <v>43603</v>
      </c>
      <c r="J242" s="132">
        <v>0</v>
      </c>
      <c r="K242" s="132">
        <v>0</v>
      </c>
    </row>
    <row r="243" spans="7:11" x14ac:dyDescent="0.2">
      <c r="G243" s="136"/>
      <c r="H243" s="165"/>
      <c r="I243" s="228">
        <v>43604</v>
      </c>
      <c r="J243" s="132">
        <v>0</v>
      </c>
      <c r="K243" s="132">
        <v>0</v>
      </c>
    </row>
    <row r="244" spans="7:11" x14ac:dyDescent="0.2">
      <c r="G244" s="136"/>
      <c r="H244" s="165"/>
      <c r="I244" s="228">
        <v>43604</v>
      </c>
      <c r="J244" s="132">
        <v>0</v>
      </c>
      <c r="K244" s="132">
        <v>0</v>
      </c>
    </row>
    <row r="245" spans="7:11" x14ac:dyDescent="0.2">
      <c r="G245" s="136"/>
      <c r="H245" s="165"/>
      <c r="I245" s="228">
        <v>43606</v>
      </c>
      <c r="J245" s="132">
        <v>0</v>
      </c>
      <c r="K245" s="132">
        <v>0</v>
      </c>
    </row>
    <row r="246" spans="7:11" x14ac:dyDescent="0.2">
      <c r="G246" s="136"/>
      <c r="H246" s="165"/>
      <c r="I246" s="228">
        <v>43606</v>
      </c>
      <c r="J246" s="132">
        <v>0</v>
      </c>
      <c r="K246" s="132">
        <v>0</v>
      </c>
    </row>
    <row r="247" spans="7:11" x14ac:dyDescent="0.2">
      <c r="G247" s="136"/>
      <c r="H247" s="165"/>
      <c r="I247" s="228">
        <v>43608</v>
      </c>
      <c r="J247" s="132">
        <v>0</v>
      </c>
      <c r="K247" s="132">
        <v>0</v>
      </c>
    </row>
    <row r="248" spans="7:11" x14ac:dyDescent="0.2">
      <c r="G248" s="136"/>
      <c r="H248" s="165"/>
      <c r="I248" s="228">
        <v>43608</v>
      </c>
      <c r="J248" s="132">
        <v>4</v>
      </c>
      <c r="K248" s="132">
        <v>2</v>
      </c>
    </row>
    <row r="249" spans="7:11" x14ac:dyDescent="0.2">
      <c r="G249" s="136"/>
      <c r="H249" s="165"/>
      <c r="I249" s="228">
        <v>43610</v>
      </c>
      <c r="J249" s="132">
        <v>0</v>
      </c>
      <c r="K249" s="132">
        <v>0</v>
      </c>
    </row>
    <row r="250" spans="7:11" x14ac:dyDescent="0.2">
      <c r="G250" s="136"/>
      <c r="H250" s="165"/>
      <c r="I250" s="228">
        <v>43610</v>
      </c>
      <c r="J250" s="132">
        <v>0</v>
      </c>
      <c r="K250" s="132">
        <v>0</v>
      </c>
    </row>
    <row r="251" spans="7:11" x14ac:dyDescent="0.2">
      <c r="G251" s="136"/>
      <c r="H251" s="165"/>
      <c r="I251" s="228">
        <v>43612</v>
      </c>
      <c r="J251" s="132">
        <v>0</v>
      </c>
      <c r="K251" s="132">
        <v>0</v>
      </c>
    </row>
    <row r="252" spans="7:11" x14ac:dyDescent="0.2">
      <c r="G252" s="136"/>
      <c r="H252" s="165"/>
      <c r="I252" s="228">
        <v>43613</v>
      </c>
      <c r="J252" s="132">
        <v>0</v>
      </c>
      <c r="K252" s="132">
        <v>0</v>
      </c>
    </row>
    <row r="253" spans="7:11" x14ac:dyDescent="0.2">
      <c r="G253" s="136"/>
      <c r="H253" s="165"/>
      <c r="I253" s="228">
        <v>43614</v>
      </c>
      <c r="J253" s="132">
        <v>0</v>
      </c>
      <c r="K253" s="132">
        <v>0</v>
      </c>
    </row>
    <row r="254" spans="7:11" x14ac:dyDescent="0.2">
      <c r="G254" s="136"/>
      <c r="H254" s="165"/>
      <c r="I254" s="228">
        <v>43615</v>
      </c>
      <c r="J254" s="132">
        <v>0</v>
      </c>
      <c r="K254" s="132">
        <v>0</v>
      </c>
    </row>
    <row r="255" spans="7:11" x14ac:dyDescent="0.2">
      <c r="G255" s="136"/>
      <c r="H255" s="165"/>
      <c r="I255" s="228">
        <v>43616</v>
      </c>
      <c r="J255" s="132">
        <v>0</v>
      </c>
      <c r="K255" s="132">
        <v>0</v>
      </c>
    </row>
    <row r="256" spans="7:11" x14ac:dyDescent="0.2">
      <c r="G256" s="136"/>
      <c r="H256" s="165"/>
      <c r="I256" s="228">
        <v>43617</v>
      </c>
      <c r="J256" s="132">
        <v>0</v>
      </c>
      <c r="K256" s="132">
        <v>0</v>
      </c>
    </row>
    <row r="257" spans="7:11" x14ac:dyDescent="0.2">
      <c r="G257" s="136"/>
      <c r="H257" s="165"/>
      <c r="I257" s="228">
        <v>43619</v>
      </c>
      <c r="J257" s="132">
        <v>0</v>
      </c>
      <c r="K257" s="132">
        <v>0</v>
      </c>
    </row>
    <row r="258" spans="7:11" x14ac:dyDescent="0.2">
      <c r="G258" s="136"/>
      <c r="H258" s="165"/>
      <c r="I258" s="228">
        <v>43619</v>
      </c>
      <c r="J258" s="132">
        <v>0</v>
      </c>
      <c r="K258" s="132">
        <v>0</v>
      </c>
    </row>
    <row r="259" spans="7:11" x14ac:dyDescent="0.2">
      <c r="G259" s="136"/>
      <c r="H259" s="165"/>
      <c r="I259" s="228">
        <v>43621</v>
      </c>
      <c r="J259" s="132">
        <v>0</v>
      </c>
      <c r="K259" s="132">
        <v>0</v>
      </c>
    </row>
    <row r="260" spans="7:11" x14ac:dyDescent="0.2">
      <c r="G260" s="136"/>
      <c r="H260" s="165"/>
      <c r="I260" s="228">
        <v>43621</v>
      </c>
      <c r="J260" s="132">
        <v>0</v>
      </c>
      <c r="K260" s="132">
        <v>0</v>
      </c>
    </row>
    <row r="261" spans="7:11" x14ac:dyDescent="0.2">
      <c r="G261" s="136"/>
      <c r="H261" s="165"/>
      <c r="I261" s="228">
        <v>43623</v>
      </c>
      <c r="J261" s="132">
        <v>4</v>
      </c>
      <c r="K261" s="132">
        <v>4</v>
      </c>
    </row>
    <row r="262" spans="7:11" x14ac:dyDescent="0.2">
      <c r="G262" s="136"/>
      <c r="H262" s="165"/>
      <c r="I262" s="228">
        <v>43624</v>
      </c>
      <c r="J262" s="132">
        <v>0</v>
      </c>
      <c r="K262" s="132">
        <v>0</v>
      </c>
    </row>
    <row r="263" spans="7:11" x14ac:dyDescent="0.2">
      <c r="G263" s="136"/>
      <c r="H263" s="165"/>
      <c r="I263" s="228">
        <v>43625</v>
      </c>
      <c r="J263" s="132">
        <v>0</v>
      </c>
      <c r="K263" s="132">
        <v>0</v>
      </c>
    </row>
    <row r="264" spans="7:11" x14ac:dyDescent="0.2">
      <c r="G264" s="136"/>
      <c r="H264" s="165"/>
      <c r="I264" s="228">
        <v>43625</v>
      </c>
      <c r="J264" s="132">
        <v>0</v>
      </c>
      <c r="K264" s="132">
        <v>0</v>
      </c>
    </row>
    <row r="265" spans="7:11" x14ac:dyDescent="0.2">
      <c r="G265" s="136"/>
      <c r="H265" s="165"/>
      <c r="I265" s="229">
        <v>43627</v>
      </c>
      <c r="J265" s="132">
        <v>0</v>
      </c>
      <c r="K265" s="132">
        <v>0</v>
      </c>
    </row>
    <row r="266" spans="7:11" x14ac:dyDescent="0.2">
      <c r="G266" s="136"/>
      <c r="H266" s="165"/>
      <c r="I266" s="229">
        <v>43628</v>
      </c>
      <c r="J266" s="132">
        <v>2</v>
      </c>
      <c r="K266" s="132">
        <v>0</v>
      </c>
    </row>
    <row r="267" spans="7:11" x14ac:dyDescent="0.2">
      <c r="G267" s="136"/>
      <c r="H267" s="165"/>
      <c r="I267" s="228">
        <v>43629</v>
      </c>
      <c r="J267" s="132">
        <v>0</v>
      </c>
      <c r="K267" s="132">
        <v>0</v>
      </c>
    </row>
    <row r="268" spans="7:11" x14ac:dyDescent="0.2">
      <c r="G268" s="136"/>
      <c r="H268" s="165"/>
      <c r="I268" s="228">
        <v>43629</v>
      </c>
      <c r="J268" s="132">
        <v>0</v>
      </c>
      <c r="K268" s="132">
        <v>0</v>
      </c>
    </row>
    <row r="269" spans="7:11" x14ac:dyDescent="0.2">
      <c r="G269" s="136"/>
      <c r="H269" s="165"/>
      <c r="I269" s="228">
        <v>43635</v>
      </c>
      <c r="J269" s="132">
        <v>0</v>
      </c>
      <c r="K269" s="132">
        <v>0</v>
      </c>
    </row>
    <row r="270" spans="7:11" x14ac:dyDescent="0.2">
      <c r="G270" s="136"/>
      <c r="H270" s="165"/>
      <c r="I270" s="228">
        <v>43636</v>
      </c>
      <c r="J270" s="132">
        <v>0</v>
      </c>
      <c r="K270" s="132">
        <v>0</v>
      </c>
    </row>
    <row r="271" spans="7:11" x14ac:dyDescent="0.2">
      <c r="G271" s="136"/>
      <c r="H271" s="165"/>
      <c r="I271" s="228">
        <v>43637</v>
      </c>
      <c r="J271" s="132">
        <v>0</v>
      </c>
      <c r="K271" s="132">
        <v>0</v>
      </c>
    </row>
    <row r="272" spans="7:11" x14ac:dyDescent="0.2">
      <c r="G272" s="136"/>
      <c r="H272" s="165"/>
      <c r="I272" s="228">
        <v>43637</v>
      </c>
      <c r="J272" s="132">
        <v>0</v>
      </c>
      <c r="K272" s="132">
        <v>0</v>
      </c>
    </row>
    <row r="273" spans="7:11" x14ac:dyDescent="0.2">
      <c r="G273" s="136"/>
      <c r="H273" s="165"/>
      <c r="I273" s="228">
        <v>43640</v>
      </c>
      <c r="J273" s="132">
        <v>0</v>
      </c>
      <c r="K273" s="132">
        <v>0</v>
      </c>
    </row>
    <row r="274" spans="7:11" x14ac:dyDescent="0.2">
      <c r="G274" s="136"/>
      <c r="H274" s="165"/>
      <c r="I274" s="228">
        <v>43641</v>
      </c>
      <c r="J274" s="132">
        <v>0</v>
      </c>
      <c r="K274" s="132">
        <v>0</v>
      </c>
    </row>
    <row r="275" spans="7:11" x14ac:dyDescent="0.2">
      <c r="G275" s="136"/>
      <c r="H275" s="165"/>
      <c r="I275" s="228">
        <v>43642</v>
      </c>
      <c r="J275" s="132">
        <v>0</v>
      </c>
      <c r="K275" s="132">
        <v>0</v>
      </c>
    </row>
    <row r="276" spans="7:11" x14ac:dyDescent="0.2">
      <c r="G276" s="136"/>
      <c r="H276" s="165"/>
      <c r="I276" s="228">
        <v>43642</v>
      </c>
      <c r="J276" s="132">
        <v>0</v>
      </c>
      <c r="K276" s="132">
        <v>0</v>
      </c>
    </row>
    <row r="277" spans="7:11" x14ac:dyDescent="0.2">
      <c r="G277" s="136"/>
      <c r="H277" s="165"/>
      <c r="I277" s="228">
        <v>43644</v>
      </c>
      <c r="J277" s="132">
        <v>0</v>
      </c>
      <c r="K277" s="132">
        <v>0</v>
      </c>
    </row>
    <row r="278" spans="7:11" x14ac:dyDescent="0.2">
      <c r="G278" s="136"/>
      <c r="H278" s="165"/>
      <c r="I278" s="228">
        <v>43644</v>
      </c>
      <c r="J278" s="132">
        <v>0</v>
      </c>
      <c r="K278" s="132">
        <v>0</v>
      </c>
    </row>
    <row r="279" spans="7:11" x14ac:dyDescent="0.2">
      <c r="G279" s="136"/>
      <c r="H279" s="165"/>
      <c r="I279" s="228">
        <v>43647</v>
      </c>
      <c r="J279" s="132">
        <v>0</v>
      </c>
      <c r="K279" s="132">
        <v>0</v>
      </c>
    </row>
    <row r="280" spans="7:11" x14ac:dyDescent="0.2">
      <c r="G280" s="136"/>
      <c r="H280" s="165"/>
      <c r="I280" s="228">
        <v>43647</v>
      </c>
      <c r="J280" s="132">
        <v>0</v>
      </c>
      <c r="K280" s="132">
        <v>0</v>
      </c>
    </row>
    <row r="281" spans="7:11" x14ac:dyDescent="0.2">
      <c r="G281" s="136"/>
      <c r="H281" s="165"/>
      <c r="I281" s="228">
        <v>43649</v>
      </c>
      <c r="J281" s="132">
        <v>0</v>
      </c>
      <c r="K281" s="132">
        <v>0</v>
      </c>
    </row>
    <row r="282" spans="7:11" x14ac:dyDescent="0.2">
      <c r="G282" s="136"/>
      <c r="H282" s="165"/>
      <c r="I282" s="228">
        <v>43650</v>
      </c>
      <c r="J282" s="132">
        <v>0</v>
      </c>
      <c r="K282" s="132">
        <v>0</v>
      </c>
    </row>
    <row r="283" spans="7:11" x14ac:dyDescent="0.2">
      <c r="G283" s="136"/>
      <c r="H283" s="165"/>
      <c r="I283" s="228">
        <v>43651</v>
      </c>
      <c r="J283" s="132">
        <v>0</v>
      </c>
      <c r="K283" s="132">
        <v>0</v>
      </c>
    </row>
    <row r="284" spans="7:11" x14ac:dyDescent="0.2">
      <c r="G284" s="136"/>
      <c r="H284" s="165"/>
      <c r="I284" s="228">
        <v>43651</v>
      </c>
      <c r="J284" s="132">
        <v>0</v>
      </c>
      <c r="K284" s="132">
        <v>0</v>
      </c>
    </row>
    <row r="285" spans="7:11" x14ac:dyDescent="0.2">
      <c r="G285" s="136"/>
      <c r="H285" s="165"/>
      <c r="I285" s="228">
        <v>43654</v>
      </c>
      <c r="J285" s="132">
        <v>0</v>
      </c>
      <c r="K285" s="132">
        <v>0</v>
      </c>
    </row>
    <row r="286" spans="7:11" x14ac:dyDescent="0.2">
      <c r="G286" s="136"/>
      <c r="H286" s="165"/>
      <c r="I286" s="228">
        <v>43655</v>
      </c>
      <c r="J286" s="132">
        <v>0</v>
      </c>
      <c r="K286" s="132">
        <v>0</v>
      </c>
    </row>
    <row r="287" spans="7:11" x14ac:dyDescent="0.2">
      <c r="G287" s="136"/>
      <c r="H287" s="165"/>
      <c r="I287" s="228">
        <v>43656</v>
      </c>
      <c r="J287" s="132">
        <v>0</v>
      </c>
      <c r="K287" s="132">
        <v>0</v>
      </c>
    </row>
    <row r="288" spans="7:11" x14ac:dyDescent="0.2">
      <c r="G288" s="136"/>
      <c r="H288" s="165"/>
      <c r="I288" s="228">
        <v>43656</v>
      </c>
      <c r="J288" s="132">
        <v>0</v>
      </c>
      <c r="K288" s="132">
        <v>0</v>
      </c>
    </row>
    <row r="289" spans="7:11" x14ac:dyDescent="0.2">
      <c r="G289" s="136"/>
      <c r="H289" s="165"/>
      <c r="I289" s="228">
        <v>43658</v>
      </c>
      <c r="J289" s="132">
        <v>0</v>
      </c>
      <c r="K289" s="132">
        <v>0</v>
      </c>
    </row>
    <row r="290" spans="7:11" x14ac:dyDescent="0.2">
      <c r="G290" s="136"/>
      <c r="H290" s="165"/>
      <c r="I290" s="228">
        <v>43658</v>
      </c>
      <c r="J290" s="132">
        <v>0</v>
      </c>
      <c r="K290" s="132">
        <v>0</v>
      </c>
    </row>
    <row r="291" spans="7:11" x14ac:dyDescent="0.2">
      <c r="G291" s="136"/>
      <c r="H291" s="165"/>
      <c r="I291" s="228">
        <v>43661</v>
      </c>
      <c r="J291" s="132">
        <v>0</v>
      </c>
      <c r="K291" s="132">
        <v>0</v>
      </c>
    </row>
    <row r="292" spans="7:11" x14ac:dyDescent="0.2">
      <c r="G292" s="136"/>
      <c r="H292" s="165"/>
      <c r="I292" s="228">
        <v>43662</v>
      </c>
      <c r="J292" s="132">
        <v>0</v>
      </c>
      <c r="K292" s="132">
        <v>0</v>
      </c>
    </row>
    <row r="293" spans="7:11" x14ac:dyDescent="0.2">
      <c r="G293" s="136"/>
      <c r="H293" s="165"/>
      <c r="I293" s="228">
        <v>43663</v>
      </c>
      <c r="J293" s="132">
        <v>0</v>
      </c>
      <c r="K293" s="132">
        <v>0</v>
      </c>
    </row>
    <row r="294" spans="7:11" x14ac:dyDescent="0.2">
      <c r="G294" s="136"/>
      <c r="H294" s="165"/>
      <c r="I294" s="228">
        <v>43664</v>
      </c>
      <c r="J294" s="132">
        <v>0</v>
      </c>
      <c r="K294" s="132">
        <v>0</v>
      </c>
    </row>
    <row r="295" spans="7:11" x14ac:dyDescent="0.2">
      <c r="G295" s="136"/>
      <c r="H295" s="165"/>
      <c r="I295" s="229">
        <v>43665</v>
      </c>
      <c r="J295" s="132">
        <v>0</v>
      </c>
      <c r="K295" s="132">
        <v>0</v>
      </c>
    </row>
    <row r="296" spans="7:11" x14ac:dyDescent="0.2">
      <c r="G296" s="136"/>
      <c r="H296" s="165"/>
      <c r="I296" s="229">
        <v>43665</v>
      </c>
      <c r="J296" s="132">
        <v>0</v>
      </c>
      <c r="K296" s="132">
        <v>0</v>
      </c>
    </row>
    <row r="297" spans="7:11" x14ac:dyDescent="0.2">
      <c r="G297" s="136"/>
      <c r="H297" s="165"/>
      <c r="I297" s="228">
        <v>43668</v>
      </c>
      <c r="J297" s="132">
        <v>0</v>
      </c>
      <c r="K297" s="132">
        <v>0</v>
      </c>
    </row>
    <row r="298" spans="7:11" x14ac:dyDescent="0.2">
      <c r="G298" s="136"/>
      <c r="H298" s="165"/>
      <c r="I298" s="228">
        <v>43668</v>
      </c>
      <c r="J298" s="132">
        <v>0</v>
      </c>
      <c r="K298" s="132">
        <v>0</v>
      </c>
    </row>
    <row r="299" spans="7:11" x14ac:dyDescent="0.2">
      <c r="G299" s="136"/>
      <c r="H299" s="165"/>
      <c r="I299" s="228">
        <v>43669</v>
      </c>
      <c r="J299" s="132">
        <v>0</v>
      </c>
      <c r="K299" s="132">
        <v>0</v>
      </c>
    </row>
    <row r="300" spans="7:11" x14ac:dyDescent="0.2">
      <c r="G300" s="136"/>
      <c r="H300" s="165"/>
      <c r="I300" s="228">
        <v>43669</v>
      </c>
      <c r="J300" s="132">
        <v>0</v>
      </c>
      <c r="K300" s="132">
        <v>0</v>
      </c>
    </row>
    <row r="301" spans="7:11" x14ac:dyDescent="0.2">
      <c r="G301" s="136"/>
      <c r="H301" s="165"/>
      <c r="I301" s="228">
        <v>43672</v>
      </c>
      <c r="J301" s="132">
        <v>0</v>
      </c>
      <c r="K301" s="132">
        <v>0</v>
      </c>
    </row>
    <row r="302" spans="7:11" x14ac:dyDescent="0.2">
      <c r="G302" s="136"/>
      <c r="H302" s="165"/>
      <c r="I302" s="228">
        <v>43673</v>
      </c>
      <c r="J302" s="132">
        <v>0</v>
      </c>
      <c r="K302" s="132">
        <v>0</v>
      </c>
    </row>
    <row r="303" spans="7:11" x14ac:dyDescent="0.2">
      <c r="G303" s="136"/>
      <c r="H303" s="165"/>
      <c r="I303" s="228">
        <v>43675</v>
      </c>
      <c r="J303" s="132">
        <v>0</v>
      </c>
      <c r="K303" s="132">
        <v>0</v>
      </c>
    </row>
    <row r="304" spans="7:11" x14ac:dyDescent="0.2">
      <c r="G304" s="136"/>
      <c r="H304" s="165"/>
      <c r="I304" s="228">
        <v>43675</v>
      </c>
      <c r="J304" s="132">
        <v>1</v>
      </c>
      <c r="K304" s="132">
        <v>0</v>
      </c>
    </row>
    <row r="305" spans="7:11" x14ac:dyDescent="0.2">
      <c r="G305" s="136"/>
      <c r="H305" s="165"/>
      <c r="I305" s="228">
        <v>43677</v>
      </c>
      <c r="J305" s="132">
        <v>0</v>
      </c>
      <c r="K305" s="132">
        <v>0</v>
      </c>
    </row>
    <row r="306" spans="7:11" x14ac:dyDescent="0.2">
      <c r="G306" s="136"/>
      <c r="H306" s="165"/>
      <c r="I306" s="228">
        <v>43678</v>
      </c>
      <c r="J306" s="132">
        <v>0</v>
      </c>
      <c r="K306" s="132">
        <v>0</v>
      </c>
    </row>
    <row r="307" spans="7:11" x14ac:dyDescent="0.2">
      <c r="G307" s="136"/>
      <c r="H307" s="165"/>
      <c r="I307" s="228">
        <v>43679</v>
      </c>
      <c r="J307" s="132">
        <v>14</v>
      </c>
      <c r="K307" s="132">
        <v>0</v>
      </c>
    </row>
    <row r="308" spans="7:11" x14ac:dyDescent="0.2">
      <c r="G308" s="136"/>
      <c r="H308" s="165"/>
      <c r="I308" s="228">
        <v>43679</v>
      </c>
      <c r="J308" s="132">
        <v>0</v>
      </c>
      <c r="K308" s="132">
        <v>0</v>
      </c>
    </row>
    <row r="309" spans="7:11" x14ac:dyDescent="0.2">
      <c r="G309" s="136"/>
      <c r="H309" s="165"/>
      <c r="I309" s="228">
        <v>43682</v>
      </c>
      <c r="J309" s="132">
        <v>0</v>
      </c>
      <c r="K309" s="132">
        <v>0</v>
      </c>
    </row>
    <row r="310" spans="7:11" x14ac:dyDescent="0.2">
      <c r="G310" s="136"/>
      <c r="H310" s="165"/>
      <c r="I310" s="228">
        <v>43682</v>
      </c>
      <c r="J310" s="132">
        <v>0</v>
      </c>
      <c r="K310" s="132">
        <v>0</v>
      </c>
    </row>
    <row r="311" spans="7:11" x14ac:dyDescent="0.2">
      <c r="G311" s="136"/>
      <c r="H311" s="165"/>
      <c r="I311" s="228">
        <v>43684</v>
      </c>
      <c r="J311" s="132">
        <v>0</v>
      </c>
      <c r="K311" s="132">
        <v>0</v>
      </c>
    </row>
    <row r="312" spans="7:11" x14ac:dyDescent="0.2">
      <c r="G312" s="136"/>
      <c r="H312" s="165"/>
      <c r="I312" s="228">
        <v>43685</v>
      </c>
      <c r="J312" s="132">
        <v>0</v>
      </c>
      <c r="K312" s="132">
        <v>0</v>
      </c>
    </row>
    <row r="313" spans="7:11" x14ac:dyDescent="0.2">
      <c r="G313" s="136"/>
      <c r="H313" s="165"/>
      <c r="I313" s="228">
        <v>43686</v>
      </c>
      <c r="J313" s="132">
        <v>0</v>
      </c>
      <c r="K313" s="132">
        <v>0</v>
      </c>
    </row>
    <row r="314" spans="7:11" x14ac:dyDescent="0.2">
      <c r="G314" s="136"/>
      <c r="H314" s="165"/>
      <c r="I314" s="228">
        <v>43687</v>
      </c>
      <c r="J314" s="132">
        <v>0</v>
      </c>
      <c r="K314" s="132">
        <v>0</v>
      </c>
    </row>
    <row r="315" spans="7:11" x14ac:dyDescent="0.2">
      <c r="G315" s="136"/>
      <c r="H315" s="165"/>
      <c r="I315" s="228">
        <v>43689</v>
      </c>
      <c r="J315" s="132">
        <v>0</v>
      </c>
      <c r="K315" s="132">
        <v>0</v>
      </c>
    </row>
    <row r="316" spans="7:11" x14ac:dyDescent="0.2">
      <c r="G316" s="136"/>
      <c r="H316" s="165"/>
      <c r="I316" s="228">
        <v>43690</v>
      </c>
      <c r="J316" s="132">
        <v>1</v>
      </c>
      <c r="K316" s="132">
        <v>0</v>
      </c>
    </row>
    <row r="317" spans="7:11" x14ac:dyDescent="0.2">
      <c r="G317" s="136"/>
      <c r="H317" s="165"/>
      <c r="I317" s="228">
        <v>43691</v>
      </c>
      <c r="J317" s="132">
        <v>0</v>
      </c>
      <c r="K317" s="132">
        <v>0</v>
      </c>
    </row>
    <row r="318" spans="7:11" x14ac:dyDescent="0.2">
      <c r="G318" s="136"/>
      <c r="H318" s="165"/>
      <c r="I318" s="228">
        <v>43692</v>
      </c>
      <c r="J318" s="132">
        <v>7</v>
      </c>
      <c r="K318" s="132">
        <v>0</v>
      </c>
    </row>
    <row r="319" spans="7:11" x14ac:dyDescent="0.2">
      <c r="G319" s="136"/>
      <c r="H319" s="165"/>
      <c r="I319" s="228">
        <v>43693</v>
      </c>
      <c r="J319" s="132">
        <v>0</v>
      </c>
      <c r="K319" s="132">
        <v>0</v>
      </c>
    </row>
    <row r="320" spans="7:11" x14ac:dyDescent="0.2">
      <c r="G320" s="136"/>
      <c r="H320" s="165"/>
      <c r="I320" s="228">
        <v>43694</v>
      </c>
      <c r="J320" s="132">
        <v>0</v>
      </c>
      <c r="K320" s="132">
        <v>0</v>
      </c>
    </row>
    <row r="321" spans="7:11" x14ac:dyDescent="0.2">
      <c r="G321" s="136"/>
      <c r="H321" s="165"/>
      <c r="I321" s="228">
        <v>43696</v>
      </c>
      <c r="J321" s="132">
        <v>0</v>
      </c>
      <c r="K321" s="132">
        <v>0</v>
      </c>
    </row>
    <row r="322" spans="7:11" x14ac:dyDescent="0.2">
      <c r="G322" s="136"/>
      <c r="H322" s="165"/>
      <c r="I322" s="228">
        <v>43697</v>
      </c>
      <c r="J322" s="132">
        <v>0</v>
      </c>
      <c r="K322" s="132">
        <v>0</v>
      </c>
    </row>
    <row r="323" spans="7:11" x14ac:dyDescent="0.2">
      <c r="G323" s="136"/>
      <c r="H323" s="165"/>
      <c r="I323" s="228">
        <v>43698</v>
      </c>
      <c r="J323" s="132">
        <v>0</v>
      </c>
      <c r="K323" s="132">
        <v>0</v>
      </c>
    </row>
    <row r="324" spans="7:11" x14ac:dyDescent="0.2">
      <c r="G324" s="136"/>
      <c r="H324" s="165"/>
      <c r="I324" s="228">
        <v>43698</v>
      </c>
      <c r="J324" s="132">
        <v>0</v>
      </c>
      <c r="K324" s="132">
        <v>0</v>
      </c>
    </row>
    <row r="325" spans="7:11" x14ac:dyDescent="0.2">
      <c r="G325" s="136"/>
      <c r="H325" s="165"/>
      <c r="I325" s="229">
        <v>43700</v>
      </c>
      <c r="J325" s="132">
        <v>29</v>
      </c>
      <c r="K325" s="132">
        <v>1</v>
      </c>
    </row>
    <row r="326" spans="7:11" x14ac:dyDescent="0.2">
      <c r="G326" s="136"/>
      <c r="H326" s="165"/>
      <c r="I326" s="229">
        <v>43700</v>
      </c>
      <c r="J326" s="132">
        <v>0</v>
      </c>
      <c r="K326" s="132">
        <v>0</v>
      </c>
    </row>
    <row r="327" spans="7:11" x14ac:dyDescent="0.2">
      <c r="G327" s="136"/>
      <c r="H327" s="165"/>
      <c r="I327" s="228">
        <v>43703</v>
      </c>
      <c r="J327" s="132">
        <v>1</v>
      </c>
      <c r="K327" s="132">
        <v>1</v>
      </c>
    </row>
    <row r="328" spans="7:11" x14ac:dyDescent="0.2">
      <c r="G328" s="136"/>
      <c r="H328" s="165"/>
      <c r="I328" s="228">
        <v>43704</v>
      </c>
      <c r="J328" s="132">
        <v>0</v>
      </c>
      <c r="K328" s="132">
        <v>0</v>
      </c>
    </row>
    <row r="329" spans="7:11" x14ac:dyDescent="0.2">
      <c r="G329" s="136"/>
      <c r="H329" s="165"/>
      <c r="I329" s="228">
        <v>43705</v>
      </c>
      <c r="J329" s="132">
        <v>0</v>
      </c>
      <c r="K329" s="132">
        <v>0</v>
      </c>
    </row>
    <row r="330" spans="7:11" x14ac:dyDescent="0.2">
      <c r="G330" s="136"/>
      <c r="H330" s="165"/>
      <c r="I330" s="228">
        <v>43706</v>
      </c>
      <c r="J330" s="132">
        <v>0</v>
      </c>
      <c r="K330" s="132">
        <v>0</v>
      </c>
    </row>
    <row r="331" spans="7:11" x14ac:dyDescent="0.2">
      <c r="G331" s="136"/>
      <c r="H331" s="165"/>
      <c r="I331" s="228">
        <v>43707</v>
      </c>
      <c r="J331" s="132">
        <v>0</v>
      </c>
      <c r="K331" s="132">
        <v>0</v>
      </c>
    </row>
    <row r="332" spans="7:11" x14ac:dyDescent="0.2">
      <c r="G332" s="136"/>
      <c r="H332" s="165"/>
      <c r="I332" s="228">
        <v>43707</v>
      </c>
      <c r="J332" s="132">
        <v>1</v>
      </c>
      <c r="K332" s="132">
        <v>0</v>
      </c>
    </row>
    <row r="333" spans="7:11" x14ac:dyDescent="0.2">
      <c r="G333" s="136"/>
      <c r="H333" s="165"/>
      <c r="I333" s="228">
        <v>43709</v>
      </c>
      <c r="J333" s="132">
        <v>0</v>
      </c>
      <c r="K333" s="132">
        <v>0</v>
      </c>
    </row>
    <row r="334" spans="7:11" x14ac:dyDescent="0.2">
      <c r="G334" s="136"/>
      <c r="H334" s="165"/>
      <c r="I334" s="228">
        <v>43709</v>
      </c>
      <c r="J334" s="132">
        <v>0</v>
      </c>
      <c r="K334" s="132">
        <v>0</v>
      </c>
    </row>
    <row r="335" spans="7:11" x14ac:dyDescent="0.2">
      <c r="G335" s="136"/>
      <c r="H335" s="165"/>
      <c r="I335" s="228">
        <v>43712</v>
      </c>
      <c r="J335" s="132">
        <v>0</v>
      </c>
      <c r="K335" s="132">
        <v>0</v>
      </c>
    </row>
    <row r="336" spans="7:11" x14ac:dyDescent="0.2">
      <c r="G336" s="136"/>
      <c r="H336" s="165"/>
      <c r="I336" s="228">
        <v>43713</v>
      </c>
      <c r="J336" s="132">
        <v>0</v>
      </c>
      <c r="K336" s="132">
        <v>0</v>
      </c>
    </row>
    <row r="337" spans="7:11" x14ac:dyDescent="0.2">
      <c r="G337" s="136"/>
      <c r="H337" s="165"/>
      <c r="I337" s="228">
        <v>43714</v>
      </c>
      <c r="J337" s="132">
        <v>0</v>
      </c>
      <c r="K337" s="132">
        <v>0</v>
      </c>
    </row>
    <row r="338" spans="7:11" x14ac:dyDescent="0.2">
      <c r="G338" s="136"/>
      <c r="H338" s="165"/>
      <c r="I338" s="228">
        <v>43715</v>
      </c>
      <c r="J338" s="132">
        <v>0</v>
      </c>
      <c r="K338" s="132">
        <v>0</v>
      </c>
    </row>
    <row r="339" spans="7:11" x14ac:dyDescent="0.2">
      <c r="G339" s="136"/>
      <c r="H339" s="165"/>
      <c r="I339" s="228">
        <v>43716</v>
      </c>
      <c r="J339" s="132">
        <v>0</v>
      </c>
      <c r="K339" s="132">
        <v>0</v>
      </c>
    </row>
    <row r="340" spans="7:11" x14ac:dyDescent="0.2">
      <c r="G340" s="136"/>
      <c r="H340" s="165"/>
      <c r="I340" s="228">
        <v>43716</v>
      </c>
      <c r="J340" s="132">
        <v>0</v>
      </c>
      <c r="K340" s="132">
        <v>0</v>
      </c>
    </row>
    <row r="341" spans="7:11" x14ac:dyDescent="0.2">
      <c r="G341" s="136"/>
      <c r="H341" s="165"/>
      <c r="I341" s="228">
        <v>43718</v>
      </c>
      <c r="J341" s="132">
        <v>0</v>
      </c>
      <c r="K341" s="132">
        <v>0</v>
      </c>
    </row>
    <row r="342" spans="7:11" x14ac:dyDescent="0.2">
      <c r="G342" s="136"/>
      <c r="H342" s="165"/>
      <c r="I342" s="228">
        <v>43719</v>
      </c>
      <c r="J342" s="132">
        <v>0</v>
      </c>
      <c r="K342" s="132">
        <v>0</v>
      </c>
    </row>
    <row r="343" spans="7:11" x14ac:dyDescent="0.2">
      <c r="G343" s="136"/>
      <c r="H343" s="165"/>
      <c r="I343" s="228">
        <v>43720</v>
      </c>
      <c r="J343" s="132">
        <v>0</v>
      </c>
      <c r="K343" s="132">
        <v>0</v>
      </c>
    </row>
    <row r="344" spans="7:11" x14ac:dyDescent="0.2">
      <c r="G344" s="136"/>
      <c r="H344" s="165"/>
      <c r="I344" s="228">
        <v>43721</v>
      </c>
      <c r="J344" s="132">
        <v>0</v>
      </c>
      <c r="K344" s="132">
        <v>0</v>
      </c>
    </row>
    <row r="345" spans="7:11" x14ac:dyDescent="0.2">
      <c r="G345" s="136"/>
      <c r="H345" s="165"/>
      <c r="I345" s="228">
        <v>43722</v>
      </c>
      <c r="J345" s="132">
        <v>0</v>
      </c>
      <c r="K345" s="132">
        <v>0</v>
      </c>
    </row>
    <row r="346" spans="7:11" x14ac:dyDescent="0.2">
      <c r="G346" s="136"/>
      <c r="H346" s="165"/>
      <c r="I346" s="228">
        <v>43723</v>
      </c>
      <c r="J346" s="132">
        <v>0</v>
      </c>
      <c r="K346" s="132">
        <v>0</v>
      </c>
    </row>
    <row r="347" spans="7:11" x14ac:dyDescent="0.2">
      <c r="G347" s="136"/>
      <c r="H347" s="165"/>
      <c r="I347" s="228">
        <v>43752</v>
      </c>
      <c r="J347" s="132">
        <v>0</v>
      </c>
      <c r="K347" s="132">
        <v>0</v>
      </c>
    </row>
    <row r="348" spans="7:11" x14ac:dyDescent="0.2">
      <c r="G348" s="136"/>
      <c r="H348" s="165"/>
      <c r="I348" s="228">
        <v>43752</v>
      </c>
      <c r="J348" s="132">
        <v>0</v>
      </c>
      <c r="K348" s="132">
        <v>0</v>
      </c>
    </row>
    <row r="349" spans="7:11" x14ac:dyDescent="0.2">
      <c r="G349" s="136"/>
      <c r="H349" s="165"/>
      <c r="I349" s="228">
        <v>43755</v>
      </c>
      <c r="J349" s="132">
        <v>0</v>
      </c>
      <c r="K349" s="132">
        <v>0</v>
      </c>
    </row>
    <row r="350" spans="7:11" x14ac:dyDescent="0.2">
      <c r="G350" s="136"/>
      <c r="H350" s="165"/>
      <c r="I350" s="228">
        <v>43756</v>
      </c>
      <c r="J350" s="132">
        <v>0</v>
      </c>
      <c r="K350" s="132">
        <v>0</v>
      </c>
    </row>
    <row r="351" spans="7:11" x14ac:dyDescent="0.2">
      <c r="G351" s="136"/>
      <c r="H351" s="165"/>
      <c r="I351" s="228">
        <v>43757</v>
      </c>
      <c r="J351" s="132">
        <v>0</v>
      </c>
      <c r="K351" s="132">
        <v>0</v>
      </c>
    </row>
    <row r="352" spans="7:11" x14ac:dyDescent="0.2">
      <c r="G352" s="136"/>
      <c r="H352" s="165"/>
      <c r="I352" s="228">
        <v>43758</v>
      </c>
      <c r="J352" s="132">
        <v>0</v>
      </c>
      <c r="K352" s="132">
        <v>0</v>
      </c>
    </row>
    <row r="353" spans="7:15" x14ac:dyDescent="0.2">
      <c r="G353" s="136"/>
      <c r="H353" s="165"/>
      <c r="I353" s="228">
        <v>43767</v>
      </c>
      <c r="J353" s="132">
        <v>0</v>
      </c>
      <c r="K353" s="132">
        <v>0</v>
      </c>
    </row>
    <row r="354" spans="7:15" x14ac:dyDescent="0.2">
      <c r="G354" s="136"/>
      <c r="H354" s="165"/>
      <c r="I354" s="228">
        <v>43768</v>
      </c>
      <c r="J354" s="132">
        <v>0</v>
      </c>
      <c r="K354" s="132">
        <v>0</v>
      </c>
    </row>
    <row r="355" spans="7:15" x14ac:dyDescent="0.2">
      <c r="G355" s="136"/>
      <c r="H355" s="165"/>
      <c r="I355" s="228">
        <v>43770</v>
      </c>
      <c r="J355" s="132">
        <v>0</v>
      </c>
      <c r="K355" s="132">
        <v>0</v>
      </c>
    </row>
    <row r="356" spans="7:15" x14ac:dyDescent="0.2">
      <c r="G356" s="136"/>
      <c r="H356" s="165"/>
      <c r="I356" s="228">
        <v>43771</v>
      </c>
      <c r="J356" s="132">
        <v>0</v>
      </c>
      <c r="K356" s="132">
        <v>0</v>
      </c>
    </row>
    <row r="357" spans="7:15" x14ac:dyDescent="0.2">
      <c r="G357" s="136"/>
      <c r="H357" s="165"/>
      <c r="I357" s="229">
        <v>43773</v>
      </c>
      <c r="J357" s="132">
        <v>0</v>
      </c>
      <c r="K357" s="132">
        <v>0</v>
      </c>
    </row>
    <row r="358" spans="7:15" x14ac:dyDescent="0.2">
      <c r="G358" s="136"/>
      <c r="H358" s="165"/>
      <c r="I358" s="228">
        <v>43774</v>
      </c>
      <c r="J358" s="132">
        <v>0</v>
      </c>
      <c r="K358" s="132">
        <v>0</v>
      </c>
    </row>
    <row r="359" spans="7:15" x14ac:dyDescent="0.2">
      <c r="G359" s="136"/>
      <c r="H359" s="165"/>
      <c r="I359" s="228">
        <v>43775</v>
      </c>
      <c r="J359" s="132">
        <v>0</v>
      </c>
      <c r="K359" s="132">
        <v>0</v>
      </c>
      <c r="O359" s="159"/>
    </row>
    <row r="360" spans="7:15" x14ac:dyDescent="0.2">
      <c r="G360" s="136"/>
      <c r="H360" s="165"/>
      <c r="I360" s="228">
        <v>43776</v>
      </c>
      <c r="J360" s="132">
        <v>0</v>
      </c>
      <c r="K360" s="132">
        <v>0</v>
      </c>
      <c r="O360" s="159"/>
    </row>
    <row r="361" spans="7:15" x14ac:dyDescent="0.2">
      <c r="G361" s="136"/>
      <c r="H361" s="165"/>
      <c r="I361" s="228">
        <v>43777</v>
      </c>
      <c r="J361" s="132">
        <v>0</v>
      </c>
      <c r="K361" s="132">
        <v>0</v>
      </c>
      <c r="O361" s="159"/>
    </row>
    <row r="362" spans="7:15" x14ac:dyDescent="0.2">
      <c r="G362" s="136"/>
      <c r="H362" s="165"/>
      <c r="I362" s="228">
        <v>43777</v>
      </c>
      <c r="J362" s="132">
        <v>0</v>
      </c>
      <c r="K362" s="132">
        <v>0</v>
      </c>
    </row>
    <row r="363" spans="7:15" x14ac:dyDescent="0.2">
      <c r="G363" s="136"/>
      <c r="H363" s="165"/>
      <c r="I363" s="228">
        <v>43781</v>
      </c>
      <c r="J363" s="132">
        <v>0</v>
      </c>
      <c r="K363" s="132">
        <v>0</v>
      </c>
    </row>
    <row r="364" spans="7:15" x14ac:dyDescent="0.2">
      <c r="G364" s="136"/>
      <c r="H364" s="165"/>
      <c r="I364" s="228">
        <v>43782</v>
      </c>
      <c r="J364" s="132">
        <v>0</v>
      </c>
      <c r="K364" s="132">
        <v>0</v>
      </c>
    </row>
    <row r="365" spans="7:15" x14ac:dyDescent="0.2">
      <c r="G365" s="136"/>
      <c r="H365" s="165"/>
      <c r="I365" s="228">
        <v>43783</v>
      </c>
      <c r="J365" s="132">
        <v>0</v>
      </c>
      <c r="K365" s="132">
        <v>0</v>
      </c>
    </row>
    <row r="366" spans="7:15" x14ac:dyDescent="0.2">
      <c r="G366" s="136"/>
      <c r="H366" s="165"/>
      <c r="I366" s="228">
        <v>43784</v>
      </c>
      <c r="J366" s="132">
        <v>0</v>
      </c>
      <c r="K366" s="132">
        <v>0</v>
      </c>
    </row>
    <row r="367" spans="7:15" x14ac:dyDescent="0.2">
      <c r="G367" s="136"/>
      <c r="H367" s="165"/>
      <c r="I367" s="228">
        <v>43785</v>
      </c>
      <c r="J367" s="132">
        <v>0</v>
      </c>
      <c r="K367" s="132">
        <v>0</v>
      </c>
    </row>
    <row r="368" spans="7:15" x14ac:dyDescent="0.2">
      <c r="G368" s="136"/>
      <c r="H368" s="165"/>
      <c r="I368" s="228">
        <v>43786</v>
      </c>
      <c r="J368" s="132">
        <v>0</v>
      </c>
      <c r="K368" s="132">
        <v>0</v>
      </c>
    </row>
    <row r="369" spans="1:11" x14ac:dyDescent="0.2">
      <c r="G369" s="136"/>
      <c r="H369" s="165"/>
      <c r="I369" s="229">
        <v>43787</v>
      </c>
      <c r="J369" s="132">
        <v>1</v>
      </c>
      <c r="K369" s="132">
        <v>1</v>
      </c>
    </row>
    <row r="370" spans="1:11" x14ac:dyDescent="0.2">
      <c r="G370" s="136"/>
      <c r="H370" s="165"/>
      <c r="I370" s="229">
        <v>43787</v>
      </c>
      <c r="J370" s="132">
        <v>0</v>
      </c>
      <c r="K370" s="132">
        <v>0</v>
      </c>
    </row>
    <row r="371" spans="1:11" x14ac:dyDescent="0.2">
      <c r="G371" s="136"/>
      <c r="H371" s="165"/>
      <c r="I371" s="228">
        <v>43790</v>
      </c>
      <c r="J371" s="132">
        <v>0</v>
      </c>
      <c r="K371" s="132">
        <v>0</v>
      </c>
    </row>
    <row r="372" spans="1:11" x14ac:dyDescent="0.2">
      <c r="G372" s="136"/>
      <c r="H372" s="165"/>
      <c r="I372" s="228">
        <v>43790</v>
      </c>
      <c r="J372" s="132">
        <v>0</v>
      </c>
      <c r="K372" s="132">
        <v>0</v>
      </c>
    </row>
    <row r="373" spans="1:11" x14ac:dyDescent="0.2">
      <c r="G373" s="136"/>
      <c r="H373" s="165"/>
      <c r="I373" s="228">
        <v>43792</v>
      </c>
      <c r="J373" s="132">
        <v>14</v>
      </c>
      <c r="K373" s="132">
        <v>6</v>
      </c>
    </row>
    <row r="374" spans="1:11" x14ac:dyDescent="0.2">
      <c r="G374" s="136"/>
      <c r="H374" s="165"/>
      <c r="I374" s="228">
        <v>43793</v>
      </c>
      <c r="J374" s="132">
        <v>0</v>
      </c>
      <c r="K374" s="132">
        <v>0</v>
      </c>
    </row>
    <row r="375" spans="1:11" s="159" customFormat="1" x14ac:dyDescent="0.2">
      <c r="A375" s="24"/>
      <c r="G375" s="136"/>
      <c r="H375" s="165"/>
      <c r="I375" s="228">
        <v>43794</v>
      </c>
      <c r="J375" s="132">
        <v>0</v>
      </c>
      <c r="K375" s="132">
        <v>0</v>
      </c>
    </row>
    <row r="376" spans="1:11" s="159" customFormat="1" x14ac:dyDescent="0.2">
      <c r="A376" s="24"/>
      <c r="G376" s="136"/>
      <c r="H376" s="165"/>
      <c r="I376" s="228">
        <v>43795</v>
      </c>
      <c r="J376" s="132">
        <v>0</v>
      </c>
      <c r="K376" s="132">
        <v>0</v>
      </c>
    </row>
    <row r="377" spans="1:11" x14ac:dyDescent="0.2">
      <c r="G377" s="136"/>
      <c r="H377" s="165"/>
      <c r="I377" s="229">
        <v>43797</v>
      </c>
      <c r="J377" s="132">
        <v>0</v>
      </c>
      <c r="K377" s="132">
        <v>0</v>
      </c>
    </row>
    <row r="378" spans="1:11" x14ac:dyDescent="0.2">
      <c r="G378" s="136"/>
      <c r="H378" s="165"/>
      <c r="I378" s="229">
        <v>43798</v>
      </c>
      <c r="J378" s="132">
        <v>0</v>
      </c>
      <c r="K378" s="132">
        <v>0</v>
      </c>
    </row>
    <row r="379" spans="1:11" x14ac:dyDescent="0.2">
      <c r="G379" s="136"/>
      <c r="H379" s="165"/>
      <c r="I379" s="228">
        <v>43800</v>
      </c>
      <c r="J379" s="132">
        <v>0</v>
      </c>
      <c r="K379" s="132">
        <v>0</v>
      </c>
    </row>
    <row r="380" spans="1:11" x14ac:dyDescent="0.2">
      <c r="G380" s="136"/>
      <c r="H380" s="165"/>
      <c r="I380" s="228">
        <v>43801</v>
      </c>
      <c r="J380" s="132">
        <v>0</v>
      </c>
      <c r="K380" s="132">
        <v>0</v>
      </c>
    </row>
    <row r="381" spans="1:11" x14ac:dyDescent="0.2">
      <c r="G381" s="136"/>
      <c r="H381" s="165"/>
      <c r="I381" s="229">
        <v>43802</v>
      </c>
      <c r="J381" s="132">
        <v>0</v>
      </c>
      <c r="K381" s="132">
        <v>0</v>
      </c>
    </row>
    <row r="382" spans="1:11" x14ac:dyDescent="0.2">
      <c r="G382" s="136"/>
      <c r="H382" s="165"/>
      <c r="I382" s="229">
        <v>43803</v>
      </c>
      <c r="J382" s="132">
        <v>0</v>
      </c>
      <c r="K382" s="132">
        <v>0</v>
      </c>
    </row>
    <row r="383" spans="1:11" x14ac:dyDescent="0.2">
      <c r="G383" s="136"/>
      <c r="H383" s="165"/>
      <c r="I383" s="228">
        <v>43804</v>
      </c>
      <c r="J383" s="132">
        <v>0</v>
      </c>
      <c r="K383" s="132">
        <v>0</v>
      </c>
    </row>
    <row r="384" spans="1:11" x14ac:dyDescent="0.2">
      <c r="G384" s="136"/>
      <c r="H384" s="165"/>
      <c r="I384" s="228">
        <v>43805</v>
      </c>
      <c r="J384" s="132">
        <v>0</v>
      </c>
      <c r="K384" s="132">
        <v>0</v>
      </c>
    </row>
    <row r="385" spans="7:15" x14ac:dyDescent="0.2">
      <c r="G385" s="136"/>
      <c r="H385" s="165"/>
      <c r="I385" s="228">
        <v>43806</v>
      </c>
      <c r="J385" s="132">
        <v>0</v>
      </c>
      <c r="K385" s="132">
        <v>0</v>
      </c>
    </row>
    <row r="386" spans="7:15" x14ac:dyDescent="0.2">
      <c r="G386" s="136"/>
      <c r="H386" s="165"/>
      <c r="I386" s="228">
        <v>43807</v>
      </c>
      <c r="J386" s="132">
        <v>0</v>
      </c>
      <c r="K386" s="132">
        <v>0</v>
      </c>
    </row>
    <row r="387" spans="7:15" x14ac:dyDescent="0.2">
      <c r="G387" s="136"/>
      <c r="H387" s="165"/>
      <c r="I387" s="228">
        <v>43808</v>
      </c>
      <c r="J387" s="132">
        <v>0</v>
      </c>
      <c r="K387" s="132">
        <v>0</v>
      </c>
    </row>
    <row r="388" spans="7:15" x14ac:dyDescent="0.2">
      <c r="G388" s="136"/>
      <c r="H388" s="165"/>
      <c r="I388" s="228">
        <v>43808</v>
      </c>
      <c r="J388" s="132">
        <v>0</v>
      </c>
      <c r="K388" s="132">
        <v>0</v>
      </c>
    </row>
    <row r="389" spans="7:15" x14ac:dyDescent="0.2">
      <c r="G389" s="136"/>
      <c r="H389" s="165"/>
      <c r="I389" s="228">
        <v>43810</v>
      </c>
      <c r="J389" s="132">
        <v>0</v>
      </c>
      <c r="K389" s="132">
        <v>0</v>
      </c>
    </row>
    <row r="390" spans="7:15" x14ac:dyDescent="0.2">
      <c r="G390" s="136"/>
      <c r="H390" s="165"/>
      <c r="I390" s="228">
        <v>43811</v>
      </c>
      <c r="J390" s="132">
        <v>0</v>
      </c>
      <c r="K390" s="132">
        <v>0</v>
      </c>
    </row>
    <row r="391" spans="7:15" x14ac:dyDescent="0.2">
      <c r="G391" s="136"/>
      <c r="H391" s="165"/>
      <c r="I391" s="228">
        <v>43812</v>
      </c>
      <c r="J391" s="132">
        <v>0</v>
      </c>
      <c r="K391" s="132">
        <v>0</v>
      </c>
    </row>
    <row r="392" spans="7:15" x14ac:dyDescent="0.2">
      <c r="G392" s="136"/>
      <c r="H392" s="165"/>
      <c r="I392" s="228">
        <v>43812</v>
      </c>
      <c r="J392" s="132">
        <v>0</v>
      </c>
      <c r="K392" s="132">
        <v>0</v>
      </c>
    </row>
    <row r="393" spans="7:15" x14ac:dyDescent="0.2">
      <c r="G393" s="136"/>
      <c r="H393" s="165"/>
      <c r="I393" s="228">
        <v>43816</v>
      </c>
      <c r="J393" s="132">
        <v>0</v>
      </c>
      <c r="K393" s="132">
        <v>0</v>
      </c>
    </row>
    <row r="394" spans="7:15" x14ac:dyDescent="0.2">
      <c r="G394" s="136"/>
      <c r="H394" s="165"/>
      <c r="I394" s="228">
        <v>43817</v>
      </c>
      <c r="J394" s="132">
        <v>0</v>
      </c>
      <c r="K394" s="132">
        <v>0</v>
      </c>
    </row>
    <row r="395" spans="7:15" x14ac:dyDescent="0.2">
      <c r="G395" s="136"/>
      <c r="H395" s="165"/>
      <c r="I395" s="228">
        <v>43818</v>
      </c>
      <c r="J395" s="132">
        <v>0</v>
      </c>
      <c r="K395" s="132">
        <v>0</v>
      </c>
    </row>
    <row r="396" spans="7:15" x14ac:dyDescent="0.2">
      <c r="G396" s="136"/>
      <c r="H396" s="165"/>
      <c r="I396" s="228">
        <v>43819</v>
      </c>
      <c r="J396" s="132">
        <v>0</v>
      </c>
      <c r="K396" s="132">
        <v>0</v>
      </c>
    </row>
    <row r="397" spans="7:15" x14ac:dyDescent="0.2">
      <c r="G397" s="136"/>
      <c r="H397" s="165"/>
      <c r="I397" s="228">
        <v>43820</v>
      </c>
      <c r="J397" s="132">
        <v>0</v>
      </c>
      <c r="K397" s="132">
        <v>0</v>
      </c>
    </row>
    <row r="398" spans="7:15" x14ac:dyDescent="0.2">
      <c r="G398" s="136"/>
      <c r="H398" s="165"/>
      <c r="I398" s="228">
        <v>43821</v>
      </c>
      <c r="J398" s="132">
        <v>0</v>
      </c>
      <c r="K398" s="132">
        <v>0</v>
      </c>
      <c r="M398" s="159"/>
      <c r="N398" s="159"/>
      <c r="O398" s="159"/>
    </row>
    <row r="399" spans="7:15" x14ac:dyDescent="0.2">
      <c r="G399" s="136"/>
      <c r="H399" s="165"/>
      <c r="I399" s="228">
        <v>43823</v>
      </c>
      <c r="J399" s="132">
        <v>0</v>
      </c>
      <c r="K399" s="132">
        <v>0</v>
      </c>
      <c r="M399" s="159"/>
      <c r="N399" s="159"/>
      <c r="O399" s="159"/>
    </row>
    <row r="400" spans="7:15" x14ac:dyDescent="0.2">
      <c r="G400" s="136"/>
      <c r="H400" s="165"/>
      <c r="I400" s="228">
        <v>43824</v>
      </c>
      <c r="J400" s="132">
        <v>0</v>
      </c>
      <c r="K400" s="132">
        <v>0</v>
      </c>
    </row>
    <row r="401" spans="7:11" x14ac:dyDescent="0.2">
      <c r="G401" s="136"/>
      <c r="H401" s="165"/>
      <c r="I401" s="228">
        <v>43825</v>
      </c>
      <c r="J401" s="132">
        <v>0</v>
      </c>
      <c r="K401" s="132">
        <v>0</v>
      </c>
    </row>
    <row r="402" spans="7:11" x14ac:dyDescent="0.2">
      <c r="G402" s="136"/>
      <c r="H402" s="165"/>
      <c r="I402" s="228">
        <v>43825</v>
      </c>
      <c r="J402" s="132">
        <v>0</v>
      </c>
      <c r="K402" s="132">
        <v>0</v>
      </c>
    </row>
    <row r="403" spans="7:11" x14ac:dyDescent="0.2">
      <c r="G403" s="136"/>
      <c r="H403" s="165"/>
      <c r="I403" s="228">
        <v>43827</v>
      </c>
      <c r="J403" s="132">
        <v>0</v>
      </c>
      <c r="K403" s="132">
        <v>0</v>
      </c>
    </row>
    <row r="404" spans="7:11" x14ac:dyDescent="0.2">
      <c r="G404" s="136"/>
      <c r="H404" s="165"/>
      <c r="I404" s="228">
        <v>43827</v>
      </c>
      <c r="J404" s="132">
        <v>0</v>
      </c>
      <c r="K404" s="132">
        <v>0</v>
      </c>
    </row>
    <row r="406" spans="7:11" x14ac:dyDescent="0.2">
      <c r="I406" s="159" t="s">
        <v>161</v>
      </c>
      <c r="J406" s="140">
        <f>MAX(J143:J404)</f>
        <v>38</v>
      </c>
      <c r="K406" s="140">
        <f>MAX(K143:K404)</f>
        <v>6</v>
      </c>
    </row>
    <row r="407" spans="7:11" x14ac:dyDescent="0.2">
      <c r="I407" s="159" t="s">
        <v>162</v>
      </c>
      <c r="J407" s="140">
        <f>MIN(J143:J404)</f>
        <v>0</v>
      </c>
      <c r="K407" s="140">
        <f>MIN(K143:K404)</f>
        <v>0</v>
      </c>
    </row>
    <row r="408" spans="7:11" x14ac:dyDescent="0.2">
      <c r="I408" s="159" t="s">
        <v>163</v>
      </c>
      <c r="J408" s="111"/>
      <c r="K408" s="111"/>
    </row>
    <row r="409" spans="7:11" x14ac:dyDescent="0.2">
      <c r="I409" s="159" t="s">
        <v>161</v>
      </c>
      <c r="J409" s="140">
        <f>MAX(J4:J142)</f>
        <v>39</v>
      </c>
      <c r="K409" s="140">
        <f>MAX(K4:K142)</f>
        <v>3</v>
      </c>
    </row>
    <row r="410" spans="7:11" x14ac:dyDescent="0.2">
      <c r="I410" s="159" t="s">
        <v>162</v>
      </c>
      <c r="J410" s="140">
        <f>MIN(J4:J142)</f>
        <v>0</v>
      </c>
      <c r="K410" s="140">
        <f>MIN(K4:K142)</f>
        <v>0</v>
      </c>
    </row>
  </sheetData>
  <sheetProtection formatCells="0" formatRows="0" insertRows="0" insertHyperlinks="0" deleteRows="0" sort="0" autoFilter="0" pivotTables="0"/>
  <mergeCells count="15">
    <mergeCell ref="A92:F92"/>
    <mergeCell ref="A90:B90"/>
    <mergeCell ref="C90:D90"/>
    <mergeCell ref="A91:B91"/>
    <mergeCell ref="C91:D91"/>
    <mergeCell ref="A87:B87"/>
    <mergeCell ref="C87:D87"/>
    <mergeCell ref="A88:B88"/>
    <mergeCell ref="C88:D88"/>
    <mergeCell ref="A89:B89"/>
    <mergeCell ref="C89:D89"/>
    <mergeCell ref="A1:F1"/>
    <mergeCell ref="A2:F2"/>
    <mergeCell ref="A86:B86"/>
    <mergeCell ref="C86:F86"/>
  </mergeCells>
  <conditionalFormatting sqref="J233:J278 J209:J228">
    <cfRule type="expression" dxfId="4593" priority="543">
      <formula>J209&gt;$E$6</formula>
    </cfRule>
    <cfRule type="expression" dxfId="4592" priority="544">
      <formula>AND(J209&gt;$E$5,J209&lt;=$E$6)</formula>
    </cfRule>
    <cfRule type="expression" dxfId="4591" priority="545">
      <formula>J209&lt;=$E$5</formula>
    </cfRule>
  </conditionalFormatting>
  <conditionalFormatting sqref="I209:I210 I347:I356 I359:I368 I379:I380 I375:I376 I383:I388 I391:I404 I227:I262">
    <cfRule type="timePeriod" dxfId="4590" priority="542" timePeriod="today">
      <formula>FLOOR(I209,1)=TODAY()</formula>
    </cfRule>
  </conditionalFormatting>
  <conditionalFormatting sqref="I211:I212">
    <cfRule type="timePeriod" dxfId="4589" priority="541" timePeriod="today">
      <formula>FLOOR(I211,1)=TODAY()</formula>
    </cfRule>
  </conditionalFormatting>
  <conditionalFormatting sqref="I213:I214">
    <cfRule type="timePeriod" dxfId="4588" priority="540" timePeriod="today">
      <formula>FLOOR(I213,1)=TODAY()</formula>
    </cfRule>
  </conditionalFormatting>
  <conditionalFormatting sqref="I215:I216">
    <cfRule type="timePeriod" dxfId="4587" priority="539" timePeriod="today">
      <formula>FLOOR(I215,1)=TODAY()</formula>
    </cfRule>
  </conditionalFormatting>
  <conditionalFormatting sqref="I221:I222">
    <cfRule type="timePeriod" dxfId="4586" priority="538" timePeriod="today">
      <formula>FLOOR(I221,1)=TODAY()</formula>
    </cfRule>
  </conditionalFormatting>
  <conditionalFormatting sqref="I223:I224">
    <cfRule type="timePeriod" dxfId="4585" priority="537" timePeriod="today">
      <formula>FLOOR(I223,1)=TODAY()</formula>
    </cfRule>
  </conditionalFormatting>
  <conditionalFormatting sqref="I225:I226">
    <cfRule type="timePeriod" dxfId="4584" priority="536" timePeriod="today">
      <formula>FLOOR(I225,1)=TODAY()</formula>
    </cfRule>
  </conditionalFormatting>
  <conditionalFormatting sqref="I217:I218">
    <cfRule type="timePeriod" dxfId="4583" priority="535" timePeriod="today">
      <formula>FLOOR(I217,1)=TODAY()</formula>
    </cfRule>
  </conditionalFormatting>
  <conditionalFormatting sqref="I219:I220">
    <cfRule type="timePeriod" dxfId="4582" priority="534" timePeriod="today">
      <formula>FLOOR(I219,1)=TODAY()</formula>
    </cfRule>
  </conditionalFormatting>
  <conditionalFormatting sqref="I267:I278">
    <cfRule type="timePeriod" dxfId="4581" priority="533" timePeriod="today">
      <formula>FLOOR(I267,1)=TODAY()</formula>
    </cfRule>
  </conditionalFormatting>
  <conditionalFormatting sqref="I263:I264">
    <cfRule type="timePeriod" dxfId="4580" priority="532" timePeriod="today">
      <formula>FLOOR(I263,1)=TODAY()</formula>
    </cfRule>
  </conditionalFormatting>
  <conditionalFormatting sqref="I265:I266">
    <cfRule type="timePeriod" dxfId="4579" priority="531" timePeriod="today">
      <formula>FLOOR(I265,1)=TODAY()</formula>
    </cfRule>
  </conditionalFormatting>
  <conditionalFormatting sqref="I297:I305 I279:I294">
    <cfRule type="timePeriod" dxfId="4578" priority="530" timePeriod="today">
      <formula>FLOOR(I279,1)=TODAY()</formula>
    </cfRule>
  </conditionalFormatting>
  <conditionalFormatting sqref="I295:I296">
    <cfRule type="timePeriod" dxfId="4577" priority="529" timePeriod="today">
      <formula>FLOOR(I295,1)=TODAY()</formula>
    </cfRule>
  </conditionalFormatting>
  <conditionalFormatting sqref="I306:I316">
    <cfRule type="timePeriod" dxfId="4576" priority="528" timePeriod="today">
      <formula>FLOOR(I306,1)=TODAY()</formula>
    </cfRule>
  </conditionalFormatting>
  <conditionalFormatting sqref="I317:I318">
    <cfRule type="timePeriod" dxfId="4575" priority="527" timePeriod="today">
      <formula>FLOOR(I317,1)=TODAY()</formula>
    </cfRule>
  </conditionalFormatting>
  <conditionalFormatting sqref="I319:I320">
    <cfRule type="timePeriod" dxfId="4574" priority="526" timePeriod="today">
      <formula>FLOOR(I319,1)=TODAY()</formula>
    </cfRule>
  </conditionalFormatting>
  <conditionalFormatting sqref="I321:I322">
    <cfRule type="timePeriod" dxfId="4573" priority="525" timePeriod="today">
      <formula>FLOOR(I321,1)=TODAY()</formula>
    </cfRule>
  </conditionalFormatting>
  <conditionalFormatting sqref="I323:I324">
    <cfRule type="timePeriod" dxfId="4572" priority="524" timePeriod="today">
      <formula>FLOOR(I323,1)=TODAY()</formula>
    </cfRule>
  </conditionalFormatting>
  <conditionalFormatting sqref="I325:I326">
    <cfRule type="timePeriod" dxfId="4571" priority="523" timePeriod="today">
      <formula>FLOOR(I325,1)=TODAY()</formula>
    </cfRule>
  </conditionalFormatting>
  <conditionalFormatting sqref="I327:I332">
    <cfRule type="timePeriod" dxfId="4570" priority="522" timePeriod="today">
      <formula>FLOOR(I327,1)=TODAY()</formula>
    </cfRule>
  </conditionalFormatting>
  <conditionalFormatting sqref="I333:I346">
    <cfRule type="timePeriod" dxfId="4569" priority="521" timePeriod="today">
      <formula>FLOOR(I333,1)=TODAY()</formula>
    </cfRule>
  </conditionalFormatting>
  <conditionalFormatting sqref="J279:J280">
    <cfRule type="expression" dxfId="4568" priority="518">
      <formula>J279&lt;=$F$5</formula>
    </cfRule>
    <cfRule type="expression" dxfId="4567" priority="519">
      <formula>AND(J279&gt;$F$5,J279&lt;=$F$6)</formula>
    </cfRule>
    <cfRule type="expression" dxfId="4566" priority="520">
      <formula>J279&gt;$F$6</formula>
    </cfRule>
  </conditionalFormatting>
  <conditionalFormatting sqref="J281:J282">
    <cfRule type="expression" dxfId="4565" priority="515">
      <formula>J281&lt;=$F$5</formula>
    </cfRule>
    <cfRule type="expression" dxfId="4564" priority="516">
      <formula>AND(J281&gt;$F$5,J281&lt;=$F$6)</formula>
    </cfRule>
    <cfRule type="expression" dxfId="4563" priority="517">
      <formula>J281&gt;$F$6</formula>
    </cfRule>
  </conditionalFormatting>
  <conditionalFormatting sqref="J283:J284">
    <cfRule type="expression" dxfId="4562" priority="512">
      <formula>J283&lt;=$F$5</formula>
    </cfRule>
    <cfRule type="expression" dxfId="4561" priority="513">
      <formula>AND(J283&gt;$F$5,J283&lt;=$F$6)</formula>
    </cfRule>
    <cfRule type="expression" dxfId="4560" priority="514">
      <formula>J283&gt;$F$6</formula>
    </cfRule>
  </conditionalFormatting>
  <conditionalFormatting sqref="J285:J286">
    <cfRule type="expression" dxfId="4559" priority="509">
      <formula>J285&lt;=$F$5</formula>
    </cfRule>
    <cfRule type="expression" dxfId="4558" priority="510">
      <formula>AND(J285&gt;$F$5,J285&lt;=$F$6)</formula>
    </cfRule>
    <cfRule type="expression" dxfId="4557" priority="511">
      <formula>J285&gt;$F$6</formula>
    </cfRule>
  </conditionalFormatting>
  <conditionalFormatting sqref="J287:J288">
    <cfRule type="expression" dxfId="4556" priority="506">
      <formula>J287&lt;=$F$5</formula>
    </cfRule>
    <cfRule type="expression" dxfId="4555" priority="507">
      <formula>AND(J287&gt;$F$5,J287&lt;=$F$6)</formula>
    </cfRule>
    <cfRule type="expression" dxfId="4554" priority="508">
      <formula>J287&gt;$F$6</formula>
    </cfRule>
  </conditionalFormatting>
  <conditionalFormatting sqref="J289:J290">
    <cfRule type="expression" dxfId="4553" priority="503">
      <formula>J289&lt;=$F$5</formula>
    </cfRule>
    <cfRule type="expression" dxfId="4552" priority="504">
      <formula>AND(J289&gt;$F$5,J289&lt;=$F$6)</formula>
    </cfRule>
    <cfRule type="expression" dxfId="4551" priority="505">
      <formula>J289&gt;$F$6</formula>
    </cfRule>
  </conditionalFormatting>
  <conditionalFormatting sqref="J291:J292">
    <cfRule type="expression" dxfId="4550" priority="500">
      <formula>J291&lt;=$F$5</formula>
    </cfRule>
    <cfRule type="expression" dxfId="4549" priority="501">
      <formula>AND(J291&gt;$F$5,J291&lt;=$F$6)</formula>
    </cfRule>
    <cfRule type="expression" dxfId="4548" priority="502">
      <formula>J291&gt;$F$6</formula>
    </cfRule>
  </conditionalFormatting>
  <conditionalFormatting sqref="J293:J294">
    <cfRule type="expression" dxfId="4547" priority="497">
      <formula>J293&lt;=$F$5</formula>
    </cfRule>
    <cfRule type="expression" dxfId="4546" priority="498">
      <formula>AND(J293&gt;$F$5,J293&lt;=$F$6)</formula>
    </cfRule>
    <cfRule type="expression" dxfId="4545" priority="499">
      <formula>J293&gt;$F$6</formula>
    </cfRule>
  </conditionalFormatting>
  <conditionalFormatting sqref="J295:J296">
    <cfRule type="expression" dxfId="4544" priority="494">
      <formula>J295&lt;=$F$5</formula>
    </cfRule>
    <cfRule type="expression" dxfId="4543" priority="495">
      <formula>AND(J295&gt;$F$5,J295&lt;=$F$6)</formula>
    </cfRule>
    <cfRule type="expression" dxfId="4542" priority="496">
      <formula>J295&gt;$F$6</formula>
    </cfRule>
  </conditionalFormatting>
  <conditionalFormatting sqref="J297:J298">
    <cfRule type="expression" dxfId="4541" priority="491">
      <formula>J297&lt;=$F$5</formula>
    </cfRule>
    <cfRule type="expression" dxfId="4540" priority="492">
      <formula>AND(J297&gt;$F$5,J297&lt;=$F$6)</formula>
    </cfRule>
    <cfRule type="expression" dxfId="4539" priority="493">
      <formula>J297&gt;$F$6</formula>
    </cfRule>
  </conditionalFormatting>
  <conditionalFormatting sqref="J299:J300">
    <cfRule type="expression" dxfId="4538" priority="488">
      <formula>J299&lt;=$F$5</formula>
    </cfRule>
    <cfRule type="expression" dxfId="4537" priority="489">
      <formula>AND(J299&gt;$F$5,J299&lt;=$F$6)</formula>
    </cfRule>
    <cfRule type="expression" dxfId="4536" priority="490">
      <formula>J299&gt;$F$6</formula>
    </cfRule>
  </conditionalFormatting>
  <conditionalFormatting sqref="J301:J302">
    <cfRule type="expression" dxfId="4535" priority="485">
      <formula>J301&lt;=$F$5</formula>
    </cfRule>
    <cfRule type="expression" dxfId="4534" priority="486">
      <formula>AND(J301&gt;$F$5,J301&lt;=$F$6)</formula>
    </cfRule>
    <cfRule type="expression" dxfId="4533" priority="487">
      <formula>J301&gt;$F$6</formula>
    </cfRule>
  </conditionalFormatting>
  <conditionalFormatting sqref="J304">
    <cfRule type="expression" dxfId="4532" priority="482">
      <formula>J304&lt;=$F$5</formula>
    </cfRule>
    <cfRule type="expression" dxfId="4531" priority="483">
      <formula>AND(J304&gt;$F$5,J304&lt;=$F$6)</formula>
    </cfRule>
    <cfRule type="expression" dxfId="4530" priority="484">
      <formula>J304&gt;$F$6</formula>
    </cfRule>
  </conditionalFormatting>
  <conditionalFormatting sqref="J303">
    <cfRule type="expression" dxfId="4529" priority="479">
      <formula>J303&lt;=$F$5</formula>
    </cfRule>
    <cfRule type="expression" dxfId="4528" priority="480">
      <formula>AND(J303&gt;$F$5,J303&lt;=$F$6)</formula>
    </cfRule>
    <cfRule type="expression" dxfId="4527" priority="481">
      <formula>J303&gt;$F$6</formula>
    </cfRule>
  </conditionalFormatting>
  <conditionalFormatting sqref="J305">
    <cfRule type="expression" dxfId="4526" priority="476">
      <formula>J305&lt;=$F$5</formula>
    </cfRule>
    <cfRule type="expression" dxfId="4525" priority="477">
      <formula>AND(J305&gt;$F$5,J305&lt;=$F$6)</formula>
    </cfRule>
    <cfRule type="expression" dxfId="4524" priority="478">
      <formula>J305&gt;$F$6</formula>
    </cfRule>
  </conditionalFormatting>
  <conditionalFormatting sqref="J306">
    <cfRule type="expression" dxfId="4523" priority="473">
      <formula>J306&lt;=$F$5</formula>
    </cfRule>
    <cfRule type="expression" dxfId="4522" priority="474">
      <formula>AND(J306&gt;$F$5,J306&lt;=$F$6)</formula>
    </cfRule>
    <cfRule type="expression" dxfId="4521" priority="475">
      <formula>J306&gt;$F$6</formula>
    </cfRule>
  </conditionalFormatting>
  <conditionalFormatting sqref="J316 J307">
    <cfRule type="expression" dxfId="4520" priority="470">
      <formula>J307&lt;=$F$5</formula>
    </cfRule>
    <cfRule type="expression" dxfId="4519" priority="471">
      <formula>AND(J307&gt;$F$5,J307&lt;=$F$6)</formula>
    </cfRule>
    <cfRule type="expression" dxfId="4518" priority="472">
      <formula>J307&gt;$F$6</formula>
    </cfRule>
  </conditionalFormatting>
  <conditionalFormatting sqref="J308">
    <cfRule type="expression" dxfId="4517" priority="467">
      <formula>J308&lt;=$F$5</formula>
    </cfRule>
    <cfRule type="expression" dxfId="4516" priority="468">
      <formula>AND(J308&gt;$F$5,J308&lt;=$F$6)</formula>
    </cfRule>
    <cfRule type="expression" dxfId="4515" priority="469">
      <formula>J308&gt;$F$6</formula>
    </cfRule>
  </conditionalFormatting>
  <conditionalFormatting sqref="J309:J310">
    <cfRule type="expression" dxfId="4514" priority="464">
      <formula>J309&lt;=$F$5</formula>
    </cfRule>
    <cfRule type="expression" dxfId="4513" priority="465">
      <formula>AND(J309&gt;$F$5,J309&lt;=$F$6)</formula>
    </cfRule>
    <cfRule type="expression" dxfId="4512" priority="466">
      <formula>J309&gt;$F$6</formula>
    </cfRule>
  </conditionalFormatting>
  <conditionalFormatting sqref="J311:J312">
    <cfRule type="expression" dxfId="4511" priority="461">
      <formula>J311&lt;=$F$5</formula>
    </cfRule>
    <cfRule type="expression" dxfId="4510" priority="462">
      <formula>AND(J311&gt;$F$5,J311&lt;=$F$6)</formula>
    </cfRule>
    <cfRule type="expression" dxfId="4509" priority="463">
      <formula>J311&gt;$F$6</formula>
    </cfRule>
  </conditionalFormatting>
  <conditionalFormatting sqref="J313:J314">
    <cfRule type="expression" dxfId="4508" priority="458">
      <formula>J313&lt;=$F$5</formula>
    </cfRule>
    <cfRule type="expression" dxfId="4507" priority="459">
      <formula>AND(J313&gt;$F$5,J313&lt;=$F$6)</formula>
    </cfRule>
    <cfRule type="expression" dxfId="4506" priority="460">
      <formula>J313&gt;$F$6</formula>
    </cfRule>
  </conditionalFormatting>
  <conditionalFormatting sqref="J315">
    <cfRule type="expression" dxfId="4505" priority="455">
      <formula>J315&lt;=$F$5</formula>
    </cfRule>
    <cfRule type="expression" dxfId="4504" priority="456">
      <formula>AND(J315&gt;$F$5,J315&lt;=$F$6)</formula>
    </cfRule>
    <cfRule type="expression" dxfId="4503" priority="457">
      <formula>J315&gt;$F$6</formula>
    </cfRule>
  </conditionalFormatting>
  <conditionalFormatting sqref="J318">
    <cfRule type="expression" dxfId="4502" priority="452">
      <formula>J318&lt;=$F$5</formula>
    </cfRule>
    <cfRule type="expression" dxfId="4501" priority="453">
      <formula>AND(J318&gt;$F$5,J318&lt;=$F$6)</formula>
    </cfRule>
    <cfRule type="expression" dxfId="4500" priority="454">
      <formula>J318&gt;$F$6</formula>
    </cfRule>
  </conditionalFormatting>
  <conditionalFormatting sqref="J317">
    <cfRule type="expression" dxfId="4499" priority="449">
      <formula>J317&lt;=$F$5</formula>
    </cfRule>
    <cfRule type="expression" dxfId="4498" priority="450">
      <formula>AND(J317&gt;$F$5,J317&lt;=$F$6)</formula>
    </cfRule>
    <cfRule type="expression" dxfId="4497" priority="451">
      <formula>J317&gt;$F$6</formula>
    </cfRule>
  </conditionalFormatting>
  <conditionalFormatting sqref="J319:J320">
    <cfRule type="expression" dxfId="4496" priority="446">
      <formula>J319&lt;=$F$5</formula>
    </cfRule>
    <cfRule type="expression" dxfId="4495" priority="447">
      <formula>AND(J319&gt;$F$5,J319&lt;=$F$6)</formula>
    </cfRule>
    <cfRule type="expression" dxfId="4494" priority="448">
      <formula>J319&gt;$F$6</formula>
    </cfRule>
  </conditionalFormatting>
  <conditionalFormatting sqref="J321:J322">
    <cfRule type="expression" dxfId="4493" priority="443">
      <formula>J321&lt;=$F$5</formula>
    </cfRule>
    <cfRule type="expression" dxfId="4492" priority="444">
      <formula>AND(J321&gt;$F$5,J321&lt;=$F$6)</formula>
    </cfRule>
    <cfRule type="expression" dxfId="4491" priority="445">
      <formula>J321&gt;$F$6</formula>
    </cfRule>
  </conditionalFormatting>
  <conditionalFormatting sqref="J323:J324">
    <cfRule type="expression" dxfId="4490" priority="440">
      <formula>J323&lt;=$F$5</formula>
    </cfRule>
    <cfRule type="expression" dxfId="4489" priority="441">
      <formula>AND(J323&gt;$F$5,J323&lt;=$F$6)</formula>
    </cfRule>
    <cfRule type="expression" dxfId="4488" priority="442">
      <formula>J323&gt;$F$6</formula>
    </cfRule>
  </conditionalFormatting>
  <conditionalFormatting sqref="J332 J327 J325">
    <cfRule type="expression" dxfId="4487" priority="437">
      <formula>J325&lt;=$F$5</formula>
    </cfRule>
    <cfRule type="expression" dxfId="4486" priority="438">
      <formula>AND(J325&gt;$F$5,J325&lt;=$F$6)</formula>
    </cfRule>
    <cfRule type="expression" dxfId="4485" priority="439">
      <formula>J325&gt;$F$6</formula>
    </cfRule>
  </conditionalFormatting>
  <conditionalFormatting sqref="J326">
    <cfRule type="expression" dxfId="4484" priority="434">
      <formula>J326&lt;=$F$5</formula>
    </cfRule>
    <cfRule type="expression" dxfId="4483" priority="435">
      <formula>AND(J326&gt;$F$5,J326&lt;=$F$6)</formula>
    </cfRule>
    <cfRule type="expression" dxfId="4482" priority="436">
      <formula>J326&gt;$F$6</formula>
    </cfRule>
  </conditionalFormatting>
  <conditionalFormatting sqref="J328">
    <cfRule type="expression" dxfId="4481" priority="431">
      <formula>J328&lt;=$F$5</formula>
    </cfRule>
    <cfRule type="expression" dxfId="4480" priority="432">
      <formula>AND(J328&gt;$F$5,J328&lt;=$F$6)</formula>
    </cfRule>
    <cfRule type="expression" dxfId="4479" priority="433">
      <formula>J328&gt;$F$6</formula>
    </cfRule>
  </conditionalFormatting>
  <conditionalFormatting sqref="J329:J330">
    <cfRule type="expression" dxfId="4478" priority="428">
      <formula>J329&lt;=$F$5</formula>
    </cfRule>
    <cfRule type="expression" dxfId="4477" priority="429">
      <formula>AND(J329&gt;$F$5,J329&lt;=$F$6)</formula>
    </cfRule>
    <cfRule type="expression" dxfId="4476" priority="430">
      <formula>J329&gt;$F$6</formula>
    </cfRule>
  </conditionalFormatting>
  <conditionalFormatting sqref="J331">
    <cfRule type="expression" dxfId="4475" priority="425">
      <formula>J331&lt;=$F$5</formula>
    </cfRule>
    <cfRule type="expression" dxfId="4474" priority="426">
      <formula>AND(J331&gt;$F$5,J331&lt;=$F$6)</formula>
    </cfRule>
    <cfRule type="expression" dxfId="4473" priority="427">
      <formula>J331&gt;$F$6</formula>
    </cfRule>
  </conditionalFormatting>
  <conditionalFormatting sqref="J333:J334">
    <cfRule type="expression" dxfId="4472" priority="422">
      <formula>J333&lt;=$F$5</formula>
    </cfRule>
    <cfRule type="expression" dxfId="4471" priority="423">
      <formula>AND(J333&gt;$F$5,J333&lt;=$F$6)</formula>
    </cfRule>
    <cfRule type="expression" dxfId="4470" priority="424">
      <formula>J333&gt;$F$6</formula>
    </cfRule>
  </conditionalFormatting>
  <conditionalFormatting sqref="J335:J336">
    <cfRule type="expression" dxfId="4469" priority="419">
      <formula>J335&lt;=$F$5</formula>
    </cfRule>
    <cfRule type="expression" dxfId="4468" priority="420">
      <formula>AND(J335&gt;$F$5,J335&lt;=$F$6)</formula>
    </cfRule>
    <cfRule type="expression" dxfId="4467" priority="421">
      <formula>J335&gt;$F$6</formula>
    </cfRule>
  </conditionalFormatting>
  <conditionalFormatting sqref="J337:J338">
    <cfRule type="expression" dxfId="4466" priority="416">
      <formula>J337&lt;=$F$5</formula>
    </cfRule>
    <cfRule type="expression" dxfId="4465" priority="417">
      <formula>AND(J337&gt;$F$5,J337&lt;=$F$6)</formula>
    </cfRule>
    <cfRule type="expression" dxfId="4464" priority="418">
      <formula>J337&gt;$F$6</formula>
    </cfRule>
  </conditionalFormatting>
  <conditionalFormatting sqref="J339:J340">
    <cfRule type="expression" dxfId="4463" priority="413">
      <formula>J339&lt;=$F$5</formula>
    </cfRule>
    <cfRule type="expression" dxfId="4462" priority="414">
      <formula>AND(J339&gt;$F$5,J339&lt;=$F$6)</formula>
    </cfRule>
    <cfRule type="expression" dxfId="4461" priority="415">
      <formula>J339&gt;$F$6</formula>
    </cfRule>
  </conditionalFormatting>
  <conditionalFormatting sqref="J341:J342">
    <cfRule type="expression" dxfId="4460" priority="410">
      <formula>J341&lt;=$F$5</formula>
    </cfRule>
    <cfRule type="expression" dxfId="4459" priority="411">
      <formula>AND(J341&gt;$F$5,J341&lt;=$F$6)</formula>
    </cfRule>
    <cfRule type="expression" dxfId="4458" priority="412">
      <formula>J341&gt;$F$6</formula>
    </cfRule>
  </conditionalFormatting>
  <conditionalFormatting sqref="J343:J344">
    <cfRule type="expression" dxfId="4457" priority="407">
      <formula>J343&lt;=$F$5</formula>
    </cfRule>
    <cfRule type="expression" dxfId="4456" priority="408">
      <formula>AND(J343&gt;$F$5,J343&lt;=$F$6)</formula>
    </cfRule>
    <cfRule type="expression" dxfId="4455" priority="409">
      <formula>J343&gt;$F$6</formula>
    </cfRule>
  </conditionalFormatting>
  <conditionalFormatting sqref="J345:J346">
    <cfRule type="expression" dxfId="4454" priority="404">
      <formula>J345&lt;=$F$5</formula>
    </cfRule>
    <cfRule type="expression" dxfId="4453" priority="405">
      <formula>AND(J345&gt;$F$5,J345&lt;=$F$6)</formula>
    </cfRule>
    <cfRule type="expression" dxfId="4452" priority="406">
      <formula>J345&gt;$F$6</formula>
    </cfRule>
  </conditionalFormatting>
  <conditionalFormatting sqref="K279:K280 K307 K327 K325 K369">
    <cfRule type="expression" dxfId="4451" priority="401">
      <formula>K279&lt;=#REF!</formula>
    </cfRule>
    <cfRule type="expression" dxfId="4450" priority="402">
      <formula>AND(K279&gt;#REF!,K279&lt;=#REF!)</formula>
    </cfRule>
    <cfRule type="expression" dxfId="4449" priority="403">
      <formula>K279&gt;#REF!</formula>
    </cfRule>
  </conditionalFormatting>
  <conditionalFormatting sqref="K281:K282">
    <cfRule type="expression" dxfId="4448" priority="398">
      <formula>K281&lt;=#REF!</formula>
    </cfRule>
    <cfRule type="expression" dxfId="4447" priority="399">
      <formula>AND(K281&gt;#REF!,K281&lt;=#REF!)</formula>
    </cfRule>
    <cfRule type="expression" dxfId="4446" priority="400">
      <formula>K281&gt;#REF!</formula>
    </cfRule>
  </conditionalFormatting>
  <conditionalFormatting sqref="K283:K284">
    <cfRule type="expression" dxfId="4445" priority="395">
      <formula>K283&lt;=#REF!</formula>
    </cfRule>
    <cfRule type="expression" dxfId="4444" priority="396">
      <formula>AND(K283&gt;#REF!,K283&lt;=#REF!)</formula>
    </cfRule>
    <cfRule type="expression" dxfId="4443" priority="397">
      <formula>K283&gt;#REF!</formula>
    </cfRule>
  </conditionalFormatting>
  <conditionalFormatting sqref="K285:K286">
    <cfRule type="expression" dxfId="4442" priority="392">
      <formula>K285&lt;=#REF!</formula>
    </cfRule>
    <cfRule type="expression" dxfId="4441" priority="393">
      <formula>AND(K285&gt;#REF!,K285&lt;=#REF!)</formula>
    </cfRule>
    <cfRule type="expression" dxfId="4440" priority="394">
      <formula>K285&gt;#REF!</formula>
    </cfRule>
  </conditionalFormatting>
  <conditionalFormatting sqref="K287:K288">
    <cfRule type="expression" dxfId="4439" priority="389">
      <formula>K287&lt;=$F$5</formula>
    </cfRule>
    <cfRule type="expression" dxfId="4438" priority="390">
      <formula>AND(K287&gt;$F$5,K287&lt;=$F$6)</formula>
    </cfRule>
    <cfRule type="expression" dxfId="4437" priority="391">
      <formula>K287&gt;$F$6</formula>
    </cfRule>
  </conditionalFormatting>
  <conditionalFormatting sqref="K289:K290">
    <cfRule type="expression" dxfId="4436" priority="386">
      <formula>K289&lt;=#REF!</formula>
    </cfRule>
    <cfRule type="expression" dxfId="4435" priority="387">
      <formula>AND(K289&gt;#REF!,K289&lt;=#REF!)</formula>
    </cfRule>
    <cfRule type="expression" dxfId="4434" priority="388">
      <formula>K289&gt;#REF!</formula>
    </cfRule>
  </conditionalFormatting>
  <conditionalFormatting sqref="K291:K292">
    <cfRule type="expression" dxfId="4433" priority="383">
      <formula>K291&lt;=#REF!</formula>
    </cfRule>
    <cfRule type="expression" dxfId="4432" priority="384">
      <formula>AND(K291&gt;#REF!,K291&lt;=#REF!)</formula>
    </cfRule>
    <cfRule type="expression" dxfId="4431" priority="385">
      <formula>K291&gt;#REF!</formula>
    </cfRule>
  </conditionalFormatting>
  <conditionalFormatting sqref="K293:K294">
    <cfRule type="expression" dxfId="4430" priority="380">
      <formula>K293&lt;=#REF!</formula>
    </cfRule>
    <cfRule type="expression" dxfId="4429" priority="381">
      <formula>AND(K293&gt;#REF!,K293&lt;=#REF!)</formula>
    </cfRule>
    <cfRule type="expression" dxfId="4428" priority="382">
      <formula>K293&gt;#REF!</formula>
    </cfRule>
  </conditionalFormatting>
  <conditionalFormatting sqref="K295:K296">
    <cfRule type="expression" dxfId="4427" priority="377">
      <formula>K295&lt;=#REF!</formula>
    </cfRule>
    <cfRule type="expression" dxfId="4426" priority="378">
      <formula>AND(K295&gt;#REF!,K295&lt;=#REF!)</formula>
    </cfRule>
    <cfRule type="expression" dxfId="4425" priority="379">
      <formula>K295&gt;#REF!</formula>
    </cfRule>
  </conditionalFormatting>
  <conditionalFormatting sqref="K297:K298">
    <cfRule type="expression" dxfId="4424" priority="374">
      <formula>K297&lt;=#REF!</formula>
    </cfRule>
    <cfRule type="expression" dxfId="4423" priority="375">
      <formula>AND(K297&gt;#REF!,K297&lt;=#REF!)</formula>
    </cfRule>
    <cfRule type="expression" dxfId="4422" priority="376">
      <formula>K297&gt;#REF!</formula>
    </cfRule>
  </conditionalFormatting>
  <conditionalFormatting sqref="K299:K300">
    <cfRule type="expression" dxfId="4421" priority="371">
      <formula>K299&lt;=#REF!</formula>
    </cfRule>
    <cfRule type="expression" dxfId="4420" priority="372">
      <formula>AND(K299&gt;#REF!,K299&lt;=#REF!)</formula>
    </cfRule>
    <cfRule type="expression" dxfId="4419" priority="373">
      <formula>K299&gt;#REF!</formula>
    </cfRule>
  </conditionalFormatting>
  <conditionalFormatting sqref="K301:K302">
    <cfRule type="expression" dxfId="4418" priority="368">
      <formula>K301&lt;=#REF!</formula>
    </cfRule>
    <cfRule type="expression" dxfId="4417" priority="369">
      <formula>AND(K301&gt;#REF!,K301&lt;=#REF!)</formula>
    </cfRule>
    <cfRule type="expression" dxfId="4416" priority="370">
      <formula>K301&gt;#REF!</formula>
    </cfRule>
  </conditionalFormatting>
  <conditionalFormatting sqref="K304">
    <cfRule type="expression" dxfId="4415" priority="365">
      <formula>K304&lt;=#REF!</formula>
    </cfRule>
    <cfRule type="expression" dxfId="4414" priority="366">
      <formula>AND(K304&gt;#REF!,K304&lt;=#REF!)</formula>
    </cfRule>
    <cfRule type="expression" dxfId="4413" priority="367">
      <formula>K304&gt;#REF!</formula>
    </cfRule>
  </conditionalFormatting>
  <conditionalFormatting sqref="K303">
    <cfRule type="expression" dxfId="4412" priority="362">
      <formula>K303&lt;=#REF!</formula>
    </cfRule>
    <cfRule type="expression" dxfId="4411" priority="363">
      <formula>AND(K303&gt;#REF!,K303&lt;=#REF!)</formula>
    </cfRule>
    <cfRule type="expression" dxfId="4410" priority="364">
      <formula>K303&gt;#REF!</formula>
    </cfRule>
  </conditionalFormatting>
  <conditionalFormatting sqref="K305">
    <cfRule type="expression" dxfId="4409" priority="359">
      <formula>K305&lt;=#REF!</formula>
    </cfRule>
    <cfRule type="expression" dxfId="4408" priority="360">
      <formula>AND(K305&gt;#REF!,K305&lt;=#REF!)</formula>
    </cfRule>
    <cfRule type="expression" dxfId="4407" priority="361">
      <formula>K305&gt;#REF!</formula>
    </cfRule>
  </conditionalFormatting>
  <conditionalFormatting sqref="K306">
    <cfRule type="expression" dxfId="4406" priority="356">
      <formula>K306&lt;=#REF!</formula>
    </cfRule>
    <cfRule type="expression" dxfId="4405" priority="357">
      <formula>AND(K306&gt;#REF!,K306&lt;=#REF!)</formula>
    </cfRule>
    <cfRule type="expression" dxfId="4404" priority="358">
      <formula>K306&gt;#REF!</formula>
    </cfRule>
  </conditionalFormatting>
  <conditionalFormatting sqref="K316">
    <cfRule type="expression" dxfId="4403" priority="353">
      <formula>K316&lt;=#REF!</formula>
    </cfRule>
    <cfRule type="expression" dxfId="4402" priority="354">
      <formula>AND(K316&gt;#REF!,K316&lt;=#REF!)</formula>
    </cfRule>
    <cfRule type="expression" dxfId="4401" priority="355">
      <formula>K316&gt;#REF!</formula>
    </cfRule>
  </conditionalFormatting>
  <conditionalFormatting sqref="K308">
    <cfRule type="expression" dxfId="4400" priority="350">
      <formula>K308&lt;=#REF!</formula>
    </cfRule>
    <cfRule type="expression" dxfId="4399" priority="351">
      <formula>AND(K308&gt;#REF!,K308&lt;=#REF!)</formula>
    </cfRule>
    <cfRule type="expression" dxfId="4398" priority="352">
      <formula>K308&gt;#REF!</formula>
    </cfRule>
  </conditionalFormatting>
  <conditionalFormatting sqref="K309:K310">
    <cfRule type="expression" dxfId="4397" priority="347">
      <formula>K309&lt;=#REF!</formula>
    </cfRule>
    <cfRule type="expression" dxfId="4396" priority="348">
      <formula>AND(K309&gt;#REF!,K309&lt;=#REF!)</formula>
    </cfRule>
    <cfRule type="expression" dxfId="4395" priority="349">
      <formula>K309&gt;#REF!</formula>
    </cfRule>
  </conditionalFormatting>
  <conditionalFormatting sqref="K311:K312">
    <cfRule type="expression" dxfId="4394" priority="344">
      <formula>K311&lt;=#REF!</formula>
    </cfRule>
    <cfRule type="expression" dxfId="4393" priority="345">
      <formula>AND(K311&gt;#REF!,K311&lt;=#REF!)</formula>
    </cfRule>
    <cfRule type="expression" dxfId="4392" priority="346">
      <formula>K311&gt;#REF!</formula>
    </cfRule>
  </conditionalFormatting>
  <conditionalFormatting sqref="K313:K314">
    <cfRule type="expression" dxfId="4391" priority="341">
      <formula>K313&lt;=#REF!</formula>
    </cfRule>
    <cfRule type="expression" dxfId="4390" priority="342">
      <formula>AND(K313&gt;#REF!,K313&lt;=#REF!)</formula>
    </cfRule>
    <cfRule type="expression" dxfId="4389" priority="343">
      <formula>K313&gt;#REF!</formula>
    </cfRule>
  </conditionalFormatting>
  <conditionalFormatting sqref="K315">
    <cfRule type="expression" dxfId="4388" priority="338">
      <formula>K315&lt;=#REF!</formula>
    </cfRule>
    <cfRule type="expression" dxfId="4387" priority="339">
      <formula>AND(K315&gt;#REF!,K315&lt;=#REF!)</formula>
    </cfRule>
    <cfRule type="expression" dxfId="4386" priority="340">
      <formula>K315&gt;#REF!</formula>
    </cfRule>
  </conditionalFormatting>
  <conditionalFormatting sqref="K318">
    <cfRule type="expression" dxfId="4385" priority="335">
      <formula>K318&lt;=#REF!</formula>
    </cfRule>
    <cfRule type="expression" dxfId="4384" priority="336">
      <formula>AND(K318&gt;#REF!,K318&lt;=#REF!)</formula>
    </cfRule>
    <cfRule type="expression" dxfId="4383" priority="337">
      <formula>K318&gt;#REF!</formula>
    </cfRule>
  </conditionalFormatting>
  <conditionalFormatting sqref="K317">
    <cfRule type="expression" dxfId="4382" priority="332">
      <formula>K317&lt;=#REF!</formula>
    </cfRule>
    <cfRule type="expression" dxfId="4381" priority="333">
      <formula>AND(K317&gt;#REF!,K317&lt;=#REF!)</formula>
    </cfRule>
    <cfRule type="expression" dxfId="4380" priority="334">
      <formula>K317&gt;#REF!</formula>
    </cfRule>
  </conditionalFormatting>
  <conditionalFormatting sqref="K319:K320">
    <cfRule type="expression" dxfId="4379" priority="329">
      <formula>K319&lt;=#REF!</formula>
    </cfRule>
    <cfRule type="expression" dxfId="4378" priority="330">
      <formula>AND(K319&gt;#REF!,K319&lt;=#REF!)</formula>
    </cfRule>
    <cfRule type="expression" dxfId="4377" priority="331">
      <formula>K319&gt;#REF!</formula>
    </cfRule>
  </conditionalFormatting>
  <conditionalFormatting sqref="K321:K322">
    <cfRule type="expression" dxfId="4376" priority="326">
      <formula>K321&lt;=#REF!</formula>
    </cfRule>
    <cfRule type="expression" dxfId="4375" priority="327">
      <formula>AND(K321&gt;#REF!,K321&lt;=#REF!)</formula>
    </cfRule>
    <cfRule type="expression" dxfId="4374" priority="328">
      <formula>K321&gt;#REF!</formula>
    </cfRule>
  </conditionalFormatting>
  <conditionalFormatting sqref="K323:K324">
    <cfRule type="expression" dxfId="4373" priority="323">
      <formula>K323&lt;=$F$5</formula>
    </cfRule>
    <cfRule type="expression" dxfId="4372" priority="324">
      <formula>AND(K323&gt;$F$5,K323&lt;=$F$6)</formula>
    </cfRule>
    <cfRule type="expression" dxfId="4371" priority="325">
      <formula>K323&gt;$F$6</formula>
    </cfRule>
  </conditionalFormatting>
  <conditionalFormatting sqref="K332">
    <cfRule type="expression" dxfId="4370" priority="320">
      <formula>K332&lt;=#REF!</formula>
    </cfRule>
    <cfRule type="expression" dxfId="4369" priority="321">
      <formula>AND(K332&gt;#REF!,K332&lt;=#REF!)</formula>
    </cfRule>
    <cfRule type="expression" dxfId="4368" priority="322">
      <formula>K332&gt;#REF!</formula>
    </cfRule>
  </conditionalFormatting>
  <conditionalFormatting sqref="K326">
    <cfRule type="expression" dxfId="4367" priority="317">
      <formula>K326&lt;=#REF!</formula>
    </cfRule>
    <cfRule type="expression" dxfId="4366" priority="318">
      <formula>AND(K326&gt;#REF!,K326&lt;=#REF!)</formula>
    </cfRule>
    <cfRule type="expression" dxfId="4365" priority="319">
      <formula>K326&gt;#REF!</formula>
    </cfRule>
  </conditionalFormatting>
  <conditionalFormatting sqref="K328">
    <cfRule type="expression" dxfId="4364" priority="314">
      <formula>K328&lt;=#REF!</formula>
    </cfRule>
    <cfRule type="expression" dxfId="4363" priority="315">
      <formula>AND(K328&gt;#REF!,K328&lt;=#REF!)</formula>
    </cfRule>
    <cfRule type="expression" dxfId="4362" priority="316">
      <formula>K328&gt;#REF!</formula>
    </cfRule>
  </conditionalFormatting>
  <conditionalFormatting sqref="K329:K330">
    <cfRule type="expression" dxfId="4361" priority="311">
      <formula>K329&lt;=#REF!</formula>
    </cfRule>
    <cfRule type="expression" dxfId="4360" priority="312">
      <formula>AND(K329&gt;#REF!,K329&lt;=#REF!)</formula>
    </cfRule>
    <cfRule type="expression" dxfId="4359" priority="313">
      <formula>K329&gt;#REF!</formula>
    </cfRule>
  </conditionalFormatting>
  <conditionalFormatting sqref="K331">
    <cfRule type="expression" dxfId="4358" priority="308">
      <formula>K331&lt;=#REF!</formula>
    </cfRule>
    <cfRule type="expression" dxfId="4357" priority="309">
      <formula>AND(K331&gt;#REF!,K331&lt;=#REF!)</formula>
    </cfRule>
    <cfRule type="expression" dxfId="4356" priority="310">
      <formula>K331&gt;#REF!</formula>
    </cfRule>
  </conditionalFormatting>
  <conditionalFormatting sqref="K333:K334">
    <cfRule type="expression" dxfId="4355" priority="305">
      <formula>K333&lt;=#REF!</formula>
    </cfRule>
    <cfRule type="expression" dxfId="4354" priority="306">
      <formula>AND(K333&gt;#REF!,K333&lt;=#REF!)</formula>
    </cfRule>
    <cfRule type="expression" dxfId="4353" priority="307">
      <formula>K333&gt;#REF!</formula>
    </cfRule>
  </conditionalFormatting>
  <conditionalFormatting sqref="K335:K336">
    <cfRule type="expression" dxfId="4352" priority="302">
      <formula>K335&lt;=#REF!</formula>
    </cfRule>
    <cfRule type="expression" dxfId="4351" priority="303">
      <formula>AND(K335&gt;#REF!,K335&lt;=#REF!)</formula>
    </cfRule>
    <cfRule type="expression" dxfId="4350" priority="304">
      <formula>K335&gt;#REF!</formula>
    </cfRule>
  </conditionalFormatting>
  <conditionalFormatting sqref="K337:K338">
    <cfRule type="expression" dxfId="4349" priority="299">
      <formula>K337&lt;=#REF!</formula>
    </cfRule>
    <cfRule type="expression" dxfId="4348" priority="300">
      <formula>AND(K337&gt;#REF!,K337&lt;=#REF!)</formula>
    </cfRule>
    <cfRule type="expression" dxfId="4347" priority="301">
      <formula>K337&gt;#REF!</formula>
    </cfRule>
  </conditionalFormatting>
  <conditionalFormatting sqref="K339:K340">
    <cfRule type="expression" dxfId="4346" priority="296">
      <formula>K339&lt;=#REF!</formula>
    </cfRule>
    <cfRule type="expression" dxfId="4345" priority="297">
      <formula>AND(K339&gt;#REF!,K339&lt;=#REF!)</formula>
    </cfRule>
    <cfRule type="expression" dxfId="4344" priority="298">
      <formula>K339&gt;#REF!</formula>
    </cfRule>
  </conditionalFormatting>
  <conditionalFormatting sqref="K341:K342">
    <cfRule type="expression" dxfId="4343" priority="293">
      <formula>K341&lt;=#REF!</formula>
    </cfRule>
    <cfRule type="expression" dxfId="4342" priority="294">
      <formula>AND(K341&gt;#REF!,K341&lt;=#REF!)</formula>
    </cfRule>
    <cfRule type="expression" dxfId="4341" priority="295">
      <formula>K341&gt;#REF!</formula>
    </cfRule>
  </conditionalFormatting>
  <conditionalFormatting sqref="K343:K344">
    <cfRule type="expression" dxfId="4340" priority="290">
      <formula>K343&lt;=#REF!</formula>
    </cfRule>
    <cfRule type="expression" dxfId="4339" priority="291">
      <formula>AND(K343&gt;#REF!,K343&lt;=#REF!)</formula>
    </cfRule>
    <cfRule type="expression" dxfId="4338" priority="292">
      <formula>K343&gt;#REF!</formula>
    </cfRule>
  </conditionalFormatting>
  <conditionalFormatting sqref="K345:K346">
    <cfRule type="expression" dxfId="4337" priority="287">
      <formula>K345&lt;=#REF!</formula>
    </cfRule>
    <cfRule type="expression" dxfId="4336" priority="288">
      <formula>AND(K345&gt;#REF!,K345&lt;=#REF!)</formula>
    </cfRule>
    <cfRule type="expression" dxfId="4335" priority="289">
      <formula>K345&gt;#REF!</formula>
    </cfRule>
  </conditionalFormatting>
  <conditionalFormatting sqref="I371:I374 I377:I378">
    <cfRule type="timePeriod" dxfId="4334" priority="286" timePeriod="today">
      <formula>FLOOR(I371,1)=TODAY()</formula>
    </cfRule>
  </conditionalFormatting>
  <conditionalFormatting sqref="J347:J348">
    <cfRule type="expression" dxfId="4333" priority="280">
      <formula>J347&lt;=$F$5</formula>
    </cfRule>
    <cfRule type="expression" dxfId="4332" priority="281">
      <formula>AND(J347&gt;$F$5,J347&lt;=$F$6)</formula>
    </cfRule>
    <cfRule type="expression" dxfId="4331" priority="282">
      <formula>J347&gt;$F$6</formula>
    </cfRule>
  </conditionalFormatting>
  <conditionalFormatting sqref="K347:K348">
    <cfRule type="expression" dxfId="4330" priority="274">
      <formula>K347&lt;=#REF!</formula>
    </cfRule>
    <cfRule type="expression" dxfId="4329" priority="275">
      <formula>AND(K347&gt;#REF!,K347&lt;=#REF!)</formula>
    </cfRule>
    <cfRule type="expression" dxfId="4328" priority="276">
      <formula>K347&gt;#REF!</formula>
    </cfRule>
  </conditionalFormatting>
  <conditionalFormatting sqref="J349:J350">
    <cfRule type="expression" dxfId="4327" priority="271">
      <formula>J349&lt;=$F$5</formula>
    </cfRule>
    <cfRule type="expression" dxfId="4326" priority="272">
      <formula>AND(J349&gt;$F$5,J349&lt;=$F$6)</formula>
    </cfRule>
    <cfRule type="expression" dxfId="4325" priority="273">
      <formula>J349&gt;$F$6</formula>
    </cfRule>
  </conditionalFormatting>
  <conditionalFormatting sqref="K349:K350">
    <cfRule type="expression" dxfId="4324" priority="265">
      <formula>K349&lt;=#REF!</formula>
    </cfRule>
    <cfRule type="expression" dxfId="4323" priority="266">
      <formula>AND(K349&gt;#REF!,K349&lt;=#REF!)</formula>
    </cfRule>
    <cfRule type="expression" dxfId="4322" priority="267">
      <formula>K349&gt;#REF!</formula>
    </cfRule>
  </conditionalFormatting>
  <conditionalFormatting sqref="J351:J352">
    <cfRule type="expression" dxfId="4321" priority="262">
      <formula>J351&lt;=$F$5</formula>
    </cfRule>
    <cfRule type="expression" dxfId="4320" priority="263">
      <formula>AND(J351&gt;$F$5,J351&lt;=$F$6)</formula>
    </cfRule>
    <cfRule type="expression" dxfId="4319" priority="264">
      <formula>J351&gt;$F$6</formula>
    </cfRule>
  </conditionalFormatting>
  <conditionalFormatting sqref="K351:K352">
    <cfRule type="expression" dxfId="4318" priority="256">
      <formula>K351&lt;=#REF!</formula>
    </cfRule>
    <cfRule type="expression" dxfId="4317" priority="257">
      <formula>AND(K351&gt;#REF!,K351&lt;=#REF!)</formula>
    </cfRule>
    <cfRule type="expression" dxfId="4316" priority="258">
      <formula>K351&gt;#REF!</formula>
    </cfRule>
  </conditionalFormatting>
  <conditionalFormatting sqref="J353:J354">
    <cfRule type="expression" dxfId="4315" priority="253">
      <formula>J353&lt;=$F$5</formula>
    </cfRule>
    <cfRule type="expression" dxfId="4314" priority="254">
      <formula>AND(J353&gt;$F$5,J353&lt;=$F$6)</formula>
    </cfRule>
    <cfRule type="expression" dxfId="4313" priority="255">
      <formula>J353&gt;$F$6</formula>
    </cfRule>
  </conditionalFormatting>
  <conditionalFormatting sqref="K353:K354">
    <cfRule type="expression" dxfId="4312" priority="247">
      <formula>K353&lt;=#REF!</formula>
    </cfRule>
    <cfRule type="expression" dxfId="4311" priority="248">
      <formula>AND(K353&gt;#REF!,K353&lt;=#REF!)</formula>
    </cfRule>
    <cfRule type="expression" dxfId="4310" priority="249">
      <formula>K353&gt;#REF!</formula>
    </cfRule>
  </conditionalFormatting>
  <conditionalFormatting sqref="J355:J356">
    <cfRule type="expression" dxfId="4309" priority="244">
      <formula>J355&lt;=$F$5</formula>
    </cfRule>
    <cfRule type="expression" dxfId="4308" priority="245">
      <formula>AND(J355&gt;$F$5,J355&lt;=$F$6)</formula>
    </cfRule>
    <cfRule type="expression" dxfId="4307" priority="246">
      <formula>J355&gt;$F$6</formula>
    </cfRule>
  </conditionalFormatting>
  <conditionalFormatting sqref="K355:K356">
    <cfRule type="expression" dxfId="4306" priority="238">
      <formula>K355&lt;=#REF!</formula>
    </cfRule>
    <cfRule type="expression" dxfId="4305" priority="239">
      <formula>AND(K355&gt;#REF!,K355&lt;=#REF!)</formula>
    </cfRule>
    <cfRule type="expression" dxfId="4304" priority="240">
      <formula>K355&gt;#REF!</formula>
    </cfRule>
  </conditionalFormatting>
  <conditionalFormatting sqref="J359:J360">
    <cfRule type="expression" dxfId="4303" priority="235">
      <formula>J359&lt;=$F$5</formula>
    </cfRule>
    <cfRule type="expression" dxfId="4302" priority="236">
      <formula>AND(J359&gt;$F$5,J359&lt;=$F$6)</formula>
    </cfRule>
    <cfRule type="expression" dxfId="4301" priority="237">
      <formula>J359&gt;$F$6</formula>
    </cfRule>
  </conditionalFormatting>
  <conditionalFormatting sqref="K359:K360">
    <cfRule type="expression" dxfId="4300" priority="229">
      <formula>K359&lt;=#REF!</formula>
    </cfRule>
    <cfRule type="expression" dxfId="4299" priority="230">
      <formula>AND(K359&gt;#REF!,K359&lt;=#REF!)</formula>
    </cfRule>
    <cfRule type="expression" dxfId="4298" priority="231">
      <formula>K359&gt;#REF!</formula>
    </cfRule>
  </conditionalFormatting>
  <conditionalFormatting sqref="J361:J362">
    <cfRule type="expression" dxfId="4297" priority="226">
      <formula>J361&lt;=$F$5</formula>
    </cfRule>
    <cfRule type="expression" dxfId="4296" priority="227">
      <formula>AND(J361&gt;$F$5,J361&lt;=$F$6)</formula>
    </cfRule>
    <cfRule type="expression" dxfId="4295" priority="228">
      <formula>J361&gt;$F$6</formula>
    </cfRule>
  </conditionalFormatting>
  <conditionalFormatting sqref="K361:K362">
    <cfRule type="expression" dxfId="4294" priority="220">
      <formula>K361&lt;=#REF!</formula>
    </cfRule>
    <cfRule type="expression" dxfId="4293" priority="221">
      <formula>AND(K361&gt;#REF!,K361&lt;=#REF!)</formula>
    </cfRule>
    <cfRule type="expression" dxfId="4292" priority="222">
      <formula>K361&gt;#REF!</formula>
    </cfRule>
  </conditionalFormatting>
  <conditionalFormatting sqref="J373 J369">
    <cfRule type="expression" dxfId="4291" priority="217">
      <formula>J369&lt;=$F$5</formula>
    </cfRule>
    <cfRule type="expression" dxfId="4290" priority="218">
      <formula>AND(J369&gt;$F$5,J369&lt;=$F$6)</formula>
    </cfRule>
    <cfRule type="expression" dxfId="4289" priority="219">
      <formula>J369&gt;$F$6</formula>
    </cfRule>
  </conditionalFormatting>
  <conditionalFormatting sqref="K373">
    <cfRule type="expression" dxfId="4288" priority="211">
      <formula>K373&lt;=#REF!</formula>
    </cfRule>
    <cfRule type="expression" dxfId="4287" priority="212">
      <formula>AND(K373&gt;#REF!,K373&lt;=#REF!)</formula>
    </cfRule>
    <cfRule type="expression" dxfId="4286" priority="213">
      <formula>K373&gt;#REF!</formula>
    </cfRule>
  </conditionalFormatting>
  <conditionalFormatting sqref="I358">
    <cfRule type="timePeriod" dxfId="4285" priority="210" timePeriod="today">
      <formula>FLOOR(I358,1)=TODAY()</formula>
    </cfRule>
  </conditionalFormatting>
  <conditionalFormatting sqref="I357">
    <cfRule type="timePeriod" dxfId="4284" priority="209" timePeriod="today">
      <formula>FLOOR(I357,1)=TODAY()</formula>
    </cfRule>
  </conditionalFormatting>
  <conditionalFormatting sqref="J357:J358">
    <cfRule type="expression" dxfId="4283" priority="206">
      <formula>J357&gt;$E$6</formula>
    </cfRule>
    <cfRule type="expression" dxfId="4282" priority="207">
      <formula>AND(J357&gt;$E$5,J357&lt;=$E$6)</formula>
    </cfRule>
    <cfRule type="expression" dxfId="4281" priority="208">
      <formula>J357&lt;=$E$5</formula>
    </cfRule>
  </conditionalFormatting>
  <conditionalFormatting sqref="K357:K358">
    <cfRule type="expression" dxfId="4280" priority="200">
      <formula>K357&lt;=#REF!</formula>
    </cfRule>
    <cfRule type="expression" dxfId="4279" priority="201">
      <formula>AND(K357&gt;#REF!,K357&lt;=#REF!)</formula>
    </cfRule>
    <cfRule type="expression" dxfId="4278" priority="202">
      <formula>K357&gt;#REF!</formula>
    </cfRule>
  </conditionalFormatting>
  <conditionalFormatting sqref="J363:J364">
    <cfRule type="expression" dxfId="4277" priority="197">
      <formula>J363&gt;$E$6</formula>
    </cfRule>
    <cfRule type="expression" dxfId="4276" priority="198">
      <formula>AND(J363&gt;$E$5,J363&lt;=$E$6)</formula>
    </cfRule>
    <cfRule type="expression" dxfId="4275" priority="199">
      <formula>J363&lt;=$E$5</formula>
    </cfRule>
  </conditionalFormatting>
  <conditionalFormatting sqref="K363:K364">
    <cfRule type="expression" dxfId="4274" priority="191">
      <formula>K363&lt;=#REF!</formula>
    </cfRule>
    <cfRule type="expression" dxfId="4273" priority="192">
      <formula>AND(K363&gt;#REF!,K363&lt;=#REF!)</formula>
    </cfRule>
    <cfRule type="expression" dxfId="4272" priority="193">
      <formula>K363&gt;#REF!</formula>
    </cfRule>
  </conditionalFormatting>
  <conditionalFormatting sqref="J391:J392">
    <cfRule type="expression" dxfId="4271" priority="188">
      <formula>J391&lt;=$F$5</formula>
    </cfRule>
    <cfRule type="expression" dxfId="4270" priority="189">
      <formula>AND(J391&gt;$F$5,J391&lt;=$F$6)</formula>
    </cfRule>
    <cfRule type="expression" dxfId="4269" priority="190">
      <formula>J391&gt;$F$6</formula>
    </cfRule>
  </conditionalFormatting>
  <conditionalFormatting sqref="K391:K392">
    <cfRule type="expression" dxfId="4268" priority="182">
      <formula>K391&lt;=#REF!</formula>
    </cfRule>
    <cfRule type="expression" dxfId="4267" priority="183">
      <formula>AND(K391&gt;#REF!,K391&lt;=#REF!)</formula>
    </cfRule>
    <cfRule type="expression" dxfId="4266" priority="184">
      <formula>K391&gt;#REF!</formula>
    </cfRule>
  </conditionalFormatting>
  <conditionalFormatting sqref="J365:J366">
    <cfRule type="expression" dxfId="4265" priority="179">
      <formula>J365&lt;=$F$5</formula>
    </cfRule>
    <cfRule type="expression" dxfId="4264" priority="180">
      <formula>AND(J365&gt;$F$5,J365&lt;=$F$6)</formula>
    </cfRule>
    <cfRule type="expression" dxfId="4263" priority="181">
      <formula>J365&gt;$F$6</formula>
    </cfRule>
  </conditionalFormatting>
  <conditionalFormatting sqref="K365:K366">
    <cfRule type="expression" dxfId="4262" priority="173">
      <formula>K365&lt;=#REF!</formula>
    </cfRule>
    <cfRule type="expression" dxfId="4261" priority="174">
      <formula>AND(K365&gt;#REF!,K365&lt;=#REF!)</formula>
    </cfRule>
    <cfRule type="expression" dxfId="4260" priority="175">
      <formula>K365&gt;#REF!</formula>
    </cfRule>
  </conditionalFormatting>
  <conditionalFormatting sqref="J367:J368">
    <cfRule type="expression" dxfId="4259" priority="170">
      <formula>J367&lt;=$F$5</formula>
    </cfRule>
    <cfRule type="expression" dxfId="4258" priority="171">
      <formula>AND(J367&gt;$F$5,J367&lt;=$F$6)</formula>
    </cfRule>
    <cfRule type="expression" dxfId="4257" priority="172">
      <formula>J367&gt;$F$6</formula>
    </cfRule>
  </conditionalFormatting>
  <conditionalFormatting sqref="K367:K368">
    <cfRule type="expression" dxfId="4256" priority="164">
      <formula>K367&lt;=#REF!</formula>
    </cfRule>
    <cfRule type="expression" dxfId="4255" priority="165">
      <formula>AND(K367&gt;#REF!,K367&lt;=#REF!)</formula>
    </cfRule>
    <cfRule type="expression" dxfId="4254" priority="166">
      <formula>K367&gt;#REF!</formula>
    </cfRule>
  </conditionalFormatting>
  <conditionalFormatting sqref="I369:I370">
    <cfRule type="timePeriod" dxfId="4253" priority="163" timePeriod="today">
      <formula>FLOOR(I369,1)=TODAY()</formula>
    </cfRule>
  </conditionalFormatting>
  <conditionalFormatting sqref="J370">
    <cfRule type="expression" dxfId="4252" priority="160">
      <formula>J370&lt;=$F$5</formula>
    </cfRule>
    <cfRule type="expression" dxfId="4251" priority="161">
      <formula>AND(J370&gt;$F$5,J370&lt;=$F$6)</formula>
    </cfRule>
    <cfRule type="expression" dxfId="4250" priority="162">
      <formula>J370&gt;$F$6</formula>
    </cfRule>
  </conditionalFormatting>
  <conditionalFormatting sqref="K370">
    <cfRule type="expression" dxfId="4249" priority="154">
      <formula>K370&lt;=#REF!</formula>
    </cfRule>
    <cfRule type="expression" dxfId="4248" priority="155">
      <formula>AND(K370&gt;#REF!,K370&lt;=#REF!)</formula>
    </cfRule>
    <cfRule type="expression" dxfId="4247" priority="156">
      <formula>K370&gt;#REF!</formula>
    </cfRule>
  </conditionalFormatting>
  <conditionalFormatting sqref="J371:J372">
    <cfRule type="expression" dxfId="4246" priority="151">
      <formula>J371&lt;=$F$5</formula>
    </cfRule>
    <cfRule type="expression" dxfId="4245" priority="152">
      <formula>AND(J371&gt;$F$5,J371&lt;=$F$6)</formula>
    </cfRule>
    <cfRule type="expression" dxfId="4244" priority="153">
      <formula>J371&gt;$F$6</formula>
    </cfRule>
  </conditionalFormatting>
  <conditionalFormatting sqref="K371:K372">
    <cfRule type="expression" dxfId="4243" priority="145">
      <formula>K371&lt;=#REF!</formula>
    </cfRule>
    <cfRule type="expression" dxfId="4242" priority="146">
      <formula>AND(K371&gt;#REF!,K371&lt;=#REF!)</formula>
    </cfRule>
    <cfRule type="expression" dxfId="4241" priority="147">
      <formula>K371&gt;#REF!</formula>
    </cfRule>
  </conditionalFormatting>
  <conditionalFormatting sqref="J374">
    <cfRule type="expression" dxfId="4240" priority="142">
      <formula>J374&lt;=$F$5</formula>
    </cfRule>
    <cfRule type="expression" dxfId="4239" priority="143">
      <formula>AND(J374&gt;$F$5,J374&lt;=$F$6)</formula>
    </cfRule>
    <cfRule type="expression" dxfId="4238" priority="144">
      <formula>J374&gt;$F$6</formula>
    </cfRule>
  </conditionalFormatting>
  <conditionalFormatting sqref="K374">
    <cfRule type="expression" dxfId="4237" priority="136">
      <formula>K374&lt;=#REF!</formula>
    </cfRule>
    <cfRule type="expression" dxfId="4236" priority="137">
      <formula>AND(K374&gt;#REF!,K374&lt;=#REF!)</formula>
    </cfRule>
    <cfRule type="expression" dxfId="4235" priority="138">
      <formula>K374&gt;#REF!</formula>
    </cfRule>
  </conditionalFormatting>
  <conditionalFormatting sqref="I377:I378">
    <cfRule type="timePeriod" dxfId="4234" priority="135" timePeriod="today">
      <formula>FLOOR(I377,1)=TODAY()</formula>
    </cfRule>
  </conditionalFormatting>
  <conditionalFormatting sqref="J377:J378">
    <cfRule type="expression" dxfId="4233" priority="132">
      <formula>J377&lt;=$F$5</formula>
    </cfRule>
    <cfRule type="expression" dxfId="4232" priority="133">
      <formula>AND(J377&gt;$F$5,J377&lt;=$F$6)</formula>
    </cfRule>
    <cfRule type="expression" dxfId="4231" priority="134">
      <formula>J377&gt;$F$6</formula>
    </cfRule>
  </conditionalFormatting>
  <conditionalFormatting sqref="K377:K378">
    <cfRule type="expression" dxfId="4230" priority="126">
      <formula>K377&lt;=#REF!</formula>
    </cfRule>
    <cfRule type="expression" dxfId="4229" priority="127">
      <formula>AND(K377&gt;#REF!,K377&lt;=#REF!)</formula>
    </cfRule>
    <cfRule type="expression" dxfId="4228" priority="128">
      <formula>K377&gt;#REF!</formula>
    </cfRule>
  </conditionalFormatting>
  <conditionalFormatting sqref="I381:I382">
    <cfRule type="timePeriod" dxfId="4227" priority="125" timePeriod="today">
      <formula>FLOOR(I381,1)=TODAY()</formula>
    </cfRule>
  </conditionalFormatting>
  <conditionalFormatting sqref="J381:J382">
    <cfRule type="expression" dxfId="4226" priority="122">
      <formula>J381&lt;=$F$5</formula>
    </cfRule>
    <cfRule type="expression" dxfId="4225" priority="123">
      <formula>AND(J381&gt;$F$5,J381&lt;=$F$6)</formula>
    </cfRule>
    <cfRule type="expression" dxfId="4224" priority="124">
      <formula>J381&gt;$F$6</formula>
    </cfRule>
  </conditionalFormatting>
  <conditionalFormatting sqref="K381:K382">
    <cfRule type="expression" dxfId="4223" priority="116">
      <formula>K381&lt;=#REF!</formula>
    </cfRule>
    <cfRule type="expression" dxfId="4222" priority="117">
      <formula>AND(K381&gt;#REF!,K381&lt;=#REF!)</formula>
    </cfRule>
    <cfRule type="expression" dxfId="4221" priority="118">
      <formula>K381&gt;#REF!</formula>
    </cfRule>
  </conditionalFormatting>
  <conditionalFormatting sqref="J379:J380">
    <cfRule type="expression" dxfId="4220" priority="113">
      <formula>J379&gt;$E$6</formula>
    </cfRule>
    <cfRule type="expression" dxfId="4219" priority="114">
      <formula>AND(J379&gt;$E$5,J379&lt;=$E$6)</formula>
    </cfRule>
    <cfRule type="expression" dxfId="4218" priority="115">
      <formula>J379&lt;=$E$5</formula>
    </cfRule>
  </conditionalFormatting>
  <conditionalFormatting sqref="K379:K380">
    <cfRule type="expression" dxfId="4217" priority="107">
      <formula>K379&lt;=#REF!</formula>
    </cfRule>
    <cfRule type="expression" dxfId="4216" priority="108">
      <formula>AND(K379&gt;#REF!,K379&lt;=#REF!)</formula>
    </cfRule>
    <cfRule type="expression" dxfId="4215" priority="109">
      <formula>K379&gt;#REF!</formula>
    </cfRule>
  </conditionalFormatting>
  <conditionalFormatting sqref="J393:J394">
    <cfRule type="expression" dxfId="4214" priority="104">
      <formula>J393&lt;=$F$5</formula>
    </cfRule>
    <cfRule type="expression" dxfId="4213" priority="105">
      <formula>AND(J393&gt;$F$5,J393&lt;=$F$6)</formula>
    </cfRule>
    <cfRule type="expression" dxfId="4212" priority="106">
      <formula>J393&gt;$F$6</formula>
    </cfRule>
  </conditionalFormatting>
  <conditionalFormatting sqref="K393:K394">
    <cfRule type="expression" dxfId="4211" priority="98">
      <formula>K393&lt;=#REF!</formula>
    </cfRule>
    <cfRule type="expression" dxfId="4210" priority="99">
      <formula>AND(K393&gt;#REF!,K393&lt;=#REF!)</formula>
    </cfRule>
    <cfRule type="expression" dxfId="4209" priority="100">
      <formula>K393&gt;#REF!</formula>
    </cfRule>
  </conditionalFormatting>
  <conditionalFormatting sqref="J401:J402">
    <cfRule type="expression" dxfId="4208" priority="95">
      <formula>J401&lt;=$F$5</formula>
    </cfRule>
    <cfRule type="expression" dxfId="4207" priority="96">
      <formula>AND(J401&gt;$F$5,J401&lt;=$F$6)</formula>
    </cfRule>
    <cfRule type="expression" dxfId="4206" priority="97">
      <formula>J401&gt;$F$6</formula>
    </cfRule>
  </conditionalFormatting>
  <conditionalFormatting sqref="K401:K402">
    <cfRule type="expression" dxfId="4205" priority="89">
      <formula>K401&lt;=#REF!</formula>
    </cfRule>
    <cfRule type="expression" dxfId="4204" priority="90">
      <formula>AND(K401&gt;#REF!,K401&lt;=#REF!)</formula>
    </cfRule>
    <cfRule type="expression" dxfId="4203" priority="91">
      <formula>K401&gt;#REF!</formula>
    </cfRule>
  </conditionalFormatting>
  <conditionalFormatting sqref="J403:J404">
    <cfRule type="expression" dxfId="4202" priority="86">
      <formula>J403&lt;=$F$5</formula>
    </cfRule>
    <cfRule type="expression" dxfId="4201" priority="87">
      <formula>AND(J403&gt;$F$5,J403&lt;=$F$6)</formula>
    </cfRule>
    <cfRule type="expression" dxfId="4200" priority="88">
      <formula>J403&gt;$F$6</formula>
    </cfRule>
  </conditionalFormatting>
  <conditionalFormatting sqref="K403:K404">
    <cfRule type="expression" dxfId="4199" priority="80">
      <formula>K403&lt;=#REF!</formula>
    </cfRule>
    <cfRule type="expression" dxfId="4198" priority="81">
      <formula>AND(K403&gt;#REF!,K403&lt;=#REF!)</formula>
    </cfRule>
    <cfRule type="expression" dxfId="4197" priority="82">
      <formula>K403&gt;#REF!</formula>
    </cfRule>
  </conditionalFormatting>
  <conditionalFormatting sqref="J383:J384">
    <cfRule type="expression" dxfId="4196" priority="77">
      <formula>J383&lt;=$F$5</formula>
    </cfRule>
    <cfRule type="expression" dxfId="4195" priority="78">
      <formula>AND(J383&gt;$F$5,J383&lt;=$F$6)</formula>
    </cfRule>
    <cfRule type="expression" dxfId="4194" priority="79">
      <formula>J383&gt;$F$6</formula>
    </cfRule>
  </conditionalFormatting>
  <conditionalFormatting sqref="K383:K384">
    <cfRule type="expression" dxfId="4193" priority="71">
      <formula>K383&lt;=#REF!</formula>
    </cfRule>
    <cfRule type="expression" dxfId="4192" priority="72">
      <formula>AND(K383&gt;#REF!,K383&lt;=#REF!)</formula>
    </cfRule>
    <cfRule type="expression" dxfId="4191" priority="73">
      <formula>K383&gt;#REF!</formula>
    </cfRule>
  </conditionalFormatting>
  <conditionalFormatting sqref="J375:J376">
    <cfRule type="expression" dxfId="4190" priority="68">
      <formula>J375&lt;=$F$5</formula>
    </cfRule>
    <cfRule type="expression" dxfId="4189" priority="69">
      <formula>AND(J375&gt;$F$5,J375&lt;=$F$6)</formula>
    </cfRule>
    <cfRule type="expression" dxfId="4188" priority="70">
      <formula>J375&gt;$F$6</formula>
    </cfRule>
  </conditionalFormatting>
  <conditionalFormatting sqref="K375:K376">
    <cfRule type="expression" dxfId="4187" priority="62">
      <formula>K375&lt;=#REF!</formula>
    </cfRule>
    <cfRule type="expression" dxfId="4186" priority="63">
      <formula>AND(K375&gt;#REF!,K375&lt;=#REF!)</formula>
    </cfRule>
    <cfRule type="expression" dxfId="4185" priority="64">
      <formula>K375&gt;#REF!</formula>
    </cfRule>
  </conditionalFormatting>
  <conditionalFormatting sqref="J385:J386">
    <cfRule type="expression" dxfId="4184" priority="59">
      <formula>J385&lt;=$F$5</formula>
    </cfRule>
    <cfRule type="expression" dxfId="4183" priority="60">
      <formula>AND(J385&gt;$F$5,J385&lt;=$F$6)</formula>
    </cfRule>
    <cfRule type="expression" dxfId="4182" priority="61">
      <formula>J385&gt;$F$6</formula>
    </cfRule>
  </conditionalFormatting>
  <conditionalFormatting sqref="K385:K386">
    <cfRule type="expression" dxfId="4181" priority="53">
      <formula>K385&lt;=#REF!</formula>
    </cfRule>
    <cfRule type="expression" dxfId="4180" priority="54">
      <formula>AND(K385&gt;#REF!,K385&lt;=#REF!)</formula>
    </cfRule>
    <cfRule type="expression" dxfId="4179" priority="55">
      <formula>K385&gt;#REF!</formula>
    </cfRule>
  </conditionalFormatting>
  <conditionalFormatting sqref="J395:J396">
    <cfRule type="expression" dxfId="4178" priority="41">
      <formula>J395&lt;=$F$5</formula>
    </cfRule>
    <cfRule type="expression" dxfId="4177" priority="42">
      <formula>AND(J395&gt;$F$5,J395&lt;=$F$6)</formula>
    </cfRule>
    <cfRule type="expression" dxfId="4176" priority="43">
      <formula>J395&gt;$F$6</formula>
    </cfRule>
  </conditionalFormatting>
  <conditionalFormatting sqref="K395:K396">
    <cfRule type="expression" dxfId="4175" priority="35">
      <formula>K395&lt;=#REF!</formula>
    </cfRule>
    <cfRule type="expression" dxfId="4174" priority="36">
      <formula>AND(K395&gt;#REF!,K395&lt;=#REF!)</formula>
    </cfRule>
    <cfRule type="expression" dxfId="4173" priority="37">
      <formula>K395&gt;#REF!</formula>
    </cfRule>
  </conditionalFormatting>
  <conditionalFormatting sqref="J397:J398">
    <cfRule type="expression" dxfId="4172" priority="32">
      <formula>J397&lt;=$F$5</formula>
    </cfRule>
    <cfRule type="expression" dxfId="4171" priority="33">
      <formula>AND(J397&gt;$F$5,J397&lt;=$F$6)</formula>
    </cfRule>
    <cfRule type="expression" dxfId="4170" priority="34">
      <formula>J397&gt;$F$6</formula>
    </cfRule>
  </conditionalFormatting>
  <conditionalFormatting sqref="K397:K398">
    <cfRule type="expression" dxfId="4169" priority="26">
      <formula>K397&lt;=#REF!</formula>
    </cfRule>
    <cfRule type="expression" dxfId="4168" priority="27">
      <formula>AND(K397&gt;#REF!,K397&lt;=#REF!)</formula>
    </cfRule>
    <cfRule type="expression" dxfId="4167" priority="28">
      <formula>K397&gt;#REF!</formula>
    </cfRule>
  </conditionalFormatting>
  <conditionalFormatting sqref="J399:J400">
    <cfRule type="expression" dxfId="4166" priority="23">
      <formula>J399&lt;=$F$5</formula>
    </cfRule>
    <cfRule type="expression" dxfId="4165" priority="24">
      <formula>AND(J399&gt;$F$5,J399&lt;=$F$6)</formula>
    </cfRule>
    <cfRule type="expression" dxfId="4164" priority="25">
      <formula>J399&gt;$F$6</formula>
    </cfRule>
  </conditionalFormatting>
  <conditionalFormatting sqref="K399:K400">
    <cfRule type="expression" dxfId="4163" priority="17">
      <formula>K399&lt;=#REF!</formula>
    </cfRule>
    <cfRule type="expression" dxfId="4162" priority="18">
      <formula>AND(K399&gt;#REF!,K399&lt;=#REF!)</formula>
    </cfRule>
    <cfRule type="expression" dxfId="4161" priority="19">
      <formula>K399&gt;#REF!</formula>
    </cfRule>
  </conditionalFormatting>
  <conditionalFormatting sqref="J387:J388">
    <cfRule type="expression" dxfId="4160" priority="14">
      <formula>J387&lt;=$F$5</formula>
    </cfRule>
    <cfRule type="expression" dxfId="4159" priority="15">
      <formula>AND(J387&gt;$F$5,J387&lt;=$F$6)</formula>
    </cfRule>
    <cfRule type="expression" dxfId="4158" priority="16">
      <formula>J387&gt;$F$6</formula>
    </cfRule>
  </conditionalFormatting>
  <conditionalFormatting sqref="K387:K388">
    <cfRule type="expression" dxfId="4157" priority="8">
      <formula>K387&lt;=#REF!</formula>
    </cfRule>
    <cfRule type="expression" dxfId="4156" priority="9">
      <formula>AND(K387&gt;#REF!,K387&lt;=#REF!)</formula>
    </cfRule>
    <cfRule type="expression" dxfId="4155" priority="10">
      <formula>K387&gt;#REF!</formula>
    </cfRule>
  </conditionalFormatting>
  <conditionalFormatting sqref="I389:I390">
    <cfRule type="timePeriod" dxfId="4154" priority="7" timePeriod="today">
      <formula>FLOOR(I389,1)=TODAY()</formula>
    </cfRule>
  </conditionalFormatting>
  <conditionalFormatting sqref="J389:J390">
    <cfRule type="expression" dxfId="4153" priority="4">
      <formula>J389&lt;=$F$5</formula>
    </cfRule>
    <cfRule type="expression" dxfId="4152" priority="5">
      <formula>AND(J389&gt;$F$5,J389&lt;=$F$6)</formula>
    </cfRule>
    <cfRule type="expression" dxfId="4151" priority="6">
      <formula>J389&gt;$F$6</formula>
    </cfRule>
  </conditionalFormatting>
  <conditionalFormatting sqref="K389:K390">
    <cfRule type="expression" dxfId="4150" priority="1">
      <formula>K389&lt;=#REF!</formula>
    </cfRule>
    <cfRule type="expression" dxfId="4149" priority="2">
      <formula>AND(K389&gt;#REF!,K389&lt;=#REF!)</formula>
    </cfRule>
    <cfRule type="expression" dxfId="4148" priority="3">
      <formula>K389&gt;#REF!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0" max="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0"/>
  <sheetViews>
    <sheetView view="pageBreakPreview" zoomScale="85" zoomScaleNormal="100" zoomScaleSheetLayoutView="85" workbookViewId="0">
      <selection activeCell="I11" sqref="I11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8.85546875" style="5" customWidth="1"/>
    <col min="4" max="4" width="18.7109375" style="5" customWidth="1"/>
    <col min="5" max="5" width="19.85546875" style="5" customWidth="1"/>
    <col min="6" max="6" width="22" style="5" customWidth="1"/>
    <col min="7" max="7" width="7.28515625" style="6" customWidth="1"/>
    <col min="8" max="8" width="7.28515625" style="24" customWidth="1"/>
    <col min="9" max="9" width="10" style="5" customWidth="1"/>
    <col min="10" max="16384" width="9.140625" style="5"/>
  </cols>
  <sheetData>
    <row r="1" spans="1:18" s="1" customFormat="1" ht="33.75" customHeight="1" x14ac:dyDescent="0.2">
      <c r="A1" s="253" t="s">
        <v>0</v>
      </c>
      <c r="B1" s="253"/>
      <c r="C1" s="253"/>
      <c r="D1" s="253"/>
      <c r="E1" s="253"/>
      <c r="F1" s="262"/>
      <c r="G1" s="94"/>
      <c r="H1" s="137"/>
      <c r="I1" s="137"/>
      <c r="J1" s="134">
        <v>0.5</v>
      </c>
      <c r="K1" s="134">
        <v>5</v>
      </c>
      <c r="L1" s="10"/>
      <c r="M1" s="4"/>
      <c r="N1" s="4"/>
      <c r="O1" s="4"/>
      <c r="P1" s="4"/>
    </row>
    <row r="2" spans="1:18" s="1" customFormat="1" ht="30.75" customHeight="1" x14ac:dyDescent="0.2">
      <c r="A2" s="254" t="s">
        <v>87</v>
      </c>
      <c r="B2" s="254"/>
      <c r="C2" s="254"/>
      <c r="D2" s="254"/>
      <c r="E2" s="254"/>
      <c r="F2" s="263"/>
      <c r="G2" s="30" t="s">
        <v>159</v>
      </c>
      <c r="H2" s="94"/>
      <c r="I2" s="135" t="s">
        <v>155</v>
      </c>
      <c r="J2" s="135" t="s">
        <v>50</v>
      </c>
      <c r="K2" s="94" t="s">
        <v>50</v>
      </c>
      <c r="L2" s="5"/>
      <c r="M2" s="5"/>
      <c r="N2" s="9"/>
      <c r="O2" s="4"/>
      <c r="P2" s="4"/>
      <c r="Q2" s="4"/>
      <c r="R2" s="4"/>
    </row>
    <row r="3" spans="1:18" s="157" customFormat="1" ht="30.75" customHeight="1" x14ac:dyDescent="0.2">
      <c r="A3" s="63"/>
      <c r="B3" s="63"/>
      <c r="C3" s="63"/>
      <c r="D3" s="63"/>
      <c r="E3" s="63"/>
      <c r="F3" s="154"/>
      <c r="G3" s="132">
        <v>2816</v>
      </c>
      <c r="H3" s="94"/>
      <c r="I3" s="118">
        <v>43103</v>
      </c>
      <c r="J3" s="42">
        <v>0</v>
      </c>
      <c r="K3" s="42">
        <v>0</v>
      </c>
      <c r="L3" s="188"/>
      <c r="M3" s="186"/>
      <c r="N3" s="161"/>
      <c r="O3" s="158"/>
      <c r="P3" s="158"/>
      <c r="Q3" s="158"/>
      <c r="R3" s="158"/>
    </row>
    <row r="4" spans="1:18" s="157" customFormat="1" ht="30.75" customHeight="1" x14ac:dyDescent="0.2">
      <c r="A4" s="63"/>
      <c r="B4" s="63"/>
      <c r="C4" s="63"/>
      <c r="D4" s="63"/>
      <c r="E4" s="63"/>
      <c r="F4" s="154"/>
      <c r="G4" s="132">
        <v>2816</v>
      </c>
      <c r="H4" s="94"/>
      <c r="I4" s="118">
        <v>43103</v>
      </c>
      <c r="J4" s="42">
        <v>0</v>
      </c>
      <c r="K4" s="42">
        <v>0</v>
      </c>
      <c r="L4" s="188"/>
      <c r="M4" s="186"/>
      <c r="N4" s="161"/>
      <c r="O4" s="158"/>
      <c r="P4" s="158"/>
      <c r="Q4" s="158"/>
      <c r="R4" s="158"/>
    </row>
    <row r="5" spans="1:18" s="157" customFormat="1" ht="30.75" customHeight="1" x14ac:dyDescent="0.2">
      <c r="A5" s="63"/>
      <c r="B5" s="63"/>
      <c r="C5" s="63"/>
      <c r="D5" s="63"/>
      <c r="E5" s="63"/>
      <c r="F5" s="154"/>
      <c r="G5" s="132">
        <v>2816</v>
      </c>
      <c r="H5" s="94"/>
      <c r="I5" s="118">
        <v>43118</v>
      </c>
      <c r="J5" s="42">
        <v>3</v>
      </c>
      <c r="K5" s="42">
        <v>0</v>
      </c>
      <c r="L5" s="189"/>
      <c r="M5" s="186"/>
      <c r="N5" s="161"/>
      <c r="O5" s="158"/>
      <c r="P5" s="158"/>
      <c r="Q5" s="158"/>
      <c r="R5" s="158"/>
    </row>
    <row r="6" spans="1:18" s="157" customFormat="1" ht="30.75" customHeight="1" x14ac:dyDescent="0.2">
      <c r="A6" s="63"/>
      <c r="B6" s="63"/>
      <c r="C6" s="63"/>
      <c r="D6" s="63"/>
      <c r="E6" s="63"/>
      <c r="F6" s="154"/>
      <c r="G6" s="132">
        <v>2816</v>
      </c>
      <c r="H6" s="94"/>
      <c r="I6" s="118">
        <v>43118</v>
      </c>
      <c r="J6" s="42">
        <v>3</v>
      </c>
      <c r="K6" s="42">
        <v>0</v>
      </c>
      <c r="L6" s="189"/>
      <c r="M6" s="186"/>
      <c r="N6" s="161"/>
      <c r="O6" s="158"/>
      <c r="P6" s="158"/>
      <c r="Q6" s="158"/>
      <c r="R6" s="158"/>
    </row>
    <row r="7" spans="1:18" s="157" customFormat="1" ht="30.75" customHeight="1" x14ac:dyDescent="0.2">
      <c r="A7" s="63"/>
      <c r="B7" s="63"/>
      <c r="C7" s="63"/>
      <c r="D7" s="63"/>
      <c r="E7" s="63"/>
      <c r="F7" s="154"/>
      <c r="G7" s="132">
        <v>2816</v>
      </c>
      <c r="H7" s="94"/>
      <c r="I7" s="118">
        <v>43126</v>
      </c>
      <c r="J7" s="42">
        <v>4</v>
      </c>
      <c r="K7" s="42">
        <v>0</v>
      </c>
      <c r="L7" s="189"/>
      <c r="M7" s="186"/>
      <c r="N7" s="161"/>
      <c r="O7" s="158"/>
      <c r="P7" s="158"/>
      <c r="Q7" s="158"/>
      <c r="R7" s="158"/>
    </row>
    <row r="8" spans="1:18" s="157" customFormat="1" ht="30.75" customHeight="1" x14ac:dyDescent="0.2">
      <c r="A8" s="63"/>
      <c r="B8" s="63"/>
      <c r="C8" s="63"/>
      <c r="D8" s="63"/>
      <c r="E8" s="63"/>
      <c r="F8" s="154"/>
      <c r="G8" s="132">
        <v>2816</v>
      </c>
      <c r="H8" s="94"/>
      <c r="I8" s="118">
        <v>43126</v>
      </c>
      <c r="J8" s="42">
        <v>0</v>
      </c>
      <c r="K8" s="42">
        <v>0</v>
      </c>
      <c r="L8" s="189"/>
      <c r="M8" s="186"/>
      <c r="N8" s="161"/>
      <c r="O8" s="158"/>
      <c r="P8" s="158"/>
      <c r="Q8" s="158"/>
      <c r="R8" s="158"/>
    </row>
    <row r="9" spans="1:18" s="157" customFormat="1" ht="30.75" customHeight="1" x14ac:dyDescent="0.2">
      <c r="A9" s="63"/>
      <c r="B9" s="63"/>
      <c r="C9" s="63"/>
      <c r="D9" s="63"/>
      <c r="E9" s="63"/>
      <c r="F9" s="154"/>
      <c r="G9" s="132">
        <v>2816</v>
      </c>
      <c r="H9" s="94"/>
      <c r="I9" s="118">
        <v>43130</v>
      </c>
      <c r="J9" s="42">
        <v>0</v>
      </c>
      <c r="K9" s="42">
        <v>0</v>
      </c>
      <c r="L9" s="189"/>
      <c r="M9" s="186"/>
      <c r="N9" s="161"/>
      <c r="O9" s="158"/>
      <c r="P9" s="158"/>
      <c r="Q9" s="158"/>
      <c r="R9" s="158"/>
    </row>
    <row r="10" spans="1:18" s="157" customFormat="1" ht="30.75" customHeight="1" x14ac:dyDescent="0.2">
      <c r="A10" s="63"/>
      <c r="B10" s="63"/>
      <c r="C10" s="63"/>
      <c r="D10" s="63"/>
      <c r="E10" s="63"/>
      <c r="F10" s="154"/>
      <c r="G10" s="132">
        <v>2816</v>
      </c>
      <c r="H10" s="94"/>
      <c r="I10" s="118">
        <v>43130</v>
      </c>
      <c r="J10" s="42">
        <v>0</v>
      </c>
      <c r="K10" s="42">
        <v>0</v>
      </c>
      <c r="L10" s="189"/>
      <c r="M10" s="186"/>
      <c r="N10" s="161"/>
      <c r="O10" s="158"/>
      <c r="P10" s="158"/>
      <c r="Q10" s="158"/>
      <c r="R10" s="158"/>
    </row>
    <row r="11" spans="1:18" s="157" customFormat="1" ht="30.75" customHeight="1" x14ac:dyDescent="0.2">
      <c r="A11" s="63"/>
      <c r="B11" s="63"/>
      <c r="C11" s="63"/>
      <c r="D11" s="63"/>
      <c r="E11" s="63"/>
      <c r="F11" s="154"/>
      <c r="G11" s="132">
        <v>2816</v>
      </c>
      <c r="H11" s="94"/>
      <c r="I11" s="118">
        <v>43154</v>
      </c>
      <c r="J11" s="42">
        <v>0</v>
      </c>
      <c r="K11" s="42">
        <v>0</v>
      </c>
      <c r="L11" s="189"/>
      <c r="M11" s="186"/>
      <c r="N11" s="161"/>
      <c r="O11" s="158"/>
      <c r="P11" s="158"/>
      <c r="Q11" s="158"/>
      <c r="R11" s="158"/>
    </row>
    <row r="12" spans="1:18" s="157" customFormat="1" ht="30.75" customHeight="1" x14ac:dyDescent="0.2">
      <c r="A12" s="63"/>
      <c r="B12" s="63"/>
      <c r="C12" s="63"/>
      <c r="D12" s="63"/>
      <c r="E12" s="63"/>
      <c r="F12" s="154"/>
      <c r="G12" s="132">
        <v>2816</v>
      </c>
      <c r="H12" s="94"/>
      <c r="I12" s="118">
        <v>43154</v>
      </c>
      <c r="J12" s="42">
        <v>0</v>
      </c>
      <c r="K12" s="42">
        <v>0</v>
      </c>
      <c r="L12" s="189"/>
      <c r="M12" s="186"/>
      <c r="N12" s="161"/>
      <c r="O12" s="158"/>
      <c r="P12" s="158"/>
      <c r="Q12" s="158"/>
      <c r="R12" s="158"/>
    </row>
    <row r="13" spans="1:18" s="157" customFormat="1" ht="30.75" customHeight="1" x14ac:dyDescent="0.2">
      <c r="A13" s="63"/>
      <c r="B13" s="63"/>
      <c r="C13" s="63"/>
      <c r="D13" s="63"/>
      <c r="E13" s="63"/>
      <c r="F13" s="154"/>
      <c r="G13" s="132">
        <v>2816</v>
      </c>
      <c r="H13" s="94"/>
      <c r="I13" s="118">
        <v>43167</v>
      </c>
      <c r="J13" s="42">
        <v>0</v>
      </c>
      <c r="K13" s="42">
        <v>0</v>
      </c>
      <c r="L13" s="189"/>
      <c r="M13" s="186"/>
      <c r="N13" s="161"/>
      <c r="O13" s="158"/>
      <c r="P13" s="158"/>
      <c r="Q13" s="158"/>
      <c r="R13" s="158"/>
    </row>
    <row r="14" spans="1:18" s="157" customFormat="1" ht="30.75" customHeight="1" x14ac:dyDescent="0.2">
      <c r="A14" s="63"/>
      <c r="B14" s="63"/>
      <c r="C14" s="63"/>
      <c r="D14" s="63"/>
      <c r="E14" s="63"/>
      <c r="F14" s="154"/>
      <c r="G14" s="132">
        <v>2816</v>
      </c>
      <c r="H14" s="94"/>
      <c r="I14" s="118">
        <v>43167</v>
      </c>
      <c r="J14" s="42">
        <v>0</v>
      </c>
      <c r="K14" s="42">
        <v>0</v>
      </c>
      <c r="L14" s="189"/>
      <c r="M14" s="186"/>
      <c r="N14" s="161"/>
      <c r="O14" s="158"/>
      <c r="P14" s="158"/>
      <c r="Q14" s="158"/>
      <c r="R14" s="158"/>
    </row>
    <row r="15" spans="1:18" s="157" customFormat="1" ht="30.75" customHeight="1" x14ac:dyDescent="0.2">
      <c r="A15" s="63"/>
      <c r="B15" s="63"/>
      <c r="C15" s="63"/>
      <c r="D15" s="63"/>
      <c r="E15" s="63"/>
      <c r="F15" s="154"/>
      <c r="G15" s="132">
        <v>2816</v>
      </c>
      <c r="H15" s="94"/>
      <c r="I15" s="118">
        <v>43169</v>
      </c>
      <c r="J15" s="42">
        <v>0</v>
      </c>
      <c r="K15" s="42">
        <v>0</v>
      </c>
      <c r="L15" s="189"/>
      <c r="M15" s="186"/>
      <c r="N15" s="161"/>
      <c r="O15" s="158"/>
      <c r="P15" s="158"/>
      <c r="Q15" s="158"/>
      <c r="R15" s="158"/>
    </row>
    <row r="16" spans="1:18" s="157" customFormat="1" ht="30.75" customHeight="1" x14ac:dyDescent="0.2">
      <c r="A16" s="63"/>
      <c r="B16" s="63"/>
      <c r="C16" s="63"/>
      <c r="D16" s="63"/>
      <c r="E16" s="63"/>
      <c r="F16" s="154"/>
      <c r="G16" s="132">
        <v>2816</v>
      </c>
      <c r="H16" s="94"/>
      <c r="I16" s="118">
        <v>43169</v>
      </c>
      <c r="J16" s="42">
        <v>0</v>
      </c>
      <c r="K16" s="42">
        <v>0</v>
      </c>
      <c r="L16" s="189"/>
      <c r="M16" s="186"/>
      <c r="N16" s="161"/>
      <c r="O16" s="158"/>
      <c r="P16" s="158"/>
      <c r="Q16" s="158"/>
      <c r="R16" s="158"/>
    </row>
    <row r="17" spans="1:18" s="157" customFormat="1" ht="30.75" customHeight="1" x14ac:dyDescent="0.2">
      <c r="A17" s="63"/>
      <c r="B17" s="63"/>
      <c r="C17" s="63"/>
      <c r="D17" s="63"/>
      <c r="E17" s="63"/>
      <c r="F17" s="154"/>
      <c r="G17" s="132">
        <v>2816</v>
      </c>
      <c r="H17" s="94"/>
      <c r="I17" s="118">
        <v>43171</v>
      </c>
      <c r="J17" s="42">
        <v>0</v>
      </c>
      <c r="K17" s="42">
        <v>0</v>
      </c>
      <c r="L17" s="189"/>
      <c r="M17" s="186"/>
      <c r="N17" s="161"/>
      <c r="O17" s="158"/>
      <c r="P17" s="158"/>
      <c r="Q17" s="158"/>
      <c r="R17" s="158"/>
    </row>
    <row r="18" spans="1:18" s="157" customFormat="1" ht="30.75" customHeight="1" x14ac:dyDescent="0.2">
      <c r="A18" s="63"/>
      <c r="B18" s="63"/>
      <c r="C18" s="63"/>
      <c r="D18" s="63"/>
      <c r="E18" s="63"/>
      <c r="F18" s="154"/>
      <c r="G18" s="132">
        <v>2816</v>
      </c>
      <c r="H18" s="94"/>
      <c r="I18" s="118">
        <v>43171</v>
      </c>
      <c r="J18" s="42">
        <v>0</v>
      </c>
      <c r="K18" s="42">
        <v>0</v>
      </c>
      <c r="L18" s="189"/>
      <c r="M18" s="186"/>
      <c r="N18" s="161"/>
      <c r="O18" s="158"/>
      <c r="P18" s="158"/>
      <c r="Q18" s="158"/>
      <c r="R18" s="158"/>
    </row>
    <row r="19" spans="1:18" s="157" customFormat="1" ht="30.75" customHeight="1" x14ac:dyDescent="0.2">
      <c r="A19" s="63"/>
      <c r="B19" s="63"/>
      <c r="C19" s="63"/>
      <c r="D19" s="63"/>
      <c r="E19" s="63"/>
      <c r="F19" s="154"/>
      <c r="G19" s="132">
        <v>2816</v>
      </c>
      <c r="H19" s="94"/>
      <c r="I19" s="118">
        <v>43173</v>
      </c>
      <c r="J19" s="42">
        <v>0</v>
      </c>
      <c r="K19" s="42">
        <v>0</v>
      </c>
      <c r="L19" s="189"/>
      <c r="M19" s="186"/>
      <c r="N19" s="161"/>
      <c r="O19" s="158"/>
      <c r="P19" s="158"/>
      <c r="Q19" s="158"/>
      <c r="R19" s="158"/>
    </row>
    <row r="20" spans="1:18" s="157" customFormat="1" ht="30.75" customHeight="1" x14ac:dyDescent="0.2">
      <c r="A20" s="63"/>
      <c r="B20" s="63"/>
      <c r="C20" s="63"/>
      <c r="D20" s="63"/>
      <c r="E20" s="63"/>
      <c r="F20" s="154"/>
      <c r="G20" s="132">
        <v>2816</v>
      </c>
      <c r="H20" s="94"/>
      <c r="I20" s="118">
        <v>43173</v>
      </c>
      <c r="J20" s="42">
        <v>0</v>
      </c>
      <c r="K20" s="42">
        <v>0</v>
      </c>
      <c r="L20" s="189"/>
      <c r="M20" s="186"/>
      <c r="N20" s="161"/>
      <c r="O20" s="158"/>
      <c r="P20" s="158"/>
      <c r="Q20" s="158"/>
      <c r="R20" s="158"/>
    </row>
    <row r="21" spans="1:18" s="157" customFormat="1" ht="30.75" customHeight="1" x14ac:dyDescent="0.2">
      <c r="A21" s="63"/>
      <c r="B21" s="63"/>
      <c r="C21" s="63"/>
      <c r="D21" s="63"/>
      <c r="E21" s="63"/>
      <c r="F21" s="154"/>
      <c r="G21" s="132">
        <v>2816</v>
      </c>
      <c r="H21" s="94"/>
      <c r="I21" s="118">
        <v>43175</v>
      </c>
      <c r="J21" s="42">
        <v>0</v>
      </c>
      <c r="K21" s="42">
        <v>0</v>
      </c>
      <c r="L21" s="189"/>
      <c r="M21" s="186"/>
      <c r="N21" s="161"/>
      <c r="O21" s="158"/>
      <c r="P21" s="158"/>
      <c r="Q21" s="158"/>
      <c r="R21" s="158"/>
    </row>
    <row r="22" spans="1:18" s="157" customFormat="1" ht="30.75" customHeight="1" x14ac:dyDescent="0.2">
      <c r="A22" s="63"/>
      <c r="B22" s="63"/>
      <c r="C22" s="63"/>
      <c r="D22" s="63"/>
      <c r="E22" s="63"/>
      <c r="F22" s="154"/>
      <c r="G22" s="132">
        <v>2816</v>
      </c>
      <c r="H22" s="94"/>
      <c r="I22" s="118">
        <v>43175</v>
      </c>
      <c r="J22" s="42">
        <v>0</v>
      </c>
      <c r="K22" s="42">
        <v>0</v>
      </c>
      <c r="L22" s="189"/>
      <c r="M22" s="186"/>
      <c r="N22" s="161"/>
      <c r="O22" s="158"/>
      <c r="P22" s="158"/>
      <c r="Q22" s="158"/>
      <c r="R22" s="158"/>
    </row>
    <row r="23" spans="1:18" s="157" customFormat="1" ht="30.75" customHeight="1" x14ac:dyDescent="0.2">
      <c r="A23" s="63"/>
      <c r="B23" s="63"/>
      <c r="C23" s="63"/>
      <c r="D23" s="63"/>
      <c r="E23" s="63"/>
      <c r="F23" s="154"/>
      <c r="G23" s="132">
        <v>2816</v>
      </c>
      <c r="H23" s="94"/>
      <c r="I23" s="118">
        <v>43179</v>
      </c>
      <c r="J23" s="42">
        <v>20</v>
      </c>
      <c r="K23" s="42">
        <v>0</v>
      </c>
      <c r="L23" s="189"/>
      <c r="M23" s="186"/>
      <c r="N23" s="161"/>
      <c r="O23" s="158"/>
      <c r="P23" s="158"/>
      <c r="Q23" s="158"/>
      <c r="R23" s="158"/>
    </row>
    <row r="24" spans="1:18" s="157" customFormat="1" ht="30.75" customHeight="1" x14ac:dyDescent="0.2">
      <c r="A24" s="63"/>
      <c r="B24" s="63"/>
      <c r="C24" s="63"/>
      <c r="D24" s="63"/>
      <c r="E24" s="63"/>
      <c r="F24" s="154"/>
      <c r="G24" s="132">
        <v>2816</v>
      </c>
      <c r="H24" s="94"/>
      <c r="I24" s="118">
        <v>43179</v>
      </c>
      <c r="J24" s="42">
        <v>0</v>
      </c>
      <c r="K24" s="42">
        <v>0</v>
      </c>
      <c r="L24" s="189"/>
      <c r="M24" s="186"/>
      <c r="N24" s="161"/>
      <c r="O24" s="158"/>
      <c r="P24" s="158"/>
      <c r="Q24" s="158"/>
      <c r="R24" s="158"/>
    </row>
    <row r="25" spans="1:18" s="157" customFormat="1" ht="30.75" customHeight="1" x14ac:dyDescent="0.2">
      <c r="A25" s="63"/>
      <c r="B25" s="63"/>
      <c r="C25" s="63"/>
      <c r="D25" s="63"/>
      <c r="E25" s="63"/>
      <c r="F25" s="154"/>
      <c r="G25" s="132">
        <v>2816</v>
      </c>
      <c r="H25" s="94"/>
      <c r="I25" s="118">
        <v>43181</v>
      </c>
      <c r="J25" s="42">
        <v>0</v>
      </c>
      <c r="K25" s="42">
        <v>0</v>
      </c>
      <c r="L25" s="189"/>
      <c r="M25" s="186"/>
      <c r="N25" s="161"/>
      <c r="O25" s="158"/>
      <c r="P25" s="158"/>
      <c r="Q25" s="158"/>
      <c r="R25" s="158"/>
    </row>
    <row r="26" spans="1:18" s="157" customFormat="1" ht="30.75" customHeight="1" x14ac:dyDescent="0.2">
      <c r="A26" s="63"/>
      <c r="B26" s="63"/>
      <c r="C26" s="63"/>
      <c r="D26" s="63"/>
      <c r="E26" s="63"/>
      <c r="F26" s="154"/>
      <c r="G26" s="132">
        <v>2816</v>
      </c>
      <c r="H26" s="94"/>
      <c r="I26" s="118">
        <v>43181</v>
      </c>
      <c r="J26" s="42">
        <v>1</v>
      </c>
      <c r="K26" s="42">
        <v>0</v>
      </c>
      <c r="L26" s="189"/>
      <c r="M26" s="186"/>
      <c r="N26" s="161"/>
      <c r="O26" s="158"/>
      <c r="P26" s="158"/>
      <c r="Q26" s="158"/>
      <c r="R26" s="158"/>
    </row>
    <row r="27" spans="1:18" s="157" customFormat="1" ht="30.75" customHeight="1" x14ac:dyDescent="0.2">
      <c r="A27" s="63"/>
      <c r="B27" s="63"/>
      <c r="C27" s="63"/>
      <c r="D27" s="63"/>
      <c r="E27" s="63"/>
      <c r="F27" s="154"/>
      <c r="G27" s="132">
        <v>2816</v>
      </c>
      <c r="H27" s="94"/>
      <c r="I27" s="118">
        <v>43188</v>
      </c>
      <c r="J27" s="42">
        <v>0</v>
      </c>
      <c r="K27" s="42">
        <v>0</v>
      </c>
      <c r="L27" s="189"/>
      <c r="M27" s="186"/>
      <c r="N27" s="161"/>
      <c r="O27" s="158"/>
      <c r="P27" s="158"/>
      <c r="Q27" s="158"/>
      <c r="R27" s="158"/>
    </row>
    <row r="28" spans="1:18" s="157" customFormat="1" ht="30.75" customHeight="1" x14ac:dyDescent="0.2">
      <c r="A28" s="63"/>
      <c r="B28" s="63"/>
      <c r="C28" s="63"/>
      <c r="D28" s="63"/>
      <c r="E28" s="63"/>
      <c r="F28" s="154"/>
      <c r="G28" s="132">
        <v>2816</v>
      </c>
      <c r="H28" s="94"/>
      <c r="I28" s="118">
        <v>43188</v>
      </c>
      <c r="J28" s="42">
        <v>0</v>
      </c>
      <c r="K28" s="42">
        <v>0</v>
      </c>
      <c r="L28" s="189"/>
      <c r="M28" s="186"/>
      <c r="N28" s="161"/>
      <c r="O28" s="158"/>
      <c r="P28" s="158"/>
      <c r="Q28" s="158"/>
      <c r="R28" s="158"/>
    </row>
    <row r="29" spans="1:18" s="157" customFormat="1" ht="30.75" customHeight="1" x14ac:dyDescent="0.2">
      <c r="A29" s="63"/>
      <c r="B29" s="63"/>
      <c r="C29" s="63"/>
      <c r="D29" s="63"/>
      <c r="E29" s="63"/>
      <c r="F29" s="154"/>
      <c r="G29" s="132">
        <v>2816</v>
      </c>
      <c r="H29" s="94"/>
      <c r="I29" s="127">
        <v>43209</v>
      </c>
      <c r="J29" s="126">
        <v>0</v>
      </c>
      <c r="K29" s="126">
        <v>0</v>
      </c>
      <c r="L29" s="189"/>
      <c r="M29" s="186"/>
      <c r="N29" s="161"/>
      <c r="O29" s="158"/>
      <c r="P29" s="158"/>
      <c r="Q29" s="158"/>
      <c r="R29" s="158"/>
    </row>
    <row r="30" spans="1:18" s="157" customFormat="1" ht="30.75" customHeight="1" x14ac:dyDescent="0.2">
      <c r="A30" s="63"/>
      <c r="B30" s="63"/>
      <c r="C30" s="63"/>
      <c r="D30" s="63"/>
      <c r="E30" s="63"/>
      <c r="F30" s="154"/>
      <c r="G30" s="132">
        <v>2816</v>
      </c>
      <c r="H30" s="94"/>
      <c r="I30" s="127">
        <v>43209</v>
      </c>
      <c r="J30" s="126">
        <v>0</v>
      </c>
      <c r="K30" s="126">
        <v>0</v>
      </c>
      <c r="L30" s="189"/>
      <c r="M30" s="186"/>
      <c r="N30" s="161"/>
      <c r="O30" s="158"/>
      <c r="P30" s="158"/>
      <c r="Q30" s="158"/>
      <c r="R30" s="158"/>
    </row>
    <row r="31" spans="1:18" s="157" customFormat="1" ht="30.75" customHeight="1" x14ac:dyDescent="0.2">
      <c r="A31" s="63"/>
      <c r="B31" s="63"/>
      <c r="C31" s="63"/>
      <c r="D31" s="63"/>
      <c r="E31" s="63"/>
      <c r="F31" s="154"/>
      <c r="G31" s="132">
        <v>2816</v>
      </c>
      <c r="H31" s="94"/>
      <c r="I31" s="127">
        <v>43214</v>
      </c>
      <c r="J31" s="126">
        <v>0</v>
      </c>
      <c r="K31" s="126">
        <v>0</v>
      </c>
      <c r="L31" s="189"/>
      <c r="M31" s="186"/>
      <c r="N31" s="161"/>
      <c r="O31" s="158"/>
      <c r="P31" s="158"/>
      <c r="Q31" s="158"/>
      <c r="R31" s="158"/>
    </row>
    <row r="32" spans="1:18" s="157" customFormat="1" ht="30.75" customHeight="1" x14ac:dyDescent="0.2">
      <c r="A32" s="63"/>
      <c r="B32" s="63"/>
      <c r="C32" s="63"/>
      <c r="D32" s="63"/>
      <c r="E32" s="63"/>
      <c r="F32" s="154"/>
      <c r="G32" s="132">
        <v>2816</v>
      </c>
      <c r="H32" s="94"/>
      <c r="I32" s="127">
        <v>43214</v>
      </c>
      <c r="J32" s="126">
        <v>0</v>
      </c>
      <c r="K32" s="126">
        <v>0</v>
      </c>
      <c r="L32" s="189"/>
      <c r="M32" s="186"/>
      <c r="N32" s="161"/>
      <c r="O32" s="158"/>
      <c r="P32" s="158"/>
      <c r="Q32" s="158"/>
      <c r="R32" s="158"/>
    </row>
    <row r="33" spans="1:18" s="157" customFormat="1" ht="30.75" customHeight="1" x14ac:dyDescent="0.2">
      <c r="A33" s="63"/>
      <c r="B33" s="63"/>
      <c r="C33" s="63"/>
      <c r="D33" s="63"/>
      <c r="E33" s="63"/>
      <c r="F33" s="154"/>
      <c r="G33" s="132">
        <v>2816</v>
      </c>
      <c r="H33" s="94"/>
      <c r="I33" s="127">
        <v>43217</v>
      </c>
      <c r="J33" s="126">
        <v>0</v>
      </c>
      <c r="K33" s="126">
        <v>0</v>
      </c>
      <c r="L33" s="189"/>
      <c r="M33" s="186"/>
      <c r="N33" s="161"/>
      <c r="O33" s="158"/>
      <c r="P33" s="158"/>
      <c r="Q33" s="158"/>
      <c r="R33" s="158"/>
    </row>
    <row r="34" spans="1:18" s="157" customFormat="1" ht="30.75" customHeight="1" x14ac:dyDescent="0.2">
      <c r="A34" s="63"/>
      <c r="B34" s="63"/>
      <c r="C34" s="63"/>
      <c r="D34" s="63"/>
      <c r="E34" s="63"/>
      <c r="F34" s="154"/>
      <c r="G34" s="132">
        <v>2816</v>
      </c>
      <c r="H34" s="94"/>
      <c r="I34" s="127">
        <v>43217</v>
      </c>
      <c r="J34" s="126">
        <v>0</v>
      </c>
      <c r="K34" s="126">
        <v>0</v>
      </c>
      <c r="L34" s="189"/>
      <c r="M34" s="186"/>
      <c r="N34" s="161"/>
      <c r="O34" s="158"/>
      <c r="P34" s="158"/>
      <c r="Q34" s="158"/>
      <c r="R34" s="158"/>
    </row>
    <row r="35" spans="1:18" s="157" customFormat="1" ht="30.75" customHeight="1" x14ac:dyDescent="0.2">
      <c r="A35" s="63"/>
      <c r="B35" s="63"/>
      <c r="C35" s="63"/>
      <c r="D35" s="63"/>
      <c r="E35" s="63"/>
      <c r="F35" s="154"/>
      <c r="G35" s="132">
        <v>2816</v>
      </c>
      <c r="H35" s="94"/>
      <c r="I35" s="127">
        <v>43237</v>
      </c>
      <c r="J35" s="126">
        <v>0</v>
      </c>
      <c r="K35" s="126">
        <v>0</v>
      </c>
      <c r="L35" s="189"/>
      <c r="M35" s="186"/>
      <c r="N35" s="161"/>
      <c r="O35" s="158"/>
      <c r="P35" s="158"/>
      <c r="Q35" s="158"/>
      <c r="R35" s="158"/>
    </row>
    <row r="36" spans="1:18" s="157" customFormat="1" ht="30.75" customHeight="1" x14ac:dyDescent="0.2">
      <c r="A36" s="63"/>
      <c r="B36" s="63"/>
      <c r="C36" s="63"/>
      <c r="D36" s="63"/>
      <c r="E36" s="63"/>
      <c r="F36" s="154"/>
      <c r="G36" s="132">
        <v>2816</v>
      </c>
      <c r="H36" s="94"/>
      <c r="I36" s="127">
        <v>43237</v>
      </c>
      <c r="J36" s="126">
        <v>0</v>
      </c>
      <c r="K36" s="126">
        <v>0</v>
      </c>
      <c r="L36" s="187"/>
      <c r="M36" s="186"/>
      <c r="N36" s="161"/>
      <c r="O36" s="158"/>
      <c r="P36" s="158"/>
      <c r="Q36" s="158"/>
      <c r="R36" s="158"/>
    </row>
    <row r="37" spans="1:18" s="157" customFormat="1" ht="30.75" customHeight="1" x14ac:dyDescent="0.2">
      <c r="A37" s="63"/>
      <c r="B37" s="63"/>
      <c r="C37" s="63"/>
      <c r="D37" s="63"/>
      <c r="E37" s="63"/>
      <c r="F37" s="154"/>
      <c r="G37" s="132">
        <v>2816</v>
      </c>
      <c r="H37" s="94"/>
      <c r="I37" s="127">
        <v>43239</v>
      </c>
      <c r="J37" s="126">
        <v>0</v>
      </c>
      <c r="K37" s="126">
        <v>0</v>
      </c>
      <c r="L37" s="189"/>
      <c r="M37" s="186"/>
      <c r="N37" s="161"/>
      <c r="O37" s="158"/>
      <c r="P37" s="158"/>
      <c r="Q37" s="158"/>
      <c r="R37" s="158"/>
    </row>
    <row r="38" spans="1:18" s="157" customFormat="1" ht="30.75" customHeight="1" x14ac:dyDescent="0.2">
      <c r="A38" s="63"/>
      <c r="B38" s="63"/>
      <c r="C38" s="63"/>
      <c r="D38" s="63"/>
      <c r="E38" s="63"/>
      <c r="F38" s="154"/>
      <c r="G38" s="132">
        <v>2816</v>
      </c>
      <c r="H38" s="94"/>
      <c r="I38" s="127">
        <v>43239</v>
      </c>
      <c r="J38" s="126">
        <v>0</v>
      </c>
      <c r="K38" s="126">
        <v>0</v>
      </c>
      <c r="L38" s="189"/>
      <c r="M38" s="186"/>
      <c r="N38" s="161"/>
      <c r="O38" s="158"/>
      <c r="P38" s="158"/>
      <c r="Q38" s="158"/>
      <c r="R38" s="158"/>
    </row>
    <row r="39" spans="1:18" s="157" customFormat="1" ht="30.75" customHeight="1" x14ac:dyDescent="0.2">
      <c r="A39" s="63"/>
      <c r="B39" s="63"/>
      <c r="C39" s="63"/>
      <c r="D39" s="63"/>
      <c r="E39" s="63"/>
      <c r="F39" s="154"/>
      <c r="G39" s="132">
        <v>2816</v>
      </c>
      <c r="H39" s="94"/>
      <c r="I39" s="127">
        <v>43242</v>
      </c>
      <c r="J39" s="126">
        <v>0</v>
      </c>
      <c r="K39" s="126">
        <v>0</v>
      </c>
      <c r="L39" s="189"/>
      <c r="M39" s="186"/>
      <c r="N39" s="161"/>
      <c r="O39" s="158"/>
      <c r="P39" s="158"/>
      <c r="Q39" s="158"/>
      <c r="R39" s="158"/>
    </row>
    <row r="40" spans="1:18" s="157" customFormat="1" ht="30.75" customHeight="1" x14ac:dyDescent="0.2">
      <c r="A40" s="63"/>
      <c r="B40" s="63"/>
      <c r="C40" s="63"/>
      <c r="D40" s="63"/>
      <c r="E40" s="63"/>
      <c r="F40" s="154"/>
      <c r="G40" s="132">
        <v>2816</v>
      </c>
      <c r="H40" s="94"/>
      <c r="I40" s="127">
        <v>43242</v>
      </c>
      <c r="J40" s="126">
        <v>0</v>
      </c>
      <c r="K40" s="126">
        <v>0</v>
      </c>
      <c r="L40" s="189"/>
      <c r="M40" s="186"/>
      <c r="N40" s="161"/>
      <c r="O40" s="158"/>
      <c r="P40" s="158"/>
      <c r="Q40" s="158"/>
      <c r="R40" s="158"/>
    </row>
    <row r="41" spans="1:18" s="157" customFormat="1" ht="30.75" customHeight="1" x14ac:dyDescent="0.2">
      <c r="A41" s="63"/>
      <c r="B41" s="63"/>
      <c r="C41" s="63"/>
      <c r="D41" s="63"/>
      <c r="E41" s="63"/>
      <c r="F41" s="154"/>
      <c r="G41" s="132">
        <v>2816</v>
      </c>
      <c r="H41" s="94"/>
      <c r="I41" s="127">
        <v>43244</v>
      </c>
      <c r="J41" s="126">
        <v>10</v>
      </c>
      <c r="K41" s="126">
        <v>0</v>
      </c>
      <c r="L41" s="189"/>
      <c r="M41" s="186"/>
      <c r="N41" s="161"/>
      <c r="O41" s="158"/>
      <c r="P41" s="158"/>
      <c r="Q41" s="158"/>
      <c r="R41" s="158"/>
    </row>
    <row r="42" spans="1:18" s="157" customFormat="1" ht="30.75" customHeight="1" x14ac:dyDescent="0.2">
      <c r="A42" s="63"/>
      <c r="B42" s="63"/>
      <c r="C42" s="63"/>
      <c r="D42" s="63"/>
      <c r="E42" s="63"/>
      <c r="F42" s="154"/>
      <c r="G42" s="132">
        <v>2816</v>
      </c>
      <c r="H42" s="94"/>
      <c r="I42" s="127">
        <v>43244</v>
      </c>
      <c r="J42" s="126">
        <v>0</v>
      </c>
      <c r="K42" s="126">
        <v>0</v>
      </c>
      <c r="L42" s="189"/>
      <c r="M42" s="186"/>
      <c r="N42" s="161"/>
      <c r="O42" s="158"/>
      <c r="P42" s="158"/>
      <c r="Q42" s="158"/>
      <c r="R42" s="158"/>
    </row>
    <row r="43" spans="1:18" s="157" customFormat="1" ht="30.75" customHeight="1" x14ac:dyDescent="0.2">
      <c r="A43" s="63"/>
      <c r="B43" s="63"/>
      <c r="C43" s="63"/>
      <c r="D43" s="63"/>
      <c r="E43" s="63"/>
      <c r="F43" s="154"/>
      <c r="G43" s="132">
        <v>2816</v>
      </c>
      <c r="H43" s="94"/>
      <c r="I43" s="127">
        <v>43256</v>
      </c>
      <c r="J43" s="126">
        <v>0</v>
      </c>
      <c r="K43" s="126">
        <v>0</v>
      </c>
      <c r="L43" s="189"/>
      <c r="M43" s="186"/>
      <c r="N43" s="161"/>
      <c r="O43" s="158"/>
      <c r="P43" s="158"/>
      <c r="Q43" s="158"/>
      <c r="R43" s="158"/>
    </row>
    <row r="44" spans="1:18" s="157" customFormat="1" ht="30.75" customHeight="1" x14ac:dyDescent="0.2">
      <c r="A44" s="63"/>
      <c r="B44" s="63"/>
      <c r="C44" s="63"/>
      <c r="D44" s="63"/>
      <c r="E44" s="63"/>
      <c r="F44" s="154"/>
      <c r="G44" s="132">
        <v>2816</v>
      </c>
      <c r="H44" s="94"/>
      <c r="I44" s="127">
        <v>43256</v>
      </c>
      <c r="J44" s="126">
        <v>0</v>
      </c>
      <c r="K44" s="126">
        <v>0</v>
      </c>
      <c r="L44" s="189"/>
      <c r="M44" s="186"/>
      <c r="N44" s="161"/>
      <c r="O44" s="158"/>
      <c r="P44" s="158"/>
      <c r="Q44" s="158"/>
      <c r="R44" s="158"/>
    </row>
    <row r="45" spans="1:18" s="157" customFormat="1" ht="30.75" customHeight="1" x14ac:dyDescent="0.2">
      <c r="A45" s="63"/>
      <c r="B45" s="63"/>
      <c r="C45" s="63"/>
      <c r="D45" s="63"/>
      <c r="E45" s="63"/>
      <c r="F45" s="154"/>
      <c r="G45" s="132">
        <v>2816</v>
      </c>
      <c r="H45" s="94"/>
      <c r="I45" s="127">
        <v>43258</v>
      </c>
      <c r="J45" s="126">
        <v>1</v>
      </c>
      <c r="K45" s="126">
        <v>0</v>
      </c>
      <c r="L45" s="189"/>
      <c r="M45" s="186"/>
      <c r="N45" s="161"/>
      <c r="O45" s="158"/>
      <c r="P45" s="158"/>
      <c r="Q45" s="158"/>
      <c r="R45" s="158"/>
    </row>
    <row r="46" spans="1:18" s="157" customFormat="1" ht="30.75" customHeight="1" x14ac:dyDescent="0.2">
      <c r="A46" s="63"/>
      <c r="B46" s="63"/>
      <c r="C46" s="63"/>
      <c r="D46" s="63"/>
      <c r="E46" s="63"/>
      <c r="F46" s="154"/>
      <c r="G46" s="132">
        <v>2816</v>
      </c>
      <c r="H46" s="94"/>
      <c r="I46" s="127">
        <v>43258</v>
      </c>
      <c r="J46" s="126">
        <v>0</v>
      </c>
      <c r="K46" s="126">
        <v>0</v>
      </c>
      <c r="L46" s="189"/>
      <c r="M46" s="186"/>
      <c r="N46" s="161"/>
      <c r="O46" s="158"/>
      <c r="P46" s="158"/>
      <c r="Q46" s="158"/>
      <c r="R46" s="158"/>
    </row>
    <row r="47" spans="1:18" s="157" customFormat="1" ht="30.75" customHeight="1" x14ac:dyDescent="0.2">
      <c r="A47" s="63"/>
      <c r="B47" s="63"/>
      <c r="C47" s="63"/>
      <c r="D47" s="63"/>
      <c r="E47" s="63"/>
      <c r="F47" s="154"/>
      <c r="G47" s="132">
        <v>2816</v>
      </c>
      <c r="H47" s="94"/>
      <c r="I47" s="127">
        <v>43263</v>
      </c>
      <c r="J47" s="126">
        <v>0</v>
      </c>
      <c r="K47" s="126">
        <v>0</v>
      </c>
      <c r="L47" s="189"/>
      <c r="M47" s="186"/>
      <c r="N47" s="161"/>
      <c r="O47" s="158"/>
      <c r="P47" s="158"/>
      <c r="Q47" s="158"/>
      <c r="R47" s="158"/>
    </row>
    <row r="48" spans="1:18" s="157" customFormat="1" ht="30.75" customHeight="1" x14ac:dyDescent="0.2">
      <c r="A48" s="63"/>
      <c r="B48" s="63"/>
      <c r="C48" s="63"/>
      <c r="D48" s="63"/>
      <c r="E48" s="63"/>
      <c r="F48" s="154"/>
      <c r="G48" s="132">
        <v>2816</v>
      </c>
      <c r="H48" s="94"/>
      <c r="I48" s="127">
        <v>43263</v>
      </c>
      <c r="J48" s="126">
        <v>0</v>
      </c>
      <c r="K48" s="126">
        <v>0</v>
      </c>
      <c r="L48" s="189"/>
      <c r="M48" s="186"/>
      <c r="N48" s="161"/>
      <c r="O48" s="158"/>
      <c r="P48" s="158"/>
      <c r="Q48" s="158"/>
      <c r="R48" s="158"/>
    </row>
    <row r="49" spans="1:18" s="157" customFormat="1" ht="30.75" customHeight="1" x14ac:dyDescent="0.2">
      <c r="A49" s="63"/>
      <c r="B49" s="63"/>
      <c r="C49" s="63"/>
      <c r="D49" s="63"/>
      <c r="E49" s="63"/>
      <c r="F49" s="154"/>
      <c r="G49" s="132">
        <v>2816</v>
      </c>
      <c r="H49" s="94"/>
      <c r="I49" s="127">
        <v>43265</v>
      </c>
      <c r="J49" s="126">
        <v>1</v>
      </c>
      <c r="K49" s="126">
        <v>1</v>
      </c>
      <c r="L49" s="189"/>
      <c r="M49" s="186"/>
      <c r="N49" s="161"/>
      <c r="O49" s="158"/>
      <c r="P49" s="158"/>
      <c r="Q49" s="158"/>
      <c r="R49" s="158"/>
    </row>
    <row r="50" spans="1:18" s="157" customFormat="1" ht="30.75" customHeight="1" x14ac:dyDescent="0.2">
      <c r="A50" s="63"/>
      <c r="B50" s="63"/>
      <c r="C50" s="63"/>
      <c r="D50" s="63"/>
      <c r="E50" s="63"/>
      <c r="F50" s="154"/>
      <c r="G50" s="132">
        <v>2816</v>
      </c>
      <c r="H50" s="94"/>
      <c r="I50" s="127">
        <v>43265</v>
      </c>
      <c r="J50" s="126">
        <v>0</v>
      </c>
      <c r="K50" s="126">
        <v>0</v>
      </c>
      <c r="L50" s="189"/>
      <c r="M50" s="186"/>
      <c r="N50" s="161"/>
      <c r="O50" s="158"/>
      <c r="P50" s="158"/>
      <c r="Q50" s="158"/>
      <c r="R50" s="158"/>
    </row>
    <row r="51" spans="1:18" s="157" customFormat="1" ht="30.75" customHeight="1" x14ac:dyDescent="0.2">
      <c r="A51" s="63"/>
      <c r="B51" s="63"/>
      <c r="C51" s="63"/>
      <c r="D51" s="63"/>
      <c r="E51" s="63"/>
      <c r="F51" s="154"/>
      <c r="G51" s="132">
        <v>2816</v>
      </c>
      <c r="H51" s="94"/>
      <c r="I51" s="127">
        <v>43276</v>
      </c>
      <c r="J51" s="126">
        <v>0</v>
      </c>
      <c r="K51" s="126">
        <v>0</v>
      </c>
      <c r="L51" s="189"/>
      <c r="M51" s="186"/>
      <c r="N51" s="161"/>
      <c r="O51" s="158"/>
      <c r="P51" s="158"/>
      <c r="Q51" s="158"/>
      <c r="R51" s="158"/>
    </row>
    <row r="52" spans="1:18" s="157" customFormat="1" ht="30.75" customHeight="1" x14ac:dyDescent="0.2">
      <c r="A52" s="63"/>
      <c r="B52" s="63"/>
      <c r="C52" s="63"/>
      <c r="D52" s="63"/>
      <c r="E52" s="63"/>
      <c r="F52" s="154"/>
      <c r="G52" s="132">
        <v>2816</v>
      </c>
      <c r="H52" s="94"/>
      <c r="I52" s="127">
        <v>43276</v>
      </c>
      <c r="J52" s="126">
        <v>0</v>
      </c>
      <c r="K52" s="126">
        <v>0</v>
      </c>
      <c r="L52" s="189"/>
      <c r="M52" s="186"/>
      <c r="N52" s="161"/>
      <c r="O52" s="158"/>
      <c r="P52" s="158"/>
      <c r="Q52" s="158"/>
      <c r="R52" s="158"/>
    </row>
    <row r="53" spans="1:18" s="157" customFormat="1" ht="30.75" customHeight="1" x14ac:dyDescent="0.2">
      <c r="A53" s="63"/>
      <c r="B53" s="63"/>
      <c r="C53" s="63"/>
      <c r="D53" s="63"/>
      <c r="E53" s="63"/>
      <c r="F53" s="154"/>
      <c r="G53" s="132">
        <v>2816</v>
      </c>
      <c r="H53" s="94"/>
      <c r="I53" s="127">
        <v>43278</v>
      </c>
      <c r="J53" s="126">
        <v>322</v>
      </c>
      <c r="K53" s="126">
        <v>7</v>
      </c>
      <c r="L53" s="189"/>
      <c r="M53" s="186"/>
      <c r="N53" s="161"/>
      <c r="O53" s="158"/>
      <c r="P53" s="158"/>
      <c r="Q53" s="158"/>
      <c r="R53" s="158"/>
    </row>
    <row r="54" spans="1:18" s="157" customFormat="1" ht="30.75" customHeight="1" x14ac:dyDescent="0.2">
      <c r="A54" s="63"/>
      <c r="B54" s="63"/>
      <c r="C54" s="63"/>
      <c r="D54" s="63"/>
      <c r="E54" s="63"/>
      <c r="F54" s="154"/>
      <c r="G54" s="132">
        <v>2816</v>
      </c>
      <c r="H54" s="94"/>
      <c r="I54" s="127">
        <v>43278</v>
      </c>
      <c r="J54" s="126">
        <v>0</v>
      </c>
      <c r="K54" s="126">
        <v>0</v>
      </c>
      <c r="L54" s="189"/>
      <c r="M54" s="186"/>
      <c r="N54" s="161"/>
      <c r="O54" s="158"/>
      <c r="P54" s="158"/>
      <c r="Q54" s="158"/>
      <c r="R54" s="158"/>
    </row>
    <row r="55" spans="1:18" s="157" customFormat="1" ht="30.75" customHeight="1" x14ac:dyDescent="0.2">
      <c r="A55" s="63"/>
      <c r="B55" s="63"/>
      <c r="C55" s="63"/>
      <c r="D55" s="63"/>
      <c r="E55" s="63"/>
      <c r="F55" s="154"/>
      <c r="G55" s="132">
        <v>2816</v>
      </c>
      <c r="H55" s="94"/>
      <c r="I55" s="127">
        <v>43280</v>
      </c>
      <c r="J55" s="126">
        <v>0</v>
      </c>
      <c r="K55" s="126">
        <v>0</v>
      </c>
      <c r="L55" s="189"/>
      <c r="M55" s="186"/>
      <c r="N55" s="161"/>
      <c r="O55" s="158"/>
      <c r="P55" s="158"/>
      <c r="Q55" s="158"/>
      <c r="R55" s="158"/>
    </row>
    <row r="56" spans="1:18" s="157" customFormat="1" ht="30.75" customHeight="1" x14ac:dyDescent="0.2">
      <c r="A56" s="63"/>
      <c r="B56" s="63"/>
      <c r="C56" s="63"/>
      <c r="D56" s="63"/>
      <c r="E56" s="63"/>
      <c r="F56" s="154"/>
      <c r="G56" s="132">
        <v>2816</v>
      </c>
      <c r="H56" s="94"/>
      <c r="I56" s="127">
        <v>43280</v>
      </c>
      <c r="J56" s="126">
        <v>0</v>
      </c>
      <c r="K56" s="126">
        <v>0</v>
      </c>
      <c r="L56" s="189"/>
      <c r="M56" s="186"/>
      <c r="N56" s="161"/>
      <c r="O56" s="158"/>
      <c r="P56" s="158"/>
      <c r="Q56" s="158"/>
      <c r="R56" s="158"/>
    </row>
    <row r="57" spans="1:18" s="157" customFormat="1" ht="30.75" customHeight="1" x14ac:dyDescent="0.2">
      <c r="A57" s="63"/>
      <c r="B57" s="63"/>
      <c r="C57" s="63"/>
      <c r="D57" s="63"/>
      <c r="E57" s="63"/>
      <c r="F57" s="154"/>
      <c r="G57" s="132">
        <v>2816</v>
      </c>
      <c r="H57" s="94"/>
      <c r="I57" s="127">
        <v>43283</v>
      </c>
      <c r="J57" s="126">
        <v>0</v>
      </c>
      <c r="K57" s="126">
        <v>0</v>
      </c>
      <c r="L57" s="189"/>
      <c r="M57" s="186"/>
      <c r="N57" s="161"/>
      <c r="O57" s="158"/>
      <c r="P57" s="158"/>
      <c r="Q57" s="158"/>
      <c r="R57" s="158"/>
    </row>
    <row r="58" spans="1:18" s="157" customFormat="1" ht="30.75" customHeight="1" x14ac:dyDescent="0.2">
      <c r="A58" s="63"/>
      <c r="B58" s="63"/>
      <c r="C58" s="63"/>
      <c r="D58" s="63"/>
      <c r="E58" s="63"/>
      <c r="F58" s="154"/>
      <c r="G58" s="132">
        <v>2816</v>
      </c>
      <c r="H58" s="94"/>
      <c r="I58" s="127">
        <v>43283</v>
      </c>
      <c r="J58" s="126">
        <v>0</v>
      </c>
      <c r="K58" s="126">
        <v>0</v>
      </c>
      <c r="L58" s="189"/>
      <c r="M58" s="186"/>
      <c r="N58" s="161"/>
      <c r="O58" s="158"/>
      <c r="P58" s="158"/>
      <c r="Q58" s="158"/>
      <c r="R58" s="158"/>
    </row>
    <row r="59" spans="1:18" s="157" customFormat="1" ht="30.75" customHeight="1" x14ac:dyDescent="0.2">
      <c r="A59" s="63"/>
      <c r="B59" s="63"/>
      <c r="C59" s="63"/>
      <c r="D59" s="63"/>
      <c r="E59" s="63"/>
      <c r="F59" s="154"/>
      <c r="G59" s="132">
        <v>2816</v>
      </c>
      <c r="H59" s="94"/>
      <c r="I59" s="127">
        <v>43285</v>
      </c>
      <c r="J59" s="126">
        <v>0</v>
      </c>
      <c r="K59" s="126">
        <v>0</v>
      </c>
      <c r="L59" s="187"/>
      <c r="M59" s="186"/>
      <c r="N59" s="161"/>
      <c r="O59" s="158"/>
      <c r="P59" s="158"/>
      <c r="Q59" s="158"/>
      <c r="R59" s="158"/>
    </row>
    <row r="60" spans="1:18" s="157" customFormat="1" ht="30.75" customHeight="1" x14ac:dyDescent="0.2">
      <c r="A60" s="63"/>
      <c r="B60" s="63"/>
      <c r="C60" s="63"/>
      <c r="D60" s="63"/>
      <c r="E60" s="63"/>
      <c r="F60" s="154"/>
      <c r="G60" s="132">
        <v>2816</v>
      </c>
      <c r="H60" s="94"/>
      <c r="I60" s="127">
        <v>43285</v>
      </c>
      <c r="J60" s="126">
        <v>0</v>
      </c>
      <c r="K60" s="126">
        <v>0</v>
      </c>
      <c r="L60" s="187"/>
      <c r="M60" s="186"/>
      <c r="N60" s="161"/>
      <c r="O60" s="158"/>
      <c r="P60" s="158"/>
      <c r="Q60" s="158"/>
      <c r="R60" s="158"/>
    </row>
    <row r="61" spans="1:18" s="157" customFormat="1" ht="30.75" customHeight="1" x14ac:dyDescent="0.2">
      <c r="A61" s="63"/>
      <c r="B61" s="63"/>
      <c r="C61" s="63"/>
      <c r="D61" s="63"/>
      <c r="E61" s="63"/>
      <c r="F61" s="154"/>
      <c r="G61" s="132">
        <v>2816</v>
      </c>
      <c r="H61" s="94"/>
      <c r="I61" s="127">
        <v>43287</v>
      </c>
      <c r="J61" s="126">
        <v>0</v>
      </c>
      <c r="K61" s="126">
        <v>0</v>
      </c>
      <c r="L61" s="189"/>
      <c r="M61" s="186"/>
      <c r="N61" s="161"/>
      <c r="O61" s="158"/>
      <c r="P61" s="158"/>
      <c r="Q61" s="158"/>
      <c r="R61" s="158"/>
    </row>
    <row r="62" spans="1:18" s="157" customFormat="1" ht="30.75" customHeight="1" x14ac:dyDescent="0.2">
      <c r="A62" s="63"/>
      <c r="B62" s="63"/>
      <c r="C62" s="63"/>
      <c r="D62" s="63"/>
      <c r="E62" s="63"/>
      <c r="F62" s="154"/>
      <c r="G62" s="132">
        <v>2816</v>
      </c>
      <c r="H62" s="94"/>
      <c r="I62" s="127">
        <v>43287</v>
      </c>
      <c r="J62" s="126">
        <v>0</v>
      </c>
      <c r="K62" s="126">
        <v>0</v>
      </c>
      <c r="L62" s="189"/>
      <c r="M62" s="186"/>
      <c r="N62" s="161"/>
      <c r="O62" s="158"/>
      <c r="P62" s="158"/>
      <c r="Q62" s="158"/>
      <c r="R62" s="158"/>
    </row>
    <row r="63" spans="1:18" s="157" customFormat="1" ht="30.75" customHeight="1" x14ac:dyDescent="0.2">
      <c r="A63" s="63"/>
      <c r="B63" s="63"/>
      <c r="C63" s="63"/>
      <c r="D63" s="63"/>
      <c r="E63" s="63"/>
      <c r="F63" s="154"/>
      <c r="G63" s="132">
        <v>2816</v>
      </c>
      <c r="H63" s="94"/>
      <c r="I63" s="127">
        <v>43293</v>
      </c>
      <c r="J63" s="126">
        <v>0</v>
      </c>
      <c r="K63" s="126">
        <v>0</v>
      </c>
      <c r="L63" s="189"/>
      <c r="M63" s="186"/>
      <c r="N63" s="161"/>
      <c r="O63" s="158"/>
      <c r="P63" s="158"/>
      <c r="Q63" s="158"/>
      <c r="R63" s="158"/>
    </row>
    <row r="64" spans="1:18" s="157" customFormat="1" ht="30.75" customHeight="1" x14ac:dyDescent="0.2">
      <c r="A64" s="63"/>
      <c r="B64" s="63"/>
      <c r="C64" s="63"/>
      <c r="D64" s="63"/>
      <c r="E64" s="63"/>
      <c r="F64" s="154"/>
      <c r="G64" s="132">
        <v>2816</v>
      </c>
      <c r="H64" s="94"/>
      <c r="I64" s="127">
        <v>43293</v>
      </c>
      <c r="J64" s="126">
        <v>0</v>
      </c>
      <c r="K64" s="126">
        <v>0</v>
      </c>
      <c r="L64" s="189"/>
      <c r="M64" s="186"/>
      <c r="N64" s="161"/>
      <c r="O64" s="158"/>
      <c r="P64" s="158"/>
      <c r="Q64" s="158"/>
      <c r="R64" s="158"/>
    </row>
    <row r="65" spans="1:18" s="157" customFormat="1" ht="30.75" customHeight="1" x14ac:dyDescent="0.2">
      <c r="A65" s="63"/>
      <c r="B65" s="63"/>
      <c r="C65" s="63"/>
      <c r="D65" s="63"/>
      <c r="E65" s="63"/>
      <c r="F65" s="154"/>
      <c r="G65" s="132">
        <v>2816</v>
      </c>
      <c r="H65" s="94"/>
      <c r="I65" s="127">
        <v>43298</v>
      </c>
      <c r="J65" s="126">
        <v>0</v>
      </c>
      <c r="K65" s="126">
        <v>0</v>
      </c>
      <c r="L65" s="189"/>
      <c r="M65" s="186"/>
      <c r="N65" s="161"/>
      <c r="O65" s="158"/>
      <c r="P65" s="158"/>
      <c r="Q65" s="158"/>
      <c r="R65" s="158"/>
    </row>
    <row r="66" spans="1:18" s="157" customFormat="1" ht="30.75" customHeight="1" x14ac:dyDescent="0.2">
      <c r="A66" s="63"/>
      <c r="B66" s="63"/>
      <c r="C66" s="63"/>
      <c r="D66" s="63"/>
      <c r="E66" s="63"/>
      <c r="F66" s="154"/>
      <c r="G66" s="132">
        <v>2816</v>
      </c>
      <c r="H66" s="94"/>
      <c r="I66" s="127">
        <v>43298</v>
      </c>
      <c r="J66" s="126">
        <v>0</v>
      </c>
      <c r="K66" s="126">
        <v>0</v>
      </c>
      <c r="L66" s="189"/>
      <c r="M66" s="186"/>
      <c r="N66" s="161"/>
      <c r="O66" s="158"/>
      <c r="P66" s="158"/>
      <c r="Q66" s="158"/>
      <c r="R66" s="158"/>
    </row>
    <row r="67" spans="1:18" s="157" customFormat="1" ht="30.75" customHeight="1" x14ac:dyDescent="0.2">
      <c r="A67" s="63"/>
      <c r="B67" s="63"/>
      <c r="C67" s="63"/>
      <c r="D67" s="63"/>
      <c r="E67" s="63"/>
      <c r="F67" s="154"/>
      <c r="G67" s="132">
        <v>2816</v>
      </c>
      <c r="H67" s="94"/>
      <c r="I67" s="127">
        <v>43300</v>
      </c>
      <c r="J67" s="126">
        <v>0</v>
      </c>
      <c r="K67" s="126">
        <v>0</v>
      </c>
      <c r="L67" s="189"/>
      <c r="M67" s="186"/>
      <c r="N67" s="161"/>
      <c r="O67" s="158"/>
      <c r="P67" s="158"/>
      <c r="Q67" s="158"/>
      <c r="R67" s="158"/>
    </row>
    <row r="68" spans="1:18" s="157" customFormat="1" ht="30.75" customHeight="1" x14ac:dyDescent="0.2">
      <c r="A68" s="63"/>
      <c r="B68" s="63"/>
      <c r="C68" s="63"/>
      <c r="D68" s="63"/>
      <c r="E68" s="63"/>
      <c r="F68" s="154"/>
      <c r="G68" s="132">
        <v>2816</v>
      </c>
      <c r="H68" s="94"/>
      <c r="I68" s="127">
        <v>43300</v>
      </c>
      <c r="J68" s="126">
        <v>0</v>
      </c>
      <c r="K68" s="126">
        <v>0</v>
      </c>
      <c r="L68" s="189"/>
      <c r="M68" s="186"/>
      <c r="N68" s="161"/>
      <c r="O68" s="158"/>
      <c r="P68" s="158"/>
      <c r="Q68" s="158"/>
      <c r="R68" s="158"/>
    </row>
    <row r="69" spans="1:18" s="157" customFormat="1" ht="30.75" customHeight="1" x14ac:dyDescent="0.2">
      <c r="A69" s="63"/>
      <c r="B69" s="63"/>
      <c r="C69" s="63"/>
      <c r="D69" s="63"/>
      <c r="E69" s="63"/>
      <c r="F69" s="154"/>
      <c r="G69" s="132">
        <v>2816</v>
      </c>
      <c r="H69" s="94"/>
      <c r="I69" s="127">
        <v>43305</v>
      </c>
      <c r="J69" s="126">
        <v>0</v>
      </c>
      <c r="K69" s="126">
        <v>0</v>
      </c>
      <c r="L69" s="189"/>
      <c r="M69" s="186"/>
      <c r="N69" s="161"/>
      <c r="O69" s="158"/>
      <c r="P69" s="158"/>
      <c r="Q69" s="158"/>
      <c r="R69" s="158"/>
    </row>
    <row r="70" spans="1:18" s="157" customFormat="1" ht="30.75" customHeight="1" x14ac:dyDescent="0.2">
      <c r="A70" s="63"/>
      <c r="B70" s="63"/>
      <c r="C70" s="63"/>
      <c r="D70" s="63"/>
      <c r="E70" s="63"/>
      <c r="F70" s="154"/>
      <c r="G70" s="132">
        <v>2816</v>
      </c>
      <c r="H70" s="94"/>
      <c r="I70" s="127">
        <v>43305</v>
      </c>
      <c r="J70" s="126">
        <v>0</v>
      </c>
      <c r="K70" s="126">
        <v>0</v>
      </c>
      <c r="L70" s="189"/>
      <c r="M70" s="186"/>
      <c r="N70" s="161"/>
      <c r="O70" s="158"/>
      <c r="P70" s="158"/>
      <c r="Q70" s="158"/>
      <c r="R70" s="158"/>
    </row>
    <row r="71" spans="1:18" s="157" customFormat="1" ht="30.75" customHeight="1" x14ac:dyDescent="0.2">
      <c r="A71" s="63"/>
      <c r="B71" s="63"/>
      <c r="C71" s="63"/>
      <c r="D71" s="63"/>
      <c r="E71" s="63"/>
      <c r="F71" s="154"/>
      <c r="G71" s="132">
        <v>2816</v>
      </c>
      <c r="H71" s="94"/>
      <c r="I71" s="127">
        <v>43321</v>
      </c>
      <c r="J71" s="126">
        <v>0</v>
      </c>
      <c r="K71" s="126">
        <v>0</v>
      </c>
      <c r="L71" s="189"/>
      <c r="M71" s="186"/>
      <c r="N71" s="161"/>
      <c r="O71" s="158"/>
      <c r="P71" s="158"/>
      <c r="Q71" s="158"/>
      <c r="R71" s="158"/>
    </row>
    <row r="72" spans="1:18" s="157" customFormat="1" ht="30.75" customHeight="1" x14ac:dyDescent="0.2">
      <c r="A72" s="63"/>
      <c r="B72" s="63"/>
      <c r="C72" s="63"/>
      <c r="D72" s="63"/>
      <c r="E72" s="63"/>
      <c r="F72" s="154"/>
      <c r="G72" s="132">
        <v>2816</v>
      </c>
      <c r="H72" s="94"/>
      <c r="I72" s="127">
        <v>43321</v>
      </c>
      <c r="J72" s="126">
        <v>0</v>
      </c>
      <c r="K72" s="126">
        <v>0</v>
      </c>
      <c r="L72" s="189"/>
      <c r="M72" s="186"/>
      <c r="N72" s="161"/>
      <c r="O72" s="158"/>
      <c r="P72" s="158"/>
      <c r="Q72" s="158"/>
      <c r="R72" s="158"/>
    </row>
    <row r="73" spans="1:18" s="157" customFormat="1" ht="30.75" customHeight="1" x14ac:dyDescent="0.2">
      <c r="A73" s="63"/>
      <c r="B73" s="63"/>
      <c r="C73" s="63"/>
      <c r="D73" s="63"/>
      <c r="E73" s="63"/>
      <c r="F73" s="154"/>
      <c r="G73" s="132">
        <v>2816</v>
      </c>
      <c r="H73" s="94"/>
      <c r="I73" s="127">
        <v>43325</v>
      </c>
      <c r="J73" s="126">
        <v>0</v>
      </c>
      <c r="K73" s="126">
        <v>0</v>
      </c>
      <c r="L73" s="189"/>
      <c r="M73" s="186"/>
      <c r="N73" s="161"/>
      <c r="O73" s="158"/>
      <c r="P73" s="158"/>
      <c r="Q73" s="158"/>
      <c r="R73" s="158"/>
    </row>
    <row r="74" spans="1:18" s="157" customFormat="1" ht="30.75" customHeight="1" x14ac:dyDescent="0.2">
      <c r="A74" s="63"/>
      <c r="B74" s="63"/>
      <c r="C74" s="63"/>
      <c r="D74" s="63"/>
      <c r="E74" s="63"/>
      <c r="F74" s="154"/>
      <c r="G74" s="132">
        <v>2816</v>
      </c>
      <c r="H74" s="94"/>
      <c r="I74" s="127">
        <v>43325</v>
      </c>
      <c r="J74" s="126">
        <v>1</v>
      </c>
      <c r="K74" s="126">
        <v>1</v>
      </c>
      <c r="L74" s="189"/>
      <c r="M74" s="186"/>
      <c r="N74" s="161"/>
      <c r="O74" s="158"/>
      <c r="P74" s="158"/>
      <c r="Q74" s="158"/>
      <c r="R74" s="158"/>
    </row>
    <row r="75" spans="1:18" s="157" customFormat="1" ht="30.75" customHeight="1" x14ac:dyDescent="0.2">
      <c r="A75" s="63"/>
      <c r="B75" s="63"/>
      <c r="C75" s="63"/>
      <c r="D75" s="63"/>
      <c r="E75" s="63"/>
      <c r="F75" s="154"/>
      <c r="G75" s="132">
        <v>2816</v>
      </c>
      <c r="H75" s="94"/>
      <c r="I75" s="127">
        <v>43329</v>
      </c>
      <c r="J75" s="126">
        <v>0</v>
      </c>
      <c r="K75" s="126">
        <v>0</v>
      </c>
      <c r="L75" s="189"/>
      <c r="M75" s="186"/>
      <c r="N75" s="161"/>
      <c r="O75" s="158"/>
      <c r="P75" s="158"/>
      <c r="Q75" s="158"/>
      <c r="R75" s="158"/>
    </row>
    <row r="76" spans="1:18" s="157" customFormat="1" ht="30.75" customHeight="1" x14ac:dyDescent="0.2">
      <c r="A76" s="63"/>
      <c r="B76" s="63"/>
      <c r="C76" s="63"/>
      <c r="D76" s="63"/>
      <c r="E76" s="63"/>
      <c r="F76" s="154"/>
      <c r="G76" s="132">
        <v>2816</v>
      </c>
      <c r="H76" s="94"/>
      <c r="I76" s="127">
        <v>43329</v>
      </c>
      <c r="J76" s="126">
        <v>0</v>
      </c>
      <c r="K76" s="126">
        <v>0</v>
      </c>
      <c r="L76" s="189"/>
      <c r="M76" s="186"/>
      <c r="N76" s="161"/>
      <c r="O76" s="158"/>
      <c r="P76" s="158"/>
      <c r="Q76" s="158"/>
      <c r="R76" s="158"/>
    </row>
    <row r="77" spans="1:18" s="157" customFormat="1" ht="30.75" customHeight="1" x14ac:dyDescent="0.2">
      <c r="A77" s="63"/>
      <c r="B77" s="63"/>
      <c r="C77" s="63"/>
      <c r="D77" s="63"/>
      <c r="E77" s="63"/>
      <c r="F77" s="154"/>
      <c r="G77" s="132">
        <v>2816</v>
      </c>
      <c r="H77" s="94"/>
      <c r="I77" s="127">
        <v>43333</v>
      </c>
      <c r="J77" s="126">
        <v>0</v>
      </c>
      <c r="K77" s="126">
        <v>0</v>
      </c>
      <c r="L77" s="189"/>
      <c r="M77" s="186"/>
      <c r="N77" s="161"/>
      <c r="O77" s="158"/>
      <c r="P77" s="158"/>
      <c r="Q77" s="158"/>
      <c r="R77" s="158"/>
    </row>
    <row r="78" spans="1:18" s="157" customFormat="1" ht="30.75" customHeight="1" x14ac:dyDescent="0.2">
      <c r="A78" s="63"/>
      <c r="B78" s="63"/>
      <c r="C78" s="63"/>
      <c r="D78" s="63"/>
      <c r="E78" s="63"/>
      <c r="F78" s="154"/>
      <c r="G78" s="132">
        <v>2816</v>
      </c>
      <c r="H78" s="94"/>
      <c r="I78" s="127">
        <v>43333</v>
      </c>
      <c r="J78" s="126">
        <v>0</v>
      </c>
      <c r="K78" s="126">
        <v>0</v>
      </c>
      <c r="L78" s="189"/>
      <c r="M78" s="186"/>
      <c r="N78" s="161"/>
      <c r="O78" s="158"/>
      <c r="P78" s="158"/>
      <c r="Q78" s="158"/>
      <c r="R78" s="158"/>
    </row>
    <row r="79" spans="1:18" s="157" customFormat="1" ht="30.75" customHeight="1" x14ac:dyDescent="0.2">
      <c r="A79" s="63"/>
      <c r="B79" s="63"/>
      <c r="C79" s="63"/>
      <c r="D79" s="63"/>
      <c r="E79" s="63"/>
      <c r="F79" s="154"/>
      <c r="G79" s="132">
        <v>2816</v>
      </c>
      <c r="H79" s="94"/>
      <c r="I79" s="127">
        <v>43335</v>
      </c>
      <c r="J79" s="126">
        <v>0</v>
      </c>
      <c r="K79" s="126">
        <v>0</v>
      </c>
      <c r="L79" s="189"/>
      <c r="M79" s="186"/>
      <c r="N79" s="161"/>
      <c r="O79" s="158"/>
      <c r="P79" s="158"/>
      <c r="Q79" s="158"/>
      <c r="R79" s="158"/>
    </row>
    <row r="80" spans="1:18" s="157" customFormat="1" ht="30.75" customHeight="1" x14ac:dyDescent="0.2">
      <c r="A80" s="63"/>
      <c r="B80" s="63"/>
      <c r="C80" s="63"/>
      <c r="D80" s="63"/>
      <c r="E80" s="63"/>
      <c r="F80" s="154"/>
      <c r="G80" s="132">
        <v>2816</v>
      </c>
      <c r="H80" s="94"/>
      <c r="I80" s="127">
        <v>43335</v>
      </c>
      <c r="J80" s="126">
        <v>0</v>
      </c>
      <c r="K80" s="126">
        <v>0</v>
      </c>
      <c r="L80" s="189"/>
      <c r="M80" s="186"/>
      <c r="N80" s="161"/>
      <c r="O80" s="158"/>
      <c r="P80" s="158"/>
      <c r="Q80" s="158"/>
      <c r="R80" s="158"/>
    </row>
    <row r="81" spans="1:32" s="157" customFormat="1" ht="30.75" customHeight="1" x14ac:dyDescent="0.2">
      <c r="A81" s="63"/>
      <c r="B81" s="63"/>
      <c r="C81" s="63"/>
      <c r="D81" s="63"/>
      <c r="E81" s="63"/>
      <c r="F81" s="154"/>
      <c r="G81" s="132">
        <v>2816</v>
      </c>
      <c r="H81" s="94"/>
      <c r="I81" s="127">
        <v>43341</v>
      </c>
      <c r="J81" s="126">
        <v>0</v>
      </c>
      <c r="K81" s="126">
        <v>0</v>
      </c>
      <c r="L81" s="189"/>
      <c r="M81" s="186"/>
      <c r="N81" s="161"/>
      <c r="O81" s="158"/>
      <c r="P81" s="158"/>
      <c r="Q81" s="158"/>
      <c r="R81" s="158"/>
    </row>
    <row r="82" spans="1:32" s="157" customFormat="1" ht="30.75" customHeight="1" x14ac:dyDescent="0.2">
      <c r="A82" s="63"/>
      <c r="B82" s="63"/>
      <c r="C82" s="63"/>
      <c r="D82" s="63"/>
      <c r="E82" s="63"/>
      <c r="F82" s="154"/>
      <c r="G82" s="132">
        <v>2816</v>
      </c>
      <c r="H82" s="94"/>
      <c r="I82" s="127">
        <v>43341</v>
      </c>
      <c r="J82" s="126">
        <v>0</v>
      </c>
      <c r="K82" s="126">
        <v>0</v>
      </c>
      <c r="L82" s="189"/>
      <c r="M82" s="186"/>
      <c r="N82" s="161"/>
      <c r="O82" s="158"/>
      <c r="P82" s="158"/>
      <c r="Q82" s="158"/>
      <c r="R82" s="158"/>
    </row>
    <row r="83" spans="1:32" s="157" customFormat="1" ht="30.75" customHeight="1" x14ac:dyDescent="0.2">
      <c r="A83" s="63"/>
      <c r="B83" s="63"/>
      <c r="C83" s="63"/>
      <c r="D83" s="63"/>
      <c r="E83" s="63"/>
      <c r="F83" s="154"/>
      <c r="G83" s="132">
        <v>2816</v>
      </c>
      <c r="H83" s="94"/>
      <c r="I83" s="127">
        <v>43343</v>
      </c>
      <c r="J83" s="126">
        <v>0</v>
      </c>
      <c r="K83" s="126">
        <v>0</v>
      </c>
      <c r="L83" s="189"/>
      <c r="M83" s="186"/>
      <c r="N83" s="161"/>
      <c r="O83" s="158"/>
      <c r="P83" s="158"/>
      <c r="Q83" s="158"/>
      <c r="R83" s="158"/>
    </row>
    <row r="84" spans="1:32" s="157" customFormat="1" ht="30.75" customHeight="1" x14ac:dyDescent="0.2">
      <c r="A84" s="63"/>
      <c r="B84" s="63"/>
      <c r="C84" s="63"/>
      <c r="D84" s="63"/>
      <c r="E84" s="63"/>
      <c r="F84" s="154"/>
      <c r="G84" s="132">
        <v>2816</v>
      </c>
      <c r="H84" s="94"/>
      <c r="I84" s="127">
        <v>43343</v>
      </c>
      <c r="J84" s="126">
        <v>0</v>
      </c>
      <c r="K84" s="126">
        <v>0</v>
      </c>
      <c r="L84" s="189"/>
      <c r="M84" s="186"/>
      <c r="N84" s="161"/>
      <c r="O84" s="158"/>
      <c r="P84" s="158"/>
      <c r="Q84" s="158"/>
      <c r="R84" s="158"/>
    </row>
    <row r="85" spans="1:32" s="1" customFormat="1" ht="12.75" customHeight="1" x14ac:dyDescent="0.2">
      <c r="A85" s="11"/>
      <c r="B85" s="11"/>
      <c r="C85" s="11"/>
      <c r="D85" s="11"/>
      <c r="E85" s="11"/>
      <c r="F85" s="12"/>
      <c r="G85" s="132">
        <v>2816</v>
      </c>
      <c r="H85" s="136"/>
      <c r="I85" s="149">
        <v>43375</v>
      </c>
      <c r="J85" s="196">
        <v>5</v>
      </c>
      <c r="K85" s="195">
        <v>0</v>
      </c>
      <c r="N85" s="2"/>
      <c r="O85" s="4"/>
      <c r="P85" s="4"/>
      <c r="Q85" s="4"/>
      <c r="R85" s="4"/>
    </row>
    <row r="86" spans="1:32" s="1" customFormat="1" ht="27" customHeight="1" x14ac:dyDescent="0.2">
      <c r="A86" s="249" t="s">
        <v>22</v>
      </c>
      <c r="B86" s="250"/>
      <c r="C86" s="255" t="s">
        <v>104</v>
      </c>
      <c r="D86" s="255"/>
      <c r="E86" s="255"/>
      <c r="F86" s="264"/>
      <c r="G86" s="132">
        <v>2816</v>
      </c>
      <c r="H86" s="136"/>
      <c r="I86" s="149">
        <v>43375</v>
      </c>
      <c r="J86" s="196">
        <v>3</v>
      </c>
      <c r="K86" s="195">
        <v>0</v>
      </c>
      <c r="L86" s="60"/>
      <c r="M86" s="60"/>
      <c r="N86" s="17"/>
      <c r="O86" s="4"/>
      <c r="P86" s="4"/>
      <c r="Q86" s="4"/>
      <c r="R86" s="4"/>
    </row>
    <row r="87" spans="1:32" s="1" customFormat="1" ht="27" customHeight="1" x14ac:dyDescent="0.2">
      <c r="A87" s="249" t="s">
        <v>103</v>
      </c>
      <c r="B87" s="250"/>
      <c r="C87" s="248" t="s">
        <v>39</v>
      </c>
      <c r="D87" s="248"/>
      <c r="E87" s="16" t="s">
        <v>6</v>
      </c>
      <c r="F87" s="133">
        <v>21205</v>
      </c>
      <c r="G87" s="132">
        <v>2816</v>
      </c>
      <c r="H87" s="136"/>
      <c r="I87" s="149">
        <v>43377</v>
      </c>
      <c r="J87" s="196">
        <v>7</v>
      </c>
      <c r="K87" s="195">
        <v>1</v>
      </c>
      <c r="L87" s="60"/>
      <c r="M87" s="60"/>
      <c r="N87" s="2"/>
      <c r="O87" s="2"/>
      <c r="P87" s="4"/>
      <c r="Q87" s="4"/>
      <c r="R87" s="4"/>
    </row>
    <row r="88" spans="1:32" s="1" customFormat="1" ht="51" customHeight="1" x14ac:dyDescent="0.2">
      <c r="A88" s="249" t="s">
        <v>5</v>
      </c>
      <c r="B88" s="250"/>
      <c r="C88" s="248" t="s">
        <v>27</v>
      </c>
      <c r="D88" s="248"/>
      <c r="E88" s="16" t="s">
        <v>7</v>
      </c>
      <c r="F88" s="133" t="s">
        <v>58</v>
      </c>
      <c r="G88" s="132">
        <v>2816</v>
      </c>
      <c r="H88" s="136"/>
      <c r="I88" s="149">
        <v>43377</v>
      </c>
      <c r="J88" s="196">
        <v>9</v>
      </c>
      <c r="K88" s="195">
        <v>0</v>
      </c>
      <c r="L88" s="60"/>
      <c r="M88" s="60"/>
      <c r="N88" s="13"/>
      <c r="O88" s="219"/>
      <c r="P88" s="4"/>
      <c r="Q88" s="4"/>
      <c r="R88" s="4"/>
    </row>
    <row r="89" spans="1:32" s="1" customFormat="1" ht="27" customHeight="1" x14ac:dyDescent="0.2">
      <c r="A89" s="249" t="s">
        <v>13</v>
      </c>
      <c r="B89" s="250"/>
      <c r="C89" s="248" t="s">
        <v>26</v>
      </c>
      <c r="D89" s="248"/>
      <c r="E89" s="16" t="s">
        <v>16</v>
      </c>
      <c r="F89" s="133">
        <v>1</v>
      </c>
      <c r="G89" s="132">
        <v>2816</v>
      </c>
      <c r="H89" s="136"/>
      <c r="I89" s="149">
        <v>43379</v>
      </c>
      <c r="J89" s="196">
        <v>4</v>
      </c>
      <c r="K89" s="195">
        <v>0</v>
      </c>
      <c r="L89" s="60"/>
      <c r="M89" s="60"/>
      <c r="N89" s="18"/>
      <c r="O89" s="72"/>
      <c r="P89" s="4"/>
      <c r="Q89" s="4"/>
      <c r="R89" s="4"/>
    </row>
    <row r="90" spans="1:32" s="1" customFormat="1" ht="27" customHeight="1" x14ac:dyDescent="0.2">
      <c r="A90" s="246" t="s">
        <v>14</v>
      </c>
      <c r="B90" s="247"/>
      <c r="C90" s="248" t="s">
        <v>15</v>
      </c>
      <c r="D90" s="248"/>
      <c r="E90" s="16" t="s">
        <v>14</v>
      </c>
      <c r="F90" s="133" t="s">
        <v>17</v>
      </c>
      <c r="G90" s="132">
        <v>2816</v>
      </c>
      <c r="H90" s="136"/>
      <c r="I90" s="149">
        <v>43379</v>
      </c>
      <c r="J90" s="196">
        <v>6</v>
      </c>
      <c r="K90" s="195">
        <v>0</v>
      </c>
      <c r="L90" s="60"/>
      <c r="M90" s="60"/>
      <c r="N90" s="19"/>
      <c r="O90" s="97"/>
      <c r="P90" s="4"/>
      <c r="Q90" s="4"/>
      <c r="R90" s="4"/>
    </row>
    <row r="91" spans="1:32" s="1" customFormat="1" ht="27" customHeight="1" x14ac:dyDescent="0.2">
      <c r="A91" s="249" t="s">
        <v>23</v>
      </c>
      <c r="B91" s="250"/>
      <c r="C91" s="251">
        <v>3520</v>
      </c>
      <c r="D91" s="251"/>
      <c r="E91" s="16" t="s">
        <v>23</v>
      </c>
      <c r="F91" s="142">
        <v>20</v>
      </c>
      <c r="G91" s="132">
        <v>2816</v>
      </c>
      <c r="H91" s="136"/>
      <c r="I91" s="149">
        <v>43382</v>
      </c>
      <c r="J91" s="196">
        <v>0</v>
      </c>
      <c r="K91" s="195">
        <v>0</v>
      </c>
      <c r="L91" s="60"/>
      <c r="M91" s="60"/>
      <c r="N91" s="19"/>
      <c r="O91" s="97"/>
      <c r="P91" s="4"/>
      <c r="Q91" s="4"/>
      <c r="R91" s="4"/>
    </row>
    <row r="92" spans="1:32" s="1" customFormat="1" ht="11.25" customHeight="1" x14ac:dyDescent="0.2">
      <c r="A92" s="252"/>
      <c r="B92" s="252"/>
      <c r="C92" s="252"/>
      <c r="D92" s="252"/>
      <c r="E92" s="252"/>
      <c r="F92" s="252"/>
      <c r="G92" s="132">
        <v>2816</v>
      </c>
      <c r="H92" s="136"/>
      <c r="I92" s="149">
        <v>43382</v>
      </c>
      <c r="J92" s="196">
        <v>0</v>
      </c>
      <c r="K92" s="195">
        <v>0</v>
      </c>
      <c r="L92" s="60"/>
      <c r="M92" s="60"/>
      <c r="N92" s="19"/>
      <c r="O92" s="97"/>
      <c r="P92" s="4"/>
      <c r="Q92" s="4"/>
      <c r="R92" s="4"/>
    </row>
    <row r="93" spans="1:32" ht="25.5" customHeight="1" x14ac:dyDescent="0.2">
      <c r="A93" s="47" t="s">
        <v>20</v>
      </c>
      <c r="B93" s="46" t="s">
        <v>24</v>
      </c>
      <c r="C93" s="37" t="s">
        <v>19</v>
      </c>
      <c r="D93" s="41" t="s">
        <v>19</v>
      </c>
      <c r="F93" s="1"/>
      <c r="G93" s="132">
        <v>2816</v>
      </c>
      <c r="H93" s="136"/>
      <c r="I93" s="149">
        <v>43384</v>
      </c>
      <c r="J93" s="196">
        <v>0</v>
      </c>
      <c r="K93" s="195">
        <v>0</v>
      </c>
      <c r="L93" s="60"/>
      <c r="M93" s="60"/>
      <c r="N93" s="19"/>
      <c r="O93" s="97"/>
      <c r="P93" s="72"/>
      <c r="Q93" s="7"/>
      <c r="R93" s="24"/>
      <c r="S93" s="7"/>
      <c r="T93" s="7"/>
      <c r="U93" s="89"/>
      <c r="V93" s="89"/>
      <c r="W93" s="89"/>
      <c r="X93" s="7"/>
      <c r="Y93" s="7"/>
      <c r="Z93" s="7"/>
      <c r="AA93" s="7"/>
      <c r="AB93" s="7"/>
      <c r="AC93" s="7"/>
      <c r="AD93" s="7"/>
      <c r="AE93" s="7"/>
      <c r="AF93" s="7"/>
    </row>
    <row r="94" spans="1:32" ht="15" customHeight="1" x14ac:dyDescent="0.2">
      <c r="A94" s="8">
        <v>1</v>
      </c>
      <c r="B94" s="52">
        <f>'ORABS 3 (21173)'!B97</f>
        <v>43209</v>
      </c>
      <c r="C94" s="126">
        <v>0</v>
      </c>
      <c r="D94" s="126">
        <v>0</v>
      </c>
      <c r="F94" s="1"/>
      <c r="G94" s="132">
        <v>2816</v>
      </c>
      <c r="H94" s="136"/>
      <c r="I94" s="149">
        <v>43384</v>
      </c>
      <c r="J94" s="196">
        <v>0</v>
      </c>
      <c r="K94" s="195">
        <v>0</v>
      </c>
      <c r="L94" s="60"/>
      <c r="M94" s="60"/>
      <c r="N94" s="19"/>
      <c r="O94" s="97"/>
      <c r="P94" s="97"/>
      <c r="Q94" s="7"/>
      <c r="R94" s="24"/>
      <c r="S94" s="7"/>
      <c r="T94" s="7"/>
      <c r="U94" s="89"/>
      <c r="V94" s="89"/>
      <c r="W94" s="89"/>
      <c r="X94" s="7"/>
      <c r="Y94" s="7"/>
      <c r="Z94" s="89"/>
      <c r="AA94" s="89"/>
      <c r="AB94" s="89"/>
      <c r="AC94" s="7"/>
      <c r="AD94" s="7"/>
      <c r="AE94" s="7"/>
      <c r="AF94" s="7"/>
    </row>
    <row r="95" spans="1:32" ht="15" customHeight="1" x14ac:dyDescent="0.2">
      <c r="A95" s="8">
        <v>3</v>
      </c>
      <c r="B95" s="52">
        <f>'ORABS 3 (21173)'!B99</f>
        <v>43214</v>
      </c>
      <c r="C95" s="126">
        <v>0</v>
      </c>
      <c r="D95" s="126">
        <v>0</v>
      </c>
      <c r="F95" s="1"/>
      <c r="G95" s="132">
        <v>2816</v>
      </c>
      <c r="H95" s="136"/>
      <c r="I95" s="149">
        <v>43388</v>
      </c>
      <c r="J95" s="196">
        <v>1</v>
      </c>
      <c r="K95" s="195">
        <v>0</v>
      </c>
      <c r="L95" s="60"/>
      <c r="M95" s="60"/>
      <c r="N95" s="19"/>
      <c r="O95" s="97"/>
      <c r="P95" s="97"/>
      <c r="Q95" s="7"/>
      <c r="R95" s="24"/>
      <c r="S95" s="7"/>
      <c r="T95" s="7"/>
      <c r="U95" s="90"/>
      <c r="V95" s="90"/>
      <c r="W95" s="90"/>
      <c r="X95" s="7"/>
      <c r="Y95" s="7"/>
      <c r="Z95" s="90"/>
      <c r="AA95" s="90"/>
      <c r="AB95" s="90"/>
      <c r="AC95" s="7"/>
      <c r="AD95" s="7"/>
      <c r="AE95" s="7"/>
      <c r="AF95" s="7"/>
    </row>
    <row r="96" spans="1:32" ht="15" customHeight="1" x14ac:dyDescent="0.2">
      <c r="A96" s="8">
        <v>4</v>
      </c>
      <c r="B96" s="52">
        <f>'ORABS 3 (21173)'!B100</f>
        <v>43214</v>
      </c>
      <c r="C96" s="126">
        <v>0</v>
      </c>
      <c r="D96" s="126">
        <v>0</v>
      </c>
      <c r="F96" s="1"/>
      <c r="G96" s="132">
        <v>2816</v>
      </c>
      <c r="H96" s="136"/>
      <c r="I96" s="149">
        <v>43388</v>
      </c>
      <c r="J96" s="196">
        <v>0</v>
      </c>
      <c r="K96" s="195">
        <v>0</v>
      </c>
      <c r="L96" s="60"/>
      <c r="M96" s="60"/>
      <c r="N96" s="19"/>
      <c r="O96" s="97"/>
      <c r="P96" s="97"/>
      <c r="Q96" s="7"/>
      <c r="R96" s="24"/>
      <c r="S96" s="7"/>
      <c r="T96" s="7"/>
      <c r="U96" s="44"/>
      <c r="V96" s="44"/>
      <c r="W96" s="44"/>
      <c r="X96" s="7"/>
      <c r="Y96" s="7"/>
      <c r="Z96" s="44"/>
      <c r="AA96" s="44"/>
      <c r="AB96" s="44"/>
      <c r="AC96" s="7"/>
      <c r="AD96" s="7"/>
      <c r="AE96" s="7"/>
      <c r="AF96" s="7"/>
    </row>
    <row r="97" spans="1:32" ht="15" customHeight="1" x14ac:dyDescent="0.2">
      <c r="A97" s="8">
        <v>5</v>
      </c>
      <c r="B97" s="52">
        <f>'ORABS 3 (21173)'!B101</f>
        <v>43217</v>
      </c>
      <c r="C97" s="126">
        <v>0</v>
      </c>
      <c r="D97" s="126">
        <v>0</v>
      </c>
      <c r="F97" s="1"/>
      <c r="G97" s="132">
        <v>2816</v>
      </c>
      <c r="H97" s="136"/>
      <c r="I97" s="149">
        <v>43390</v>
      </c>
      <c r="J97" s="196">
        <v>1</v>
      </c>
      <c r="K97" s="195">
        <v>0</v>
      </c>
      <c r="L97" s="60"/>
      <c r="M97" s="60"/>
      <c r="N97" s="19"/>
      <c r="O97" s="97"/>
      <c r="P97" s="97"/>
      <c r="Q97" s="7"/>
      <c r="R97" s="24"/>
      <c r="S97" s="7"/>
      <c r="T97" s="7"/>
      <c r="U97" s="44"/>
      <c r="V97" s="44"/>
      <c r="W97" s="44"/>
      <c r="X97" s="7"/>
      <c r="Y97" s="7"/>
      <c r="Z97" s="44"/>
      <c r="AA97" s="44"/>
      <c r="AB97" s="44"/>
      <c r="AC97" s="7"/>
      <c r="AD97" s="7"/>
      <c r="AE97" s="7"/>
      <c r="AF97" s="7"/>
    </row>
    <row r="98" spans="1:32" ht="15" customHeight="1" x14ac:dyDescent="0.2">
      <c r="A98" s="8">
        <v>6</v>
      </c>
      <c r="B98" s="52">
        <f>'ORABS 3 (21173)'!B102</f>
        <v>43217</v>
      </c>
      <c r="C98" s="126">
        <v>0</v>
      </c>
      <c r="D98" s="126">
        <v>0</v>
      </c>
      <c r="F98" s="1"/>
      <c r="G98" s="132">
        <v>2816</v>
      </c>
      <c r="H98" s="136"/>
      <c r="I98" s="149">
        <v>43390</v>
      </c>
      <c r="J98" s="196">
        <v>0</v>
      </c>
      <c r="K98" s="195">
        <v>0</v>
      </c>
      <c r="L98" s="60"/>
      <c r="M98" s="60"/>
      <c r="N98" s="19"/>
      <c r="O98" s="97"/>
      <c r="P98" s="97"/>
      <c r="Q98" s="7"/>
      <c r="R98" s="24"/>
      <c r="S98" s="7"/>
      <c r="T98" s="7"/>
      <c r="U98" s="44"/>
      <c r="V98" s="44"/>
      <c r="W98" s="44"/>
      <c r="X98" s="7"/>
      <c r="Y98" s="7"/>
      <c r="Z98" s="44"/>
      <c r="AA98" s="44"/>
      <c r="AB98" s="44"/>
      <c r="AC98" s="7"/>
      <c r="AD98" s="7"/>
      <c r="AE98" s="7"/>
      <c r="AF98" s="7"/>
    </row>
    <row r="99" spans="1:32" ht="15" customHeight="1" x14ac:dyDescent="0.2">
      <c r="A99" s="8">
        <v>7</v>
      </c>
      <c r="B99" s="52">
        <f>'ORABS 3 (21173)'!B103</f>
        <v>43237</v>
      </c>
      <c r="C99" s="126">
        <v>0</v>
      </c>
      <c r="D99" s="126">
        <v>0</v>
      </c>
      <c r="F99" s="1"/>
      <c r="G99" s="132">
        <v>2816</v>
      </c>
      <c r="H99" s="136"/>
      <c r="I99" s="149">
        <v>43392</v>
      </c>
      <c r="J99" s="196">
        <v>0</v>
      </c>
      <c r="K99" s="195">
        <v>0</v>
      </c>
      <c r="L99" s="60"/>
      <c r="M99" s="60"/>
      <c r="N99" s="19"/>
      <c r="O99" s="97"/>
      <c r="P99" s="97"/>
      <c r="Q99" s="7"/>
      <c r="R99" s="24"/>
      <c r="S99" s="7"/>
      <c r="T99" s="7"/>
      <c r="U99" s="44"/>
      <c r="V99" s="44"/>
      <c r="W99" s="44"/>
      <c r="X99" s="7"/>
      <c r="Y99" s="7"/>
      <c r="Z99" s="44"/>
      <c r="AA99" s="44"/>
      <c r="AB99" s="44"/>
      <c r="AC99" s="7"/>
      <c r="AD99" s="7"/>
      <c r="AE99" s="7"/>
      <c r="AF99" s="7"/>
    </row>
    <row r="100" spans="1:32" ht="15" customHeight="1" x14ac:dyDescent="0.2">
      <c r="A100" s="8">
        <v>8</v>
      </c>
      <c r="B100" s="52">
        <f>'ORABS 3 (21173)'!B104</f>
        <v>43237</v>
      </c>
      <c r="C100" s="126">
        <v>0</v>
      </c>
      <c r="D100" s="126">
        <v>0</v>
      </c>
      <c r="F100" s="1"/>
      <c r="G100" s="132">
        <v>2816</v>
      </c>
      <c r="H100" s="136"/>
      <c r="I100" s="149">
        <v>43392</v>
      </c>
      <c r="J100" s="196">
        <v>0</v>
      </c>
      <c r="K100" s="195">
        <v>0</v>
      </c>
      <c r="L100" s="60"/>
      <c r="M100" s="60"/>
      <c r="N100" s="19"/>
      <c r="O100" s="97"/>
      <c r="P100" s="97"/>
      <c r="Q100" s="7"/>
      <c r="R100" s="24"/>
      <c r="S100" s="7"/>
      <c r="T100" s="7"/>
      <c r="U100" s="44"/>
      <c r="V100" s="44"/>
      <c r="W100" s="44"/>
      <c r="X100" s="7"/>
      <c r="Y100" s="7"/>
      <c r="Z100" s="44"/>
      <c r="AA100" s="44"/>
      <c r="AB100" s="44"/>
      <c r="AC100" s="7"/>
      <c r="AD100" s="7"/>
      <c r="AE100" s="7"/>
      <c r="AF100" s="7"/>
    </row>
    <row r="101" spans="1:32" ht="15" customHeight="1" x14ac:dyDescent="0.2">
      <c r="A101" s="8">
        <v>9</v>
      </c>
      <c r="B101" s="52">
        <f>'ORABS 3 (21173)'!B105</f>
        <v>43239</v>
      </c>
      <c r="C101" s="126">
        <v>0</v>
      </c>
      <c r="D101" s="126">
        <v>0</v>
      </c>
      <c r="F101" s="1"/>
      <c r="G101" s="132">
        <v>2816</v>
      </c>
      <c r="H101" s="136"/>
      <c r="I101" s="149">
        <v>43395</v>
      </c>
      <c r="J101" s="196">
        <v>0</v>
      </c>
      <c r="K101" s="195">
        <v>0</v>
      </c>
      <c r="L101" s="60"/>
      <c r="M101" s="60"/>
      <c r="N101" s="19"/>
      <c r="O101" s="97"/>
      <c r="P101" s="97"/>
      <c r="Q101" s="7"/>
      <c r="R101" s="24"/>
      <c r="S101" s="7"/>
      <c r="T101" s="7"/>
      <c r="U101" s="44"/>
      <c r="V101" s="44"/>
      <c r="W101" s="44"/>
      <c r="X101" s="7"/>
      <c r="Y101" s="7"/>
      <c r="Z101" s="44"/>
      <c r="AA101" s="44"/>
      <c r="AB101" s="44"/>
      <c r="AC101" s="7"/>
      <c r="AD101" s="7"/>
      <c r="AE101" s="7"/>
      <c r="AF101" s="7"/>
    </row>
    <row r="102" spans="1:32" ht="15" customHeight="1" x14ac:dyDescent="0.2">
      <c r="A102" s="8">
        <v>10</v>
      </c>
      <c r="B102" s="52">
        <f>'ORABS 3 (21173)'!B106</f>
        <v>43239</v>
      </c>
      <c r="C102" s="126">
        <v>0</v>
      </c>
      <c r="D102" s="126">
        <v>0</v>
      </c>
      <c r="F102" s="1"/>
      <c r="G102" s="132">
        <v>2816</v>
      </c>
      <c r="H102" s="136"/>
      <c r="I102" s="149">
        <v>43395</v>
      </c>
      <c r="J102" s="196">
        <v>0</v>
      </c>
      <c r="K102" s="195">
        <v>0</v>
      </c>
      <c r="L102" s="60"/>
      <c r="M102" s="60"/>
      <c r="N102" s="19"/>
      <c r="O102" s="97"/>
      <c r="P102" s="97"/>
      <c r="Q102" s="7"/>
      <c r="R102" s="24"/>
      <c r="S102" s="7"/>
      <c r="T102" s="7"/>
      <c r="U102" s="44"/>
      <c r="V102" s="44"/>
      <c r="W102" s="44"/>
      <c r="X102" s="7"/>
      <c r="Y102" s="7"/>
      <c r="Z102" s="44"/>
      <c r="AA102" s="44"/>
      <c r="AB102" s="44"/>
      <c r="AC102" s="7"/>
      <c r="AD102" s="7"/>
      <c r="AE102" s="7"/>
      <c r="AF102" s="7"/>
    </row>
    <row r="103" spans="1:32" ht="15" customHeight="1" x14ac:dyDescent="0.2">
      <c r="A103" s="8">
        <v>11</v>
      </c>
      <c r="B103" s="52">
        <f>'ORABS 3 (21173)'!B107</f>
        <v>43242</v>
      </c>
      <c r="C103" s="126">
        <v>0</v>
      </c>
      <c r="D103" s="126">
        <v>0</v>
      </c>
      <c r="F103" s="1"/>
      <c r="G103" s="132">
        <v>2816</v>
      </c>
      <c r="H103" s="136"/>
      <c r="I103" s="149">
        <v>43397</v>
      </c>
      <c r="J103" s="196">
        <v>0</v>
      </c>
      <c r="K103" s="195">
        <v>0</v>
      </c>
      <c r="L103" s="60"/>
      <c r="M103" s="60"/>
      <c r="N103" s="19"/>
      <c r="O103" s="97"/>
      <c r="P103" s="97"/>
      <c r="Q103" s="7"/>
      <c r="R103" s="24"/>
      <c r="S103" s="7"/>
      <c r="T103" s="7"/>
      <c r="U103" s="44"/>
      <c r="V103" s="44"/>
      <c r="W103" s="44"/>
      <c r="X103" s="7"/>
      <c r="Y103" s="7"/>
      <c r="Z103" s="44"/>
      <c r="AA103" s="44"/>
      <c r="AB103" s="44"/>
      <c r="AC103" s="7"/>
      <c r="AD103" s="7"/>
      <c r="AE103" s="7"/>
      <c r="AF103" s="7"/>
    </row>
    <row r="104" spans="1:32" ht="15" customHeight="1" x14ac:dyDescent="0.2">
      <c r="A104" s="8">
        <v>12</v>
      </c>
      <c r="B104" s="52">
        <f>'ORABS 3 (21173)'!B108</f>
        <v>43242</v>
      </c>
      <c r="C104" s="126">
        <v>0</v>
      </c>
      <c r="D104" s="126">
        <v>0</v>
      </c>
      <c r="F104" s="1"/>
      <c r="G104" s="132">
        <v>2816</v>
      </c>
      <c r="H104" s="136"/>
      <c r="I104" s="149">
        <v>43397</v>
      </c>
      <c r="J104" s="196">
        <v>0</v>
      </c>
      <c r="K104" s="195">
        <v>0</v>
      </c>
      <c r="L104" s="60"/>
      <c r="M104" s="60"/>
      <c r="N104" s="19"/>
      <c r="O104" s="97"/>
      <c r="P104" s="97"/>
      <c r="Q104" s="7"/>
      <c r="R104" s="24"/>
      <c r="S104" s="7"/>
      <c r="T104" s="7"/>
      <c r="U104" s="44"/>
      <c r="V104" s="44"/>
      <c r="W104" s="44"/>
      <c r="X104" s="7"/>
      <c r="Y104" s="7"/>
      <c r="Z104" s="44"/>
      <c r="AA104" s="44"/>
      <c r="AB104" s="44"/>
      <c r="AC104" s="7"/>
      <c r="AD104" s="7"/>
      <c r="AE104" s="7"/>
      <c r="AF104" s="7"/>
    </row>
    <row r="105" spans="1:32" ht="15" customHeight="1" x14ac:dyDescent="0.2">
      <c r="A105" s="8">
        <v>13</v>
      </c>
      <c r="B105" s="52">
        <f>'ORABS 3 (21173)'!B109</f>
        <v>43244</v>
      </c>
      <c r="C105" s="126">
        <v>10</v>
      </c>
      <c r="D105" s="126">
        <v>0</v>
      </c>
      <c r="F105" s="1"/>
      <c r="G105" s="132">
        <v>2816</v>
      </c>
      <c r="H105" s="136"/>
      <c r="I105" s="149">
        <v>43399</v>
      </c>
      <c r="J105" s="196">
        <v>0</v>
      </c>
      <c r="K105" s="195">
        <v>0</v>
      </c>
      <c r="L105" s="60"/>
      <c r="M105" s="60"/>
      <c r="N105" s="19"/>
      <c r="O105" s="97"/>
      <c r="P105" s="97"/>
      <c r="Q105" s="7"/>
      <c r="R105" s="24"/>
      <c r="S105" s="7"/>
      <c r="T105" s="7"/>
      <c r="U105" s="44"/>
      <c r="V105" s="44"/>
      <c r="W105" s="44"/>
      <c r="X105" s="7"/>
      <c r="Y105" s="7"/>
      <c r="Z105" s="44"/>
      <c r="AA105" s="44"/>
      <c r="AB105" s="44"/>
      <c r="AC105" s="7"/>
      <c r="AD105" s="7"/>
      <c r="AE105" s="7"/>
      <c r="AF105" s="7"/>
    </row>
    <row r="106" spans="1:32" ht="15" customHeight="1" x14ac:dyDescent="0.2">
      <c r="A106" s="8">
        <v>14</v>
      </c>
      <c r="B106" s="52">
        <f>'ORABS 3 (21173)'!B110</f>
        <v>43244</v>
      </c>
      <c r="C106" s="126">
        <v>0</v>
      </c>
      <c r="D106" s="126">
        <v>0</v>
      </c>
      <c r="F106" s="1"/>
      <c r="G106" s="132">
        <v>2816</v>
      </c>
      <c r="H106" s="136"/>
      <c r="I106" s="149">
        <v>43399</v>
      </c>
      <c r="J106" s="196">
        <v>0</v>
      </c>
      <c r="K106" s="195">
        <v>0</v>
      </c>
      <c r="N106" s="19"/>
      <c r="O106" s="97"/>
      <c r="P106" s="97"/>
      <c r="Q106" s="7"/>
      <c r="R106" s="24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</row>
    <row r="107" spans="1:32" ht="15" customHeight="1" x14ac:dyDescent="0.2">
      <c r="A107" s="8">
        <v>15</v>
      </c>
      <c r="B107" s="52">
        <f>'ORABS 3 (21173)'!B111</f>
        <v>43256</v>
      </c>
      <c r="C107" s="126">
        <v>0</v>
      </c>
      <c r="D107" s="126">
        <v>0</v>
      </c>
      <c r="F107" s="1"/>
      <c r="G107" s="132">
        <v>2816</v>
      </c>
      <c r="H107" s="136"/>
      <c r="I107" s="149">
        <v>43406</v>
      </c>
      <c r="J107" s="153">
        <v>4</v>
      </c>
      <c r="K107" s="151">
        <v>0</v>
      </c>
      <c r="L107" s="61"/>
      <c r="M107" s="61"/>
      <c r="N107" s="19"/>
      <c r="O107" s="97"/>
      <c r="P107" s="97"/>
      <c r="Q107" s="7"/>
      <c r="R107" s="24"/>
      <c r="S107" s="7"/>
      <c r="T107" s="7"/>
      <c r="U107" s="89"/>
      <c r="V107" s="89"/>
      <c r="W107" s="89"/>
      <c r="X107" s="7"/>
      <c r="Y107" s="7"/>
      <c r="Z107" s="7"/>
      <c r="AA107" s="7"/>
      <c r="AB107" s="7"/>
      <c r="AC107" s="7"/>
      <c r="AD107" s="7"/>
      <c r="AE107" s="7"/>
      <c r="AF107" s="7"/>
    </row>
    <row r="108" spans="1:32" ht="15" customHeight="1" x14ac:dyDescent="0.2">
      <c r="A108" s="8">
        <v>16</v>
      </c>
      <c r="B108" s="52">
        <f>'ORABS 3 (21173)'!B112</f>
        <v>43256</v>
      </c>
      <c r="C108" s="126">
        <v>0</v>
      </c>
      <c r="D108" s="126">
        <v>0</v>
      </c>
      <c r="F108" s="1"/>
      <c r="G108" s="132">
        <v>2816</v>
      </c>
      <c r="H108" s="136"/>
      <c r="I108" s="149">
        <v>43407</v>
      </c>
      <c r="J108" s="153">
        <v>0</v>
      </c>
      <c r="K108" s="151">
        <v>0</v>
      </c>
      <c r="L108" s="61"/>
      <c r="M108" s="61"/>
      <c r="N108" s="19"/>
      <c r="O108" s="97"/>
      <c r="P108" s="97"/>
      <c r="Q108" s="7"/>
      <c r="R108" s="24"/>
      <c r="S108" s="7"/>
      <c r="T108" s="7"/>
      <c r="U108" s="89"/>
      <c r="V108" s="89"/>
      <c r="W108" s="89"/>
      <c r="X108" s="7"/>
      <c r="Y108" s="7"/>
      <c r="Z108" s="7"/>
      <c r="AA108" s="7"/>
      <c r="AB108" s="7"/>
      <c r="AC108" s="7"/>
      <c r="AD108" s="7"/>
      <c r="AE108" s="7"/>
      <c r="AF108" s="7"/>
    </row>
    <row r="109" spans="1:32" ht="15" customHeight="1" x14ac:dyDescent="0.2">
      <c r="A109" s="8">
        <v>17</v>
      </c>
      <c r="B109" s="52">
        <f>'ORABS 3 (21173)'!B113</f>
        <v>43258</v>
      </c>
      <c r="C109" s="126">
        <v>1</v>
      </c>
      <c r="D109" s="126">
        <v>0</v>
      </c>
      <c r="F109" s="1"/>
      <c r="G109" s="132">
        <v>2816</v>
      </c>
      <c r="H109" s="136"/>
      <c r="I109" s="149">
        <v>43410</v>
      </c>
      <c r="J109" s="153">
        <v>0</v>
      </c>
      <c r="K109" s="151">
        <v>0</v>
      </c>
      <c r="L109" s="61"/>
      <c r="M109" s="61"/>
      <c r="N109" s="19"/>
      <c r="O109" s="97"/>
      <c r="P109" s="97"/>
      <c r="Q109" s="7"/>
      <c r="R109" s="24"/>
      <c r="S109" s="7"/>
      <c r="T109" s="7"/>
      <c r="U109" s="91"/>
      <c r="V109" s="91"/>
      <c r="W109" s="91"/>
      <c r="X109" s="7"/>
      <c r="Y109" s="7"/>
      <c r="Z109" s="7"/>
      <c r="AA109" s="7"/>
      <c r="AB109" s="7"/>
      <c r="AC109" s="7"/>
      <c r="AD109" s="7"/>
      <c r="AE109" s="7"/>
      <c r="AF109" s="7"/>
    </row>
    <row r="110" spans="1:32" ht="15" customHeight="1" x14ac:dyDescent="0.2">
      <c r="A110" s="8">
        <v>18</v>
      </c>
      <c r="B110" s="52">
        <f>'ORABS 3 (21173)'!B114</f>
        <v>43258</v>
      </c>
      <c r="C110" s="126">
        <v>0</v>
      </c>
      <c r="D110" s="126">
        <v>0</v>
      </c>
      <c r="F110" s="1"/>
      <c r="G110" s="132">
        <v>2816</v>
      </c>
      <c r="H110" s="136"/>
      <c r="I110" s="149">
        <v>43410</v>
      </c>
      <c r="J110" s="153">
        <v>0</v>
      </c>
      <c r="K110" s="151">
        <v>0</v>
      </c>
      <c r="L110" s="60"/>
      <c r="M110" s="60"/>
      <c r="N110" s="19"/>
      <c r="O110" s="97"/>
      <c r="P110" s="97"/>
      <c r="Q110" s="7"/>
      <c r="R110" s="24"/>
      <c r="S110" s="7"/>
      <c r="T110" s="7"/>
      <c r="U110" s="44"/>
      <c r="V110" s="44"/>
      <c r="W110" s="44"/>
      <c r="X110" s="7"/>
      <c r="Y110" s="7"/>
      <c r="Z110" s="7"/>
      <c r="AA110" s="7"/>
      <c r="AB110" s="7"/>
      <c r="AC110" s="7"/>
      <c r="AD110" s="7"/>
      <c r="AE110" s="7"/>
      <c r="AF110" s="7"/>
    </row>
    <row r="111" spans="1:32" ht="15" customHeight="1" x14ac:dyDescent="0.2">
      <c r="A111" s="8">
        <v>19</v>
      </c>
      <c r="B111" s="52">
        <f>'ORABS 3 (21173)'!B115</f>
        <v>43263</v>
      </c>
      <c r="C111" s="126">
        <v>0</v>
      </c>
      <c r="D111" s="126">
        <v>0</v>
      </c>
      <c r="F111" s="1"/>
      <c r="G111" s="132">
        <v>2816</v>
      </c>
      <c r="H111" s="136"/>
      <c r="I111" s="149">
        <v>43413</v>
      </c>
      <c r="J111" s="153">
        <v>0</v>
      </c>
      <c r="K111" s="151">
        <v>0</v>
      </c>
      <c r="L111" s="61"/>
      <c r="M111" s="61"/>
      <c r="N111" s="19"/>
      <c r="O111" s="97"/>
      <c r="P111" s="97"/>
      <c r="Q111" s="7"/>
      <c r="R111" s="24"/>
      <c r="U111" s="44"/>
      <c r="V111" s="44"/>
      <c r="W111" s="44"/>
    </row>
    <row r="112" spans="1:32" ht="15" customHeight="1" x14ac:dyDescent="0.2">
      <c r="A112" s="8">
        <v>20</v>
      </c>
      <c r="B112" s="52">
        <f>'ORABS 3 (21173)'!B116</f>
        <v>43263</v>
      </c>
      <c r="C112" s="126">
        <v>0</v>
      </c>
      <c r="D112" s="126">
        <v>0</v>
      </c>
      <c r="F112" s="1"/>
      <c r="G112" s="132">
        <v>2816</v>
      </c>
      <c r="H112" s="136"/>
      <c r="I112" s="149">
        <v>43413</v>
      </c>
      <c r="J112" s="153">
        <v>0</v>
      </c>
      <c r="K112" s="151">
        <v>0</v>
      </c>
      <c r="L112" s="61"/>
      <c r="M112" s="61"/>
      <c r="N112" s="19"/>
      <c r="O112" s="97"/>
      <c r="P112" s="97"/>
      <c r="Q112" s="7"/>
      <c r="R112" s="24"/>
      <c r="U112" s="44"/>
      <c r="V112" s="44"/>
      <c r="W112" s="44"/>
    </row>
    <row r="113" spans="1:23" ht="15" customHeight="1" x14ac:dyDescent="0.2">
      <c r="A113" s="8">
        <v>21</v>
      </c>
      <c r="B113" s="52">
        <f>'ORABS 3 (21173)'!B117</f>
        <v>43265</v>
      </c>
      <c r="C113" s="126">
        <v>1</v>
      </c>
      <c r="D113" s="126">
        <v>1</v>
      </c>
      <c r="F113" s="1"/>
      <c r="G113" s="132">
        <v>2816</v>
      </c>
      <c r="H113" s="136"/>
      <c r="I113" s="149">
        <v>43416</v>
      </c>
      <c r="J113" s="153">
        <v>0</v>
      </c>
      <c r="K113" s="151">
        <v>0</v>
      </c>
      <c r="L113" s="61"/>
      <c r="M113" s="61"/>
      <c r="N113" s="19"/>
      <c r="O113" s="97"/>
      <c r="P113" s="97"/>
      <c r="Q113" s="7"/>
      <c r="R113" s="24"/>
      <c r="U113" s="44"/>
      <c r="V113" s="44"/>
      <c r="W113" s="44"/>
    </row>
    <row r="114" spans="1:23" ht="15" customHeight="1" x14ac:dyDescent="0.2">
      <c r="A114" s="8"/>
      <c r="B114" s="52">
        <f>'ORABS 3 (21173)'!B118</f>
        <v>43265</v>
      </c>
      <c r="C114" s="126">
        <v>0</v>
      </c>
      <c r="D114" s="126">
        <v>0</v>
      </c>
      <c r="F114" s="1"/>
      <c r="G114" s="132">
        <v>2816</v>
      </c>
      <c r="H114" s="136"/>
      <c r="I114" s="149">
        <v>43416</v>
      </c>
      <c r="J114" s="153">
        <v>0</v>
      </c>
      <c r="K114" s="151">
        <v>0</v>
      </c>
      <c r="L114" s="61"/>
      <c r="M114" s="61"/>
      <c r="N114" s="45"/>
      <c r="O114" s="72"/>
      <c r="P114" s="97"/>
      <c r="Q114" s="7"/>
      <c r="R114" s="24"/>
      <c r="U114" s="44"/>
      <c r="V114" s="44"/>
      <c r="W114" s="44"/>
    </row>
    <row r="115" spans="1:23" ht="15" customHeight="1" x14ac:dyDescent="0.2">
      <c r="A115" s="8">
        <v>22</v>
      </c>
      <c r="B115" s="52">
        <f>'ORABS 3 (21173)'!B119</f>
        <v>43276</v>
      </c>
      <c r="C115" s="126">
        <v>0</v>
      </c>
      <c r="D115" s="126">
        <v>0</v>
      </c>
      <c r="F115" s="1"/>
      <c r="G115" s="132">
        <v>2816</v>
      </c>
      <c r="H115" s="136"/>
      <c r="I115" s="149">
        <v>43418</v>
      </c>
      <c r="J115" s="153">
        <v>0</v>
      </c>
      <c r="K115" s="151">
        <v>0</v>
      </c>
      <c r="L115" s="61"/>
      <c r="M115" s="61"/>
      <c r="N115" s="68"/>
      <c r="O115" s="72"/>
      <c r="P115" s="97"/>
      <c r="Q115" s="7"/>
      <c r="R115" s="24"/>
      <c r="U115" s="44"/>
      <c r="V115" s="44"/>
      <c r="W115" s="44"/>
    </row>
    <row r="116" spans="1:23" ht="15" customHeight="1" x14ac:dyDescent="0.2">
      <c r="A116" s="8">
        <v>23</v>
      </c>
      <c r="B116" s="52">
        <f>'ORABS 3 (21173)'!B120</f>
        <v>43276</v>
      </c>
      <c r="C116" s="126">
        <v>0</v>
      </c>
      <c r="D116" s="126">
        <v>0</v>
      </c>
      <c r="F116" s="1"/>
      <c r="G116" s="132">
        <v>2816</v>
      </c>
      <c r="H116" s="136"/>
      <c r="I116" s="149">
        <v>43418</v>
      </c>
      <c r="J116" s="153">
        <v>0</v>
      </c>
      <c r="K116" s="151">
        <v>0</v>
      </c>
      <c r="L116" s="61"/>
      <c r="M116" s="61"/>
      <c r="N116" s="68"/>
      <c r="O116" s="72"/>
      <c r="P116" s="97"/>
      <c r="Q116" s="7"/>
      <c r="R116" s="24"/>
      <c r="U116" s="44"/>
      <c r="V116" s="44"/>
      <c r="W116" s="44"/>
    </row>
    <row r="117" spans="1:23" ht="15" customHeight="1" x14ac:dyDescent="0.2">
      <c r="A117" s="8">
        <v>24</v>
      </c>
      <c r="B117" s="52">
        <f>'ORABS 3 (21173)'!B121</f>
        <v>43278</v>
      </c>
      <c r="C117" s="126">
        <v>322</v>
      </c>
      <c r="D117" s="126">
        <v>7</v>
      </c>
      <c r="F117" s="1"/>
      <c r="G117" s="132">
        <v>2816</v>
      </c>
      <c r="H117" s="136"/>
      <c r="I117" s="149">
        <v>43420</v>
      </c>
      <c r="J117" s="153">
        <v>0</v>
      </c>
      <c r="K117" s="151">
        <v>0</v>
      </c>
      <c r="L117" s="61"/>
      <c r="M117" s="61"/>
      <c r="N117" s="45"/>
      <c r="O117" s="72"/>
      <c r="P117" s="97"/>
      <c r="Q117" s="7"/>
      <c r="R117" s="24"/>
      <c r="U117" s="44"/>
      <c r="V117" s="44"/>
      <c r="W117" s="44"/>
    </row>
    <row r="118" spans="1:23" ht="15" customHeight="1" x14ac:dyDescent="0.2">
      <c r="A118" s="8">
        <v>25</v>
      </c>
      <c r="B118" s="52">
        <f>'ORABS 3 (21173)'!B122</f>
        <v>43278</v>
      </c>
      <c r="C118" s="126">
        <v>0</v>
      </c>
      <c r="D118" s="126">
        <v>0</v>
      </c>
      <c r="F118" s="1"/>
      <c r="G118" s="132">
        <v>2816</v>
      </c>
      <c r="H118" s="136"/>
      <c r="I118" s="149">
        <v>43420</v>
      </c>
      <c r="J118" s="153">
        <v>0</v>
      </c>
      <c r="K118" s="151">
        <v>0</v>
      </c>
      <c r="L118" s="61"/>
      <c r="M118" s="61"/>
      <c r="N118" s="45"/>
      <c r="O118" s="72"/>
      <c r="P118" s="97"/>
      <c r="Q118" s="7"/>
      <c r="R118" s="24"/>
      <c r="U118" s="44"/>
      <c r="V118" s="44"/>
      <c r="W118" s="44"/>
    </row>
    <row r="119" spans="1:23" ht="15" customHeight="1" x14ac:dyDescent="0.2">
      <c r="A119" s="8">
        <v>26</v>
      </c>
      <c r="B119" s="52">
        <f>'ORABS 3 (21173)'!B123</f>
        <v>43280</v>
      </c>
      <c r="C119" s="126">
        <v>0</v>
      </c>
      <c r="D119" s="126">
        <v>0</v>
      </c>
      <c r="F119" s="1"/>
      <c r="G119" s="132">
        <v>2816</v>
      </c>
      <c r="H119" s="136"/>
      <c r="I119" s="149">
        <v>43423</v>
      </c>
      <c r="J119" s="153">
        <v>0</v>
      </c>
      <c r="K119" s="151">
        <v>0</v>
      </c>
      <c r="L119" s="61"/>
      <c r="M119" s="61"/>
      <c r="N119" s="68"/>
      <c r="O119" s="72"/>
      <c r="P119" s="97"/>
      <c r="Q119" s="7"/>
      <c r="R119" s="24"/>
      <c r="U119" s="44"/>
      <c r="V119" s="44"/>
      <c r="W119" s="44"/>
    </row>
    <row r="120" spans="1:23" ht="15" customHeight="1" x14ac:dyDescent="0.2">
      <c r="A120" s="8" t="s">
        <v>8</v>
      </c>
      <c r="B120" s="52">
        <f>'ORABS 3 (21173)'!B124</f>
        <v>43280</v>
      </c>
      <c r="C120" s="126">
        <v>0</v>
      </c>
      <c r="D120" s="126">
        <v>0</v>
      </c>
      <c r="F120" s="1"/>
      <c r="G120" s="132">
        <v>2816</v>
      </c>
      <c r="H120" s="136"/>
      <c r="I120" s="149">
        <v>43423</v>
      </c>
      <c r="J120" s="153">
        <v>0</v>
      </c>
      <c r="K120" s="151">
        <v>0</v>
      </c>
      <c r="L120" s="61"/>
      <c r="M120" s="61"/>
      <c r="N120" s="23"/>
      <c r="O120" s="72"/>
      <c r="P120" s="72"/>
      <c r="Q120" s="7"/>
      <c r="R120" s="24"/>
    </row>
    <row r="121" spans="1:23" ht="15" customHeight="1" x14ac:dyDescent="0.2">
      <c r="A121" s="8"/>
      <c r="B121" s="52">
        <f>'ORABS 3 (21173)'!B125</f>
        <v>0</v>
      </c>
      <c r="C121" s="42">
        <v>0</v>
      </c>
      <c r="D121" s="42">
        <v>0</v>
      </c>
      <c r="F121" s="1"/>
      <c r="G121" s="132">
        <v>2816</v>
      </c>
      <c r="H121" s="136"/>
      <c r="I121" s="149">
        <v>43425</v>
      </c>
      <c r="J121" s="153">
        <v>0</v>
      </c>
      <c r="K121" s="151">
        <v>0</v>
      </c>
      <c r="L121" s="61"/>
      <c r="M121" s="61"/>
      <c r="N121" s="23"/>
      <c r="O121" s="72"/>
      <c r="P121" s="72"/>
      <c r="Q121" s="7"/>
      <c r="R121" s="24"/>
    </row>
    <row r="122" spans="1:23" ht="15" customHeight="1" x14ac:dyDescent="0.2">
      <c r="A122" s="8"/>
      <c r="B122" s="20"/>
      <c r="C122" s="32">
        <f>ROUNDUP(AVERAGE(C94:C121), 0)</f>
        <v>12</v>
      </c>
      <c r="D122" s="8">
        <f>ROUNDUP(AVERAGE(D94:D121), 0)</f>
        <v>1</v>
      </c>
      <c r="F122" s="1"/>
      <c r="G122" s="132">
        <v>2816</v>
      </c>
      <c r="H122" s="136"/>
      <c r="I122" s="149">
        <v>43425</v>
      </c>
      <c r="J122" s="153">
        <v>0</v>
      </c>
      <c r="K122" s="151">
        <v>0</v>
      </c>
      <c r="L122" s="61"/>
      <c r="M122" s="61"/>
      <c r="N122" s="6"/>
      <c r="O122" s="7"/>
      <c r="P122" s="72"/>
      <c r="Q122" s="7"/>
      <c r="R122" s="24"/>
    </row>
    <row r="123" spans="1:23" ht="15" customHeight="1" x14ac:dyDescent="0.2">
      <c r="A123" s="8" t="s">
        <v>9</v>
      </c>
      <c r="B123" s="20"/>
      <c r="C123" s="32"/>
      <c r="D123" s="8"/>
      <c r="F123" s="1"/>
      <c r="G123" s="132">
        <v>2816</v>
      </c>
      <c r="H123" s="136"/>
      <c r="I123" s="149">
        <v>43431</v>
      </c>
      <c r="J123" s="153">
        <v>0</v>
      </c>
      <c r="K123" s="151">
        <v>0</v>
      </c>
      <c r="L123" s="61"/>
      <c r="M123" s="61"/>
      <c r="N123" s="6"/>
      <c r="O123" s="7"/>
      <c r="P123" s="72"/>
      <c r="Q123" s="7"/>
      <c r="R123" s="24"/>
    </row>
    <row r="124" spans="1:23" ht="15" customHeight="1" x14ac:dyDescent="0.2">
      <c r="A124" s="8" t="s">
        <v>10</v>
      </c>
      <c r="B124" s="20"/>
      <c r="C124" s="32"/>
      <c r="D124" s="8"/>
      <c r="F124" s="1"/>
      <c r="G124" s="132">
        <v>2816</v>
      </c>
      <c r="H124" s="136"/>
      <c r="I124" s="149">
        <v>43431</v>
      </c>
      <c r="J124" s="153">
        <v>0</v>
      </c>
      <c r="K124" s="151">
        <v>0</v>
      </c>
      <c r="L124" s="61"/>
      <c r="M124" s="61"/>
      <c r="N124" s="6"/>
      <c r="O124" s="7"/>
      <c r="P124" s="72"/>
      <c r="Q124" s="7"/>
      <c r="R124" s="24"/>
    </row>
    <row r="125" spans="1:23" ht="15" customHeight="1" x14ac:dyDescent="0.2">
      <c r="A125" s="8"/>
      <c r="B125" s="21"/>
      <c r="C125" s="32">
        <f>MIN(C94:C121)</f>
        <v>0</v>
      </c>
      <c r="D125" s="8">
        <f>MIN(D94:D121)</f>
        <v>0</v>
      </c>
      <c r="F125" s="1"/>
      <c r="G125" s="132">
        <v>2816</v>
      </c>
      <c r="H125" s="136"/>
      <c r="I125" s="149">
        <v>43439</v>
      </c>
      <c r="J125" s="153">
        <v>0</v>
      </c>
      <c r="K125" s="151">
        <v>0</v>
      </c>
      <c r="L125" s="61"/>
      <c r="M125" s="61"/>
      <c r="N125" s="6"/>
      <c r="O125" s="7"/>
      <c r="P125" s="72"/>
      <c r="Q125" s="7"/>
      <c r="R125" s="24"/>
    </row>
    <row r="126" spans="1:23" ht="15" customHeight="1" x14ac:dyDescent="0.2">
      <c r="A126" s="8" t="s">
        <v>11</v>
      </c>
      <c r="B126" s="21"/>
      <c r="C126" s="32">
        <f>MAX(C94:C121)</f>
        <v>322</v>
      </c>
      <c r="D126" s="8">
        <f>MAX(D94:D121)</f>
        <v>7</v>
      </c>
      <c r="F126" s="1"/>
      <c r="G126" s="132">
        <v>2816</v>
      </c>
      <c r="H126" s="136"/>
      <c r="I126" s="149">
        <v>43439</v>
      </c>
      <c r="J126" s="153">
        <v>0</v>
      </c>
      <c r="K126" s="151">
        <v>0</v>
      </c>
      <c r="L126" s="61"/>
      <c r="M126" s="61"/>
      <c r="N126" s="6"/>
      <c r="O126" s="7"/>
      <c r="P126" s="72"/>
      <c r="Q126" s="7"/>
      <c r="R126" s="24"/>
    </row>
    <row r="127" spans="1:23" ht="15" customHeight="1" x14ac:dyDescent="0.2">
      <c r="A127" s="8" t="s">
        <v>12</v>
      </c>
      <c r="B127" s="21"/>
      <c r="C127" s="32"/>
      <c r="D127" s="8"/>
      <c r="F127" s="1"/>
      <c r="G127" s="132">
        <v>2816</v>
      </c>
      <c r="H127" s="136"/>
      <c r="I127" s="149">
        <v>43441</v>
      </c>
      <c r="J127" s="153">
        <v>0</v>
      </c>
      <c r="K127" s="151">
        <v>0</v>
      </c>
      <c r="L127" s="61"/>
      <c r="M127" s="61"/>
      <c r="N127" s="6"/>
      <c r="O127" s="7"/>
      <c r="P127" s="72"/>
      <c r="Q127" s="7"/>
      <c r="R127" s="24"/>
    </row>
    <row r="128" spans="1:23" ht="15.95" customHeight="1" x14ac:dyDescent="0.2">
      <c r="B128" s="21"/>
      <c r="C128" s="31">
        <f>STDEV(C94:C121)</f>
        <v>60.797739097478612</v>
      </c>
      <c r="D128" s="22">
        <f>STDEV(D94:D121)</f>
        <v>1.3293591565847687</v>
      </c>
      <c r="G128" s="132">
        <v>2816</v>
      </c>
      <c r="H128" s="136"/>
      <c r="I128" s="149">
        <v>43441</v>
      </c>
      <c r="J128" s="153">
        <v>0</v>
      </c>
      <c r="K128" s="151">
        <v>0</v>
      </c>
      <c r="L128" s="61"/>
      <c r="M128" s="61"/>
      <c r="N128" s="6"/>
      <c r="O128" s="7"/>
      <c r="P128" s="7"/>
      <c r="Q128" s="7"/>
    </row>
    <row r="129" spans="1:17" ht="15.95" customHeight="1" x14ac:dyDescent="0.2">
      <c r="B129" s="21"/>
      <c r="C129" s="31">
        <f>IF(C122=0, "NA", C128*100/C122)</f>
        <v>506.6478258123218</v>
      </c>
      <c r="D129" s="22">
        <f>IF(D122=0, "NA", D128*100/D122)</f>
        <v>132.93591565847686</v>
      </c>
      <c r="G129" s="132">
        <v>2816</v>
      </c>
      <c r="H129" s="136"/>
      <c r="I129" s="149">
        <v>43446</v>
      </c>
      <c r="J129" s="153">
        <v>0</v>
      </c>
      <c r="K129" s="151">
        <v>0</v>
      </c>
      <c r="L129" s="61"/>
      <c r="M129" s="61"/>
      <c r="N129" s="6"/>
      <c r="O129" s="7"/>
      <c r="P129" s="7"/>
      <c r="Q129" s="7"/>
    </row>
    <row r="130" spans="1:17" ht="15.95" customHeight="1" x14ac:dyDescent="0.2">
      <c r="G130" s="132">
        <v>2816</v>
      </c>
      <c r="H130" s="136"/>
      <c r="I130" s="149">
        <v>43446</v>
      </c>
      <c r="J130" s="153">
        <v>0</v>
      </c>
      <c r="K130" s="151">
        <v>0</v>
      </c>
      <c r="L130" s="61"/>
      <c r="M130" s="61"/>
      <c r="N130" s="6"/>
      <c r="O130" s="7"/>
      <c r="P130" s="7"/>
      <c r="Q130" s="7"/>
    </row>
    <row r="131" spans="1:17" ht="15.95" customHeight="1" x14ac:dyDescent="0.2">
      <c r="G131" s="132">
        <v>2816</v>
      </c>
      <c r="H131" s="136"/>
      <c r="I131" s="149">
        <v>43448</v>
      </c>
      <c r="J131" s="153">
        <v>0</v>
      </c>
      <c r="K131" s="151">
        <v>0</v>
      </c>
      <c r="L131" s="61"/>
      <c r="M131" s="61"/>
      <c r="N131" s="6"/>
      <c r="O131" s="7"/>
      <c r="P131" s="7"/>
      <c r="Q131" s="7"/>
    </row>
    <row r="132" spans="1:17" ht="15.95" customHeight="1" x14ac:dyDescent="0.2">
      <c r="G132" s="132">
        <v>2816</v>
      </c>
      <c r="H132" s="136"/>
      <c r="I132" s="149">
        <v>43448</v>
      </c>
      <c r="J132" s="153">
        <v>0</v>
      </c>
      <c r="K132" s="151">
        <v>0</v>
      </c>
      <c r="L132" s="61"/>
      <c r="M132" s="61"/>
      <c r="N132" s="6"/>
      <c r="O132" s="7"/>
      <c r="P132" s="7"/>
      <c r="Q132" s="7"/>
    </row>
    <row r="133" spans="1:17" ht="15.95" customHeight="1" x14ac:dyDescent="0.2">
      <c r="G133" s="132">
        <v>2816</v>
      </c>
      <c r="H133" s="136"/>
      <c r="I133" s="149">
        <v>43451</v>
      </c>
      <c r="J133" s="153">
        <v>0</v>
      </c>
      <c r="K133" s="151">
        <v>0</v>
      </c>
      <c r="L133" s="61"/>
      <c r="M133" s="61"/>
      <c r="N133" s="6"/>
      <c r="O133" s="2"/>
      <c r="P133" s="7"/>
      <c r="Q133" s="7"/>
    </row>
    <row r="134" spans="1:17" ht="15.95" customHeight="1" x14ac:dyDescent="0.2">
      <c r="G134" s="132">
        <v>2816</v>
      </c>
      <c r="H134" s="136"/>
      <c r="I134" s="149">
        <v>43451</v>
      </c>
      <c r="J134" s="153">
        <v>0</v>
      </c>
      <c r="K134" s="151">
        <v>0</v>
      </c>
      <c r="L134" s="61"/>
      <c r="M134" s="61"/>
      <c r="N134" s="6"/>
      <c r="O134" s="2"/>
      <c r="P134" s="7"/>
      <c r="Q134" s="7"/>
    </row>
    <row r="135" spans="1:17" ht="15.95" customHeight="1" x14ac:dyDescent="0.2">
      <c r="G135" s="132">
        <v>2816</v>
      </c>
      <c r="H135" s="30"/>
      <c r="I135" s="149">
        <v>43453</v>
      </c>
      <c r="J135" s="153">
        <v>0</v>
      </c>
      <c r="K135" s="151">
        <v>0</v>
      </c>
      <c r="L135" s="61"/>
      <c r="M135" s="61"/>
      <c r="N135" s="6"/>
      <c r="O135" s="61"/>
      <c r="P135" s="7"/>
      <c r="Q135" s="7"/>
    </row>
    <row r="136" spans="1:17" ht="15.95" customHeight="1" x14ac:dyDescent="0.2">
      <c r="G136" s="132">
        <v>2816</v>
      </c>
      <c r="H136" s="30"/>
      <c r="I136" s="149">
        <v>43453</v>
      </c>
      <c r="J136" s="153">
        <v>0</v>
      </c>
      <c r="K136" s="151">
        <v>0</v>
      </c>
      <c r="L136" s="61"/>
      <c r="M136" s="61"/>
      <c r="N136" s="6"/>
      <c r="P136" s="7"/>
      <c r="Q136" s="7"/>
    </row>
    <row r="137" spans="1:17" ht="15.95" customHeight="1" x14ac:dyDescent="0.2">
      <c r="G137" s="132">
        <v>2816</v>
      </c>
      <c r="H137" s="30"/>
      <c r="I137" s="149">
        <v>43455</v>
      </c>
      <c r="J137" s="153">
        <v>0</v>
      </c>
      <c r="K137" s="151">
        <v>0</v>
      </c>
      <c r="L137" s="61"/>
      <c r="M137" s="61"/>
      <c r="N137" s="6"/>
      <c r="O137" s="7"/>
    </row>
    <row r="138" spans="1:17" ht="15.95" customHeight="1" x14ac:dyDescent="0.2">
      <c r="A138" s="25"/>
      <c r="G138" s="132">
        <v>2816</v>
      </c>
      <c r="H138" s="30"/>
      <c r="I138" s="149">
        <v>43455</v>
      </c>
      <c r="J138" s="153">
        <v>0</v>
      </c>
      <c r="K138" s="151">
        <v>0</v>
      </c>
      <c r="O138" s="7"/>
    </row>
    <row r="139" spans="1:17" ht="15.95" customHeight="1" x14ac:dyDescent="0.2">
      <c r="G139" s="132">
        <v>2816</v>
      </c>
      <c r="H139" s="5"/>
      <c r="I139" s="149">
        <v>43458</v>
      </c>
      <c r="J139" s="153">
        <v>0</v>
      </c>
      <c r="K139" s="151">
        <v>0</v>
      </c>
      <c r="O139" s="7"/>
    </row>
    <row r="140" spans="1:17" ht="15.95" customHeight="1" x14ac:dyDescent="0.2">
      <c r="G140" s="132">
        <v>2816</v>
      </c>
      <c r="H140" s="5"/>
      <c r="I140" s="149">
        <v>43458</v>
      </c>
      <c r="J140" s="153">
        <v>0</v>
      </c>
      <c r="K140" s="151">
        <v>0</v>
      </c>
      <c r="O140" s="7"/>
    </row>
    <row r="141" spans="1:17" ht="15.95" customHeight="1" x14ac:dyDescent="0.2">
      <c r="G141" s="132">
        <v>2816</v>
      </c>
      <c r="H141" s="5"/>
      <c r="I141" s="149">
        <v>43461</v>
      </c>
      <c r="J141" s="153">
        <v>0</v>
      </c>
      <c r="K141" s="151">
        <v>0</v>
      </c>
      <c r="O141" s="7"/>
    </row>
    <row r="142" spans="1:17" ht="15.95" customHeight="1" x14ac:dyDescent="0.2">
      <c r="G142" s="132">
        <v>2816</v>
      </c>
      <c r="H142" s="5"/>
      <c r="I142" s="149">
        <v>43461</v>
      </c>
      <c r="J142" s="153">
        <v>0</v>
      </c>
      <c r="K142" s="151">
        <v>0</v>
      </c>
      <c r="L142" s="60">
        <v>4000</v>
      </c>
      <c r="M142" s="60">
        <v>25</v>
      </c>
    </row>
    <row r="143" spans="1:17" ht="15.95" customHeight="1" thickBot="1" x14ac:dyDescent="0.25">
      <c r="G143" s="132">
        <v>2816</v>
      </c>
      <c r="H143" s="5"/>
      <c r="I143" s="230">
        <v>43468</v>
      </c>
      <c r="J143" s="231">
        <v>0</v>
      </c>
      <c r="K143" s="231">
        <v>0</v>
      </c>
    </row>
    <row r="144" spans="1:17" ht="15.95" customHeight="1" thickBot="1" x14ac:dyDescent="0.25">
      <c r="G144" s="132">
        <v>2816</v>
      </c>
      <c r="H144" s="5"/>
      <c r="I144" s="230">
        <v>43468</v>
      </c>
      <c r="J144" s="231">
        <v>0</v>
      </c>
      <c r="K144" s="231">
        <v>0</v>
      </c>
    </row>
    <row r="145" spans="1:15" ht="15.95" customHeight="1" thickBot="1" x14ac:dyDescent="0.25">
      <c r="G145" s="132">
        <v>2816</v>
      </c>
      <c r="H145" s="5"/>
      <c r="I145" s="230">
        <v>43470</v>
      </c>
      <c r="J145" s="231">
        <v>0</v>
      </c>
      <c r="K145" s="231">
        <v>0</v>
      </c>
    </row>
    <row r="146" spans="1:15" ht="15.95" customHeight="1" thickBot="1" x14ac:dyDescent="0.25">
      <c r="G146" s="132">
        <v>2816</v>
      </c>
      <c r="H146" s="5"/>
      <c r="I146" s="230">
        <v>43470</v>
      </c>
      <c r="J146" s="231">
        <v>0</v>
      </c>
      <c r="K146" s="231">
        <v>0</v>
      </c>
      <c r="L146" s="26"/>
      <c r="M146" s="26"/>
      <c r="N146" s="26"/>
    </row>
    <row r="147" spans="1:15" ht="15.95" customHeight="1" thickBot="1" x14ac:dyDescent="0.25">
      <c r="G147" s="132">
        <v>2816</v>
      </c>
      <c r="H147" s="26"/>
      <c r="I147" s="230">
        <v>43475</v>
      </c>
      <c r="J147" s="231">
        <v>0</v>
      </c>
      <c r="K147" s="231">
        <v>0</v>
      </c>
      <c r="L147" s="26"/>
      <c r="M147" s="26"/>
      <c r="N147" s="26"/>
    </row>
    <row r="148" spans="1:15" ht="15.95" customHeight="1" thickBot="1" x14ac:dyDescent="0.25">
      <c r="G148" s="132">
        <v>2816</v>
      </c>
      <c r="H148" s="26"/>
      <c r="I148" s="230">
        <v>43475</v>
      </c>
      <c r="J148" s="231">
        <v>0</v>
      </c>
      <c r="K148" s="231">
        <v>0</v>
      </c>
    </row>
    <row r="149" spans="1:15" ht="15.95" customHeight="1" thickBot="1" x14ac:dyDescent="0.25">
      <c r="A149" s="6"/>
      <c r="E149" s="6"/>
      <c r="F149" s="6"/>
      <c r="G149" s="132">
        <v>2816</v>
      </c>
      <c r="H149" s="5"/>
      <c r="I149" s="230">
        <v>43473</v>
      </c>
      <c r="J149" s="231">
        <v>0</v>
      </c>
      <c r="K149" s="231">
        <v>0</v>
      </c>
    </row>
    <row r="150" spans="1:15" s="26" customFormat="1" ht="13.5" customHeight="1" thickBot="1" x14ac:dyDescent="0.25">
      <c r="A150" s="122" t="s">
        <v>70</v>
      </c>
      <c r="B150" s="5"/>
      <c r="C150" s="5"/>
      <c r="D150" s="5"/>
      <c r="E150" s="122"/>
      <c r="F150" s="122"/>
      <c r="G150" s="132">
        <v>2816</v>
      </c>
      <c r="H150" s="5"/>
      <c r="I150" s="230">
        <v>43473</v>
      </c>
      <c r="J150" s="231">
        <v>0</v>
      </c>
      <c r="K150" s="231">
        <v>0</v>
      </c>
      <c r="L150" s="5"/>
      <c r="M150" s="5"/>
      <c r="N150" s="5"/>
    </row>
    <row r="151" spans="1:15" s="26" customFormat="1" ht="15" customHeight="1" thickBot="1" x14ac:dyDescent="0.25">
      <c r="A151" s="121" t="s">
        <v>100</v>
      </c>
      <c r="B151" s="6"/>
      <c r="C151" s="6"/>
      <c r="D151" s="6"/>
      <c r="E151" s="122"/>
      <c r="F151" s="122"/>
      <c r="G151" s="132">
        <v>2816</v>
      </c>
      <c r="H151" s="5"/>
      <c r="I151" s="230">
        <v>43480</v>
      </c>
      <c r="J151" s="231">
        <v>0</v>
      </c>
      <c r="K151" s="231">
        <v>0</v>
      </c>
      <c r="L151" s="5"/>
      <c r="M151" s="5"/>
      <c r="N151" s="5"/>
    </row>
    <row r="152" spans="1:15" ht="15.95" customHeight="1" thickBot="1" x14ac:dyDescent="0.25">
      <c r="B152" s="122"/>
      <c r="C152" s="122"/>
      <c r="D152" s="122"/>
      <c r="G152" s="132">
        <v>2816</v>
      </c>
      <c r="H152" s="5"/>
      <c r="I152" s="230">
        <v>43480</v>
      </c>
      <c r="J152" s="231">
        <v>0</v>
      </c>
      <c r="K152" s="231">
        <v>0</v>
      </c>
    </row>
    <row r="153" spans="1:15" ht="15.95" customHeight="1" thickBot="1" x14ac:dyDescent="0.25">
      <c r="A153" s="25"/>
      <c r="B153" s="122"/>
      <c r="C153" s="122"/>
      <c r="D153" s="122"/>
      <c r="G153" s="132">
        <v>2816</v>
      </c>
      <c r="H153" s="5"/>
      <c r="I153" s="230">
        <v>43482</v>
      </c>
      <c r="J153" s="231">
        <v>0</v>
      </c>
      <c r="K153" s="231">
        <v>0</v>
      </c>
    </row>
    <row r="154" spans="1:15" ht="15.95" customHeight="1" thickBot="1" x14ac:dyDescent="0.25">
      <c r="G154" s="132">
        <v>2816</v>
      </c>
      <c r="H154" s="5"/>
      <c r="I154" s="230">
        <v>43482</v>
      </c>
      <c r="J154" s="231">
        <v>0</v>
      </c>
      <c r="K154" s="231">
        <v>0</v>
      </c>
    </row>
    <row r="155" spans="1:15" ht="15.95" customHeight="1" thickBot="1" x14ac:dyDescent="0.25">
      <c r="G155" s="132">
        <v>2816</v>
      </c>
      <c r="H155" s="5"/>
      <c r="I155" s="230">
        <v>43484</v>
      </c>
      <c r="J155" s="231">
        <v>0</v>
      </c>
      <c r="K155" s="231">
        <v>0</v>
      </c>
    </row>
    <row r="156" spans="1:15" ht="15.95" customHeight="1" thickBot="1" x14ac:dyDescent="0.25">
      <c r="G156" s="132">
        <v>2816</v>
      </c>
      <c r="H156" s="5"/>
      <c r="I156" s="230">
        <v>43484</v>
      </c>
      <c r="J156" s="231">
        <v>0</v>
      </c>
      <c r="K156" s="231">
        <v>0</v>
      </c>
      <c r="M156" s="7"/>
      <c r="N156" s="7"/>
    </row>
    <row r="157" spans="1:15" ht="15.95" customHeight="1" thickBot="1" x14ac:dyDescent="0.25">
      <c r="G157" s="132">
        <v>2816</v>
      </c>
      <c r="H157" s="5"/>
      <c r="I157" s="230">
        <v>43490</v>
      </c>
      <c r="J157" s="231">
        <v>0</v>
      </c>
      <c r="K157" s="231">
        <v>0</v>
      </c>
      <c r="M157" s="7"/>
      <c r="N157" s="7"/>
    </row>
    <row r="158" spans="1:15" ht="15.95" customHeight="1" thickBot="1" x14ac:dyDescent="0.25">
      <c r="G158" s="132">
        <v>2816</v>
      </c>
      <c r="H158" s="5"/>
      <c r="I158" s="230">
        <v>43490</v>
      </c>
      <c r="J158" s="231">
        <v>0</v>
      </c>
      <c r="K158" s="231">
        <v>0</v>
      </c>
      <c r="M158" s="7"/>
      <c r="N158" s="7"/>
    </row>
    <row r="159" spans="1:15" ht="15.95" customHeight="1" thickBot="1" x14ac:dyDescent="0.25">
      <c r="G159" s="132">
        <v>2816</v>
      </c>
      <c r="H159" s="5"/>
      <c r="I159" s="230">
        <v>43492</v>
      </c>
      <c r="J159" s="231">
        <v>0</v>
      </c>
      <c r="K159" s="231">
        <v>0</v>
      </c>
      <c r="M159" s="7"/>
      <c r="N159" s="7"/>
    </row>
    <row r="160" spans="1:15" ht="15.95" customHeight="1" thickBot="1" x14ac:dyDescent="0.25">
      <c r="G160" s="132">
        <v>2816</v>
      </c>
      <c r="H160" s="5"/>
      <c r="I160" s="230">
        <v>43492</v>
      </c>
      <c r="J160" s="231">
        <v>0</v>
      </c>
      <c r="K160" s="231">
        <v>0</v>
      </c>
      <c r="M160" s="7"/>
      <c r="N160" s="7"/>
      <c r="O160" s="7"/>
    </row>
    <row r="161" spans="1:24" ht="15.95" customHeight="1" thickBot="1" x14ac:dyDescent="0.25">
      <c r="G161" s="132">
        <v>2816</v>
      </c>
      <c r="H161" s="5"/>
      <c r="I161" s="230">
        <v>43494</v>
      </c>
      <c r="J161" s="231">
        <v>0</v>
      </c>
      <c r="K161" s="231">
        <v>0</v>
      </c>
      <c r="M161" s="7"/>
      <c r="N161" s="7"/>
      <c r="O161" s="7"/>
    </row>
    <row r="162" spans="1:24" ht="15.95" customHeight="1" thickBot="1" x14ac:dyDescent="0.25">
      <c r="G162" s="132">
        <v>2816</v>
      </c>
      <c r="H162" s="5"/>
      <c r="I162" s="230">
        <v>43494</v>
      </c>
      <c r="J162" s="231">
        <v>0</v>
      </c>
      <c r="K162" s="231">
        <v>0</v>
      </c>
      <c r="M162" s="7"/>
      <c r="N162" s="7"/>
      <c r="O162" s="7"/>
    </row>
    <row r="163" spans="1:24" ht="15.95" customHeight="1" thickBot="1" x14ac:dyDescent="0.25">
      <c r="G163" s="132">
        <v>2816</v>
      </c>
      <c r="H163" s="5"/>
      <c r="I163" s="230">
        <v>43496</v>
      </c>
      <c r="J163" s="231">
        <v>0</v>
      </c>
      <c r="K163" s="231">
        <v>0</v>
      </c>
      <c r="O163" s="7"/>
    </row>
    <row r="164" spans="1:24" ht="15.95" customHeight="1" thickBot="1" x14ac:dyDescent="0.25">
      <c r="G164" s="132">
        <v>2816</v>
      </c>
      <c r="H164" s="5"/>
      <c r="I164" s="230">
        <v>43496</v>
      </c>
      <c r="J164" s="231">
        <v>0</v>
      </c>
      <c r="K164" s="231">
        <v>0</v>
      </c>
      <c r="O164" s="7"/>
    </row>
    <row r="165" spans="1:24" ht="15.95" customHeight="1" thickBot="1" x14ac:dyDescent="0.25">
      <c r="G165" s="132">
        <v>2816</v>
      </c>
      <c r="H165" s="5"/>
      <c r="I165" s="230">
        <v>43498</v>
      </c>
      <c r="J165" s="231">
        <v>0</v>
      </c>
      <c r="K165" s="231">
        <v>0</v>
      </c>
      <c r="O165" s="7"/>
    </row>
    <row r="166" spans="1:24" ht="15.95" customHeight="1" thickBot="1" x14ac:dyDescent="0.25">
      <c r="G166" s="132">
        <v>2816</v>
      </c>
      <c r="H166" s="5"/>
      <c r="I166" s="230">
        <v>43498</v>
      </c>
      <c r="J166" s="231">
        <v>0</v>
      </c>
      <c r="K166" s="231">
        <v>0</v>
      </c>
      <c r="O166" s="7"/>
    </row>
    <row r="167" spans="1:24" ht="15.95" customHeight="1" thickBot="1" x14ac:dyDescent="0.25">
      <c r="G167" s="132">
        <v>2816</v>
      </c>
      <c r="H167" s="5"/>
      <c r="I167" s="230">
        <v>43506</v>
      </c>
      <c r="J167" s="231">
        <v>0</v>
      </c>
      <c r="K167" s="231">
        <v>0</v>
      </c>
    </row>
    <row r="168" spans="1:24" ht="15.95" customHeight="1" thickBot="1" x14ac:dyDescent="0.25">
      <c r="G168" s="132">
        <v>2816</v>
      </c>
      <c r="H168" s="5"/>
      <c r="I168" s="230">
        <v>43506</v>
      </c>
      <c r="J168" s="231">
        <v>0</v>
      </c>
      <c r="K168" s="231">
        <v>0</v>
      </c>
    </row>
    <row r="169" spans="1:24" ht="15.95" customHeight="1" thickBot="1" x14ac:dyDescent="0.25">
      <c r="G169" s="132">
        <v>2816</v>
      </c>
      <c r="H169" s="5"/>
      <c r="I169" s="230">
        <v>43510</v>
      </c>
      <c r="J169" s="231">
        <v>0</v>
      </c>
      <c r="K169" s="231">
        <v>0</v>
      </c>
    </row>
    <row r="170" spans="1:24" ht="15.95" customHeight="1" thickBot="1" x14ac:dyDescent="0.25">
      <c r="A170" s="6"/>
      <c r="E170" s="6"/>
      <c r="F170" s="6"/>
      <c r="G170" s="132">
        <v>2816</v>
      </c>
      <c r="H170" s="5"/>
      <c r="I170" s="230">
        <v>43510</v>
      </c>
      <c r="J170" s="231">
        <v>0</v>
      </c>
      <c r="K170" s="231">
        <v>0</v>
      </c>
    </row>
    <row r="171" spans="1:24" s="26" customFormat="1" ht="13.5" customHeight="1" thickBot="1" x14ac:dyDescent="0.25">
      <c r="A171" s="122" t="s">
        <v>69</v>
      </c>
      <c r="B171" s="5"/>
      <c r="C171" s="5"/>
      <c r="D171" s="5"/>
      <c r="E171" s="122"/>
      <c r="F171" s="122"/>
      <c r="G171" s="132">
        <v>2816</v>
      </c>
      <c r="H171" s="5"/>
      <c r="I171" s="230">
        <v>43512</v>
      </c>
      <c r="J171" s="231">
        <v>0</v>
      </c>
      <c r="K171" s="231">
        <v>0</v>
      </c>
      <c r="L171" s="5"/>
      <c r="M171" s="5"/>
      <c r="N171" s="5"/>
      <c r="O171" s="5"/>
      <c r="P171" s="5"/>
    </row>
    <row r="172" spans="1:24" s="26" customFormat="1" ht="15" customHeight="1" thickBot="1" x14ac:dyDescent="0.25">
      <c r="A172" s="121" t="s">
        <v>101</v>
      </c>
      <c r="B172" s="6"/>
      <c r="C172" s="6"/>
      <c r="D172" s="6"/>
      <c r="E172" s="122"/>
      <c r="F172" s="122"/>
      <c r="G172" s="132">
        <v>2816</v>
      </c>
      <c r="H172" s="5"/>
      <c r="I172" s="230">
        <v>43512</v>
      </c>
      <c r="J172" s="231">
        <v>0</v>
      </c>
      <c r="K172" s="231">
        <v>0</v>
      </c>
      <c r="L172" s="5"/>
      <c r="M172" s="5"/>
      <c r="N172" s="5"/>
      <c r="O172" s="5"/>
      <c r="P172" s="5"/>
    </row>
    <row r="173" spans="1:24" ht="15.95" customHeight="1" thickBot="1" x14ac:dyDescent="0.25">
      <c r="B173" s="122"/>
      <c r="C173" s="122"/>
      <c r="D173" s="122"/>
      <c r="E173" s="6"/>
      <c r="F173" s="6"/>
      <c r="G173" s="132">
        <v>2816</v>
      </c>
      <c r="H173" s="5"/>
      <c r="I173" s="230">
        <v>43514</v>
      </c>
      <c r="J173" s="231">
        <v>1</v>
      </c>
      <c r="K173" s="231">
        <v>1</v>
      </c>
    </row>
    <row r="174" spans="1:24" s="27" customFormat="1" ht="15.95" customHeight="1" thickBot="1" x14ac:dyDescent="0.25">
      <c r="A174" s="124" t="s">
        <v>21</v>
      </c>
      <c r="B174" s="122"/>
      <c r="C174" s="122"/>
      <c r="D174" s="122"/>
      <c r="F174" s="45"/>
      <c r="G174" s="132">
        <v>2816</v>
      </c>
      <c r="H174" s="5"/>
      <c r="I174" s="230">
        <v>43514</v>
      </c>
      <c r="J174" s="231">
        <v>0</v>
      </c>
      <c r="K174" s="231">
        <v>0</v>
      </c>
      <c r="L174" s="5"/>
      <c r="M174" s="5"/>
      <c r="N174" s="5"/>
      <c r="O174" s="5"/>
      <c r="P174" s="5"/>
    </row>
    <row r="175" spans="1:24" s="29" customFormat="1" ht="31.5" customHeight="1" thickBot="1" x14ac:dyDescent="0.25">
      <c r="A175" s="124" t="s">
        <v>136</v>
      </c>
      <c r="B175" s="6"/>
      <c r="C175" s="6"/>
      <c r="D175" s="6"/>
      <c r="E175" s="124"/>
      <c r="F175" s="124"/>
      <c r="G175" s="132">
        <v>2816</v>
      </c>
      <c r="H175" s="5"/>
      <c r="I175" s="230">
        <v>43516</v>
      </c>
      <c r="J175" s="231">
        <v>0</v>
      </c>
      <c r="K175" s="231">
        <v>0</v>
      </c>
      <c r="L175" s="5"/>
      <c r="M175" s="5"/>
      <c r="N175" s="5"/>
      <c r="O175" s="5"/>
      <c r="P175" s="5"/>
      <c r="Q175" s="26"/>
      <c r="R175" s="26"/>
      <c r="S175" s="26"/>
      <c r="T175" s="26"/>
      <c r="U175" s="26"/>
      <c r="V175" s="26"/>
      <c r="W175" s="26"/>
      <c r="X175" s="26"/>
    </row>
    <row r="176" spans="1:24" s="29" customFormat="1" ht="27" customHeight="1" thickBot="1" x14ac:dyDescent="0.25">
      <c r="A176" s="125" t="s">
        <v>137</v>
      </c>
      <c r="B176" s="124"/>
      <c r="C176" s="124"/>
      <c r="D176" s="45"/>
      <c r="E176" s="125"/>
      <c r="F176" s="125"/>
      <c r="G176" s="132">
        <v>2816</v>
      </c>
      <c r="H176" s="5"/>
      <c r="I176" s="230">
        <v>43516</v>
      </c>
      <c r="J176" s="231">
        <v>0</v>
      </c>
      <c r="K176" s="231">
        <v>0</v>
      </c>
      <c r="L176" s="5"/>
      <c r="M176" s="5"/>
      <c r="N176" s="5"/>
      <c r="O176" s="5"/>
      <c r="P176" s="5"/>
      <c r="Q176" s="26"/>
      <c r="R176" s="26"/>
      <c r="S176" s="26"/>
      <c r="T176" s="26"/>
      <c r="U176" s="26"/>
      <c r="V176" s="26"/>
      <c r="W176" s="26"/>
      <c r="X176" s="26"/>
    </row>
    <row r="177" spans="1:16" s="27" customFormat="1" ht="15.95" customHeight="1" thickBot="1" x14ac:dyDescent="0.25">
      <c r="B177" s="124"/>
      <c r="C177" s="124"/>
      <c r="D177" s="124"/>
      <c r="F177" s="45"/>
      <c r="G177" s="132">
        <v>2816</v>
      </c>
      <c r="H177" s="5"/>
      <c r="I177" s="230">
        <v>43518</v>
      </c>
      <c r="J177" s="231">
        <v>0</v>
      </c>
      <c r="K177" s="231">
        <v>0</v>
      </c>
      <c r="L177" s="5"/>
      <c r="M177" s="5"/>
      <c r="N177" s="5"/>
      <c r="O177" s="5"/>
      <c r="P177" s="5"/>
    </row>
    <row r="178" spans="1:16" s="27" customFormat="1" ht="25.5" customHeight="1" thickBot="1" x14ac:dyDescent="0.25">
      <c r="A178" s="123" t="s">
        <v>2</v>
      </c>
      <c r="B178" s="125"/>
      <c r="C178" s="125"/>
      <c r="D178" s="125"/>
      <c r="E178" s="123"/>
      <c r="F178" s="123"/>
      <c r="G178" s="132">
        <v>2816</v>
      </c>
      <c r="H178" s="5"/>
      <c r="I178" s="230">
        <v>43518</v>
      </c>
      <c r="J178" s="231">
        <v>0</v>
      </c>
      <c r="K178" s="231">
        <v>0</v>
      </c>
      <c r="L178" s="5"/>
      <c r="M178" s="5"/>
      <c r="N178" s="5"/>
      <c r="O178" s="5"/>
      <c r="P178" s="5"/>
    </row>
    <row r="179" spans="1:16" s="27" customFormat="1" ht="38.1" customHeight="1" thickBot="1" x14ac:dyDescent="0.25">
      <c r="G179" s="132">
        <v>2816</v>
      </c>
      <c r="H179" s="5"/>
      <c r="I179" s="230">
        <v>43520</v>
      </c>
      <c r="J179" s="231">
        <v>0</v>
      </c>
      <c r="K179" s="231">
        <v>0</v>
      </c>
      <c r="L179" s="5"/>
      <c r="M179" s="5"/>
      <c r="N179" s="5"/>
      <c r="O179" s="5"/>
      <c r="P179" s="5"/>
    </row>
    <row r="180" spans="1:16" ht="39" thickBot="1" x14ac:dyDescent="0.25">
      <c r="B180" s="123"/>
      <c r="C180" s="123"/>
      <c r="D180" s="123" t="s">
        <v>3</v>
      </c>
      <c r="E180" s="7"/>
      <c r="F180" s="7"/>
      <c r="G180" s="132">
        <v>2816</v>
      </c>
      <c r="H180" s="5"/>
      <c r="I180" s="230">
        <v>43520</v>
      </c>
      <c r="J180" s="231">
        <v>0</v>
      </c>
      <c r="K180" s="231">
        <v>0</v>
      </c>
    </row>
    <row r="181" spans="1:16" ht="13.5" thickBot="1" x14ac:dyDescent="0.25">
      <c r="B181" s="27"/>
      <c r="C181" s="27"/>
      <c r="D181" s="27"/>
      <c r="E181" s="7"/>
      <c r="F181" s="7"/>
      <c r="G181" s="132">
        <v>2816</v>
      </c>
      <c r="H181" s="5"/>
      <c r="I181" s="230">
        <v>43522</v>
      </c>
      <c r="J181" s="231">
        <v>0</v>
      </c>
      <c r="K181" s="231">
        <v>0</v>
      </c>
    </row>
    <row r="182" spans="1:16" ht="13.5" thickBot="1" x14ac:dyDescent="0.25">
      <c r="B182" s="7"/>
      <c r="C182" s="7"/>
      <c r="D182" s="7"/>
      <c r="G182" s="132">
        <v>2816</v>
      </c>
      <c r="H182" s="5"/>
      <c r="I182" s="230">
        <v>43522</v>
      </c>
      <c r="J182" s="231">
        <v>0</v>
      </c>
      <c r="K182" s="231">
        <v>0</v>
      </c>
    </row>
    <row r="183" spans="1:16" ht="13.5" thickBot="1" x14ac:dyDescent="0.25">
      <c r="B183" s="7"/>
      <c r="C183" s="7"/>
      <c r="D183" s="7"/>
      <c r="G183" s="132">
        <v>2816</v>
      </c>
      <c r="H183" s="5"/>
      <c r="I183" s="230">
        <v>43524</v>
      </c>
      <c r="J183" s="231">
        <v>0</v>
      </c>
      <c r="K183" s="231">
        <v>0</v>
      </c>
    </row>
    <row r="184" spans="1:16" ht="13.5" thickBot="1" x14ac:dyDescent="0.25">
      <c r="G184" s="132">
        <v>2816</v>
      </c>
      <c r="H184" s="5"/>
      <c r="I184" s="230">
        <v>43524</v>
      </c>
      <c r="J184" s="231">
        <v>0</v>
      </c>
      <c r="K184" s="231">
        <v>0</v>
      </c>
    </row>
    <row r="185" spans="1:16" ht="13.5" thickBot="1" x14ac:dyDescent="0.25">
      <c r="G185" s="132">
        <v>2816</v>
      </c>
      <c r="I185" s="230">
        <v>43526</v>
      </c>
      <c r="J185" s="231">
        <v>0</v>
      </c>
      <c r="K185" s="231">
        <v>0</v>
      </c>
    </row>
    <row r="186" spans="1:16" ht="13.5" thickBot="1" x14ac:dyDescent="0.25">
      <c r="G186" s="132">
        <v>2816</v>
      </c>
      <c r="I186" s="230">
        <v>43526</v>
      </c>
      <c r="J186" s="231">
        <v>0</v>
      </c>
      <c r="K186" s="231">
        <v>0</v>
      </c>
    </row>
    <row r="187" spans="1:16" ht="13.5" thickBot="1" x14ac:dyDescent="0.25">
      <c r="G187" s="132">
        <v>2816</v>
      </c>
      <c r="I187" s="230">
        <v>43528</v>
      </c>
      <c r="J187" s="231">
        <v>0</v>
      </c>
      <c r="K187" s="231">
        <v>0</v>
      </c>
    </row>
    <row r="188" spans="1:16" ht="13.5" thickBot="1" x14ac:dyDescent="0.25">
      <c r="G188" s="132">
        <v>2816</v>
      </c>
      <c r="I188" s="230">
        <v>43528</v>
      </c>
      <c r="J188" s="231">
        <v>0</v>
      </c>
      <c r="K188" s="231">
        <v>0</v>
      </c>
    </row>
    <row r="189" spans="1:16" ht="13.5" thickBot="1" x14ac:dyDescent="0.25">
      <c r="G189" s="132">
        <v>2816</v>
      </c>
      <c r="I189" s="230">
        <v>43530</v>
      </c>
      <c r="J189" s="231">
        <v>0</v>
      </c>
      <c r="K189" s="231">
        <v>0</v>
      </c>
    </row>
    <row r="190" spans="1:16" ht="13.5" thickBot="1" x14ac:dyDescent="0.25">
      <c r="G190" s="132">
        <v>2816</v>
      </c>
      <c r="I190" s="230">
        <v>43530</v>
      </c>
      <c r="J190" s="231">
        <v>0</v>
      </c>
      <c r="K190" s="231">
        <v>0</v>
      </c>
    </row>
    <row r="191" spans="1:16" ht="13.5" thickBot="1" x14ac:dyDescent="0.25">
      <c r="G191" s="132">
        <v>2816</v>
      </c>
      <c r="I191" s="230">
        <v>43532</v>
      </c>
      <c r="J191" s="231">
        <v>0</v>
      </c>
      <c r="K191" s="231">
        <v>0</v>
      </c>
    </row>
    <row r="192" spans="1:16" ht="13.5" thickBot="1" x14ac:dyDescent="0.25">
      <c r="G192" s="132">
        <v>2816</v>
      </c>
      <c r="I192" s="230">
        <v>43532</v>
      </c>
      <c r="J192" s="231">
        <v>0</v>
      </c>
      <c r="K192" s="231">
        <v>0</v>
      </c>
    </row>
    <row r="193" spans="7:11" ht="13.5" thickBot="1" x14ac:dyDescent="0.25">
      <c r="G193" s="132">
        <v>2816</v>
      </c>
      <c r="I193" s="230">
        <v>43541</v>
      </c>
      <c r="J193" s="231">
        <v>0</v>
      </c>
      <c r="K193" s="231">
        <v>0</v>
      </c>
    </row>
    <row r="194" spans="7:11" ht="13.5" thickBot="1" x14ac:dyDescent="0.25">
      <c r="G194" s="132">
        <v>2816</v>
      </c>
      <c r="I194" s="230">
        <v>43541</v>
      </c>
      <c r="J194" s="231">
        <v>0</v>
      </c>
      <c r="K194" s="231">
        <v>0</v>
      </c>
    </row>
    <row r="195" spans="7:11" ht="13.5" thickBot="1" x14ac:dyDescent="0.25">
      <c r="G195" s="132">
        <v>2816</v>
      </c>
      <c r="I195" s="230">
        <v>43543</v>
      </c>
      <c r="J195" s="231">
        <v>0</v>
      </c>
      <c r="K195" s="231">
        <v>0</v>
      </c>
    </row>
    <row r="196" spans="7:11" ht="13.5" thickBot="1" x14ac:dyDescent="0.25">
      <c r="G196" s="132">
        <v>2816</v>
      </c>
      <c r="I196" s="230">
        <v>43543</v>
      </c>
      <c r="J196" s="231">
        <v>0</v>
      </c>
      <c r="K196" s="231">
        <v>0</v>
      </c>
    </row>
    <row r="197" spans="7:11" ht="13.5" thickBot="1" x14ac:dyDescent="0.25">
      <c r="G197" s="132">
        <v>2816</v>
      </c>
      <c r="I197" s="230">
        <v>43545</v>
      </c>
      <c r="J197" s="231">
        <v>0</v>
      </c>
      <c r="K197" s="231">
        <v>0</v>
      </c>
    </row>
    <row r="198" spans="7:11" ht="13.5" thickBot="1" x14ac:dyDescent="0.25">
      <c r="G198" s="132">
        <v>2816</v>
      </c>
      <c r="I198" s="230">
        <v>43545</v>
      </c>
      <c r="J198" s="231">
        <v>0</v>
      </c>
      <c r="K198" s="231">
        <v>0</v>
      </c>
    </row>
    <row r="199" spans="7:11" ht="13.5" thickBot="1" x14ac:dyDescent="0.25">
      <c r="G199" s="132">
        <v>2816</v>
      </c>
      <c r="I199" s="230">
        <v>43547</v>
      </c>
      <c r="J199" s="231">
        <v>0</v>
      </c>
      <c r="K199" s="231">
        <v>0</v>
      </c>
    </row>
    <row r="200" spans="7:11" ht="13.5" thickBot="1" x14ac:dyDescent="0.25">
      <c r="G200" s="132">
        <v>2816</v>
      </c>
      <c r="I200" s="230">
        <v>43547</v>
      </c>
      <c r="J200" s="231">
        <v>0</v>
      </c>
      <c r="K200" s="231">
        <v>0</v>
      </c>
    </row>
    <row r="201" spans="7:11" ht="13.5" thickBot="1" x14ac:dyDescent="0.25">
      <c r="G201" s="132">
        <v>2816</v>
      </c>
      <c r="I201" s="230">
        <v>43549</v>
      </c>
      <c r="J201" s="231">
        <v>0</v>
      </c>
      <c r="K201" s="231">
        <v>0</v>
      </c>
    </row>
    <row r="202" spans="7:11" ht="13.5" thickBot="1" x14ac:dyDescent="0.25">
      <c r="G202" s="132">
        <v>2816</v>
      </c>
      <c r="I202" s="230">
        <v>43549</v>
      </c>
      <c r="J202" s="231">
        <v>0</v>
      </c>
      <c r="K202" s="231">
        <v>0</v>
      </c>
    </row>
    <row r="203" spans="7:11" ht="13.5" thickBot="1" x14ac:dyDescent="0.25">
      <c r="G203" s="132">
        <v>2816</v>
      </c>
      <c r="I203" s="230">
        <v>43551</v>
      </c>
      <c r="J203" s="231">
        <v>1</v>
      </c>
      <c r="K203" s="231">
        <v>0</v>
      </c>
    </row>
    <row r="204" spans="7:11" ht="13.5" thickBot="1" x14ac:dyDescent="0.25">
      <c r="G204" s="132">
        <v>2816</v>
      </c>
      <c r="I204" s="230">
        <v>43551</v>
      </c>
      <c r="J204" s="231">
        <v>0</v>
      </c>
      <c r="K204" s="231">
        <v>0</v>
      </c>
    </row>
    <row r="205" spans="7:11" ht="13.5" thickBot="1" x14ac:dyDescent="0.25">
      <c r="G205" s="132">
        <v>2816</v>
      </c>
      <c r="I205" s="230">
        <v>43553</v>
      </c>
      <c r="J205" s="231">
        <v>0</v>
      </c>
      <c r="K205" s="231">
        <v>0</v>
      </c>
    </row>
    <row r="206" spans="7:11" ht="13.5" thickBot="1" x14ac:dyDescent="0.25">
      <c r="G206" s="132">
        <v>2816</v>
      </c>
      <c r="I206" s="230">
        <v>43553</v>
      </c>
      <c r="J206" s="231">
        <v>0</v>
      </c>
      <c r="K206" s="231">
        <v>0</v>
      </c>
    </row>
    <row r="207" spans="7:11" ht="13.5" thickBot="1" x14ac:dyDescent="0.25">
      <c r="G207" s="132">
        <v>2816</v>
      </c>
      <c r="I207" s="230">
        <v>43555</v>
      </c>
      <c r="J207" s="231">
        <v>0</v>
      </c>
      <c r="K207" s="231">
        <v>0</v>
      </c>
    </row>
    <row r="208" spans="7:11" ht="13.5" thickBot="1" x14ac:dyDescent="0.25">
      <c r="G208" s="132">
        <v>2816</v>
      </c>
      <c r="I208" s="230">
        <v>43555</v>
      </c>
      <c r="J208" s="231">
        <v>0</v>
      </c>
      <c r="K208" s="231">
        <v>0</v>
      </c>
    </row>
    <row r="209" spans="7:11" x14ac:dyDescent="0.2">
      <c r="G209" s="132">
        <v>2816</v>
      </c>
      <c r="I209" s="228">
        <v>43557</v>
      </c>
      <c r="J209" s="132">
        <v>0</v>
      </c>
      <c r="K209" s="132">
        <v>0</v>
      </c>
    </row>
    <row r="210" spans="7:11" x14ac:dyDescent="0.2">
      <c r="G210" s="132">
        <v>2816</v>
      </c>
      <c r="I210" s="228">
        <v>43557</v>
      </c>
      <c r="J210" s="132">
        <v>0</v>
      </c>
      <c r="K210" s="132">
        <v>0</v>
      </c>
    </row>
    <row r="211" spans="7:11" x14ac:dyDescent="0.2">
      <c r="G211" s="132">
        <v>2816</v>
      </c>
      <c r="I211" s="228">
        <v>43559</v>
      </c>
      <c r="J211" s="132">
        <v>0</v>
      </c>
      <c r="K211" s="132">
        <v>0</v>
      </c>
    </row>
    <row r="212" spans="7:11" x14ac:dyDescent="0.2">
      <c r="G212" s="132">
        <v>2816</v>
      </c>
      <c r="I212" s="228">
        <v>43559</v>
      </c>
      <c r="J212" s="132">
        <v>0</v>
      </c>
      <c r="K212" s="132">
        <v>0</v>
      </c>
    </row>
    <row r="213" spans="7:11" x14ac:dyDescent="0.2">
      <c r="G213" s="132">
        <v>2816</v>
      </c>
      <c r="I213" s="228">
        <v>43561</v>
      </c>
      <c r="J213" s="132">
        <v>0</v>
      </c>
      <c r="K213" s="132">
        <v>0</v>
      </c>
    </row>
    <row r="214" spans="7:11" x14ac:dyDescent="0.2">
      <c r="G214" s="132">
        <v>2816</v>
      </c>
      <c r="I214" s="228">
        <v>43561</v>
      </c>
      <c r="J214" s="132">
        <v>0</v>
      </c>
      <c r="K214" s="132">
        <v>0</v>
      </c>
    </row>
    <row r="215" spans="7:11" x14ac:dyDescent="0.2">
      <c r="G215" s="132">
        <v>2816</v>
      </c>
      <c r="I215" s="228">
        <v>43563</v>
      </c>
      <c r="J215" s="132">
        <v>8</v>
      </c>
      <c r="K215" s="132">
        <v>4</v>
      </c>
    </row>
    <row r="216" spans="7:11" x14ac:dyDescent="0.2">
      <c r="G216" s="132">
        <v>2816</v>
      </c>
      <c r="I216" s="228">
        <v>43564</v>
      </c>
      <c r="J216" s="132">
        <v>0</v>
      </c>
      <c r="K216" s="132">
        <v>0</v>
      </c>
    </row>
    <row r="217" spans="7:11" x14ac:dyDescent="0.2">
      <c r="G217" s="132">
        <v>2816</v>
      </c>
      <c r="I217" s="228">
        <v>43566</v>
      </c>
      <c r="J217" s="132">
        <v>0</v>
      </c>
      <c r="K217" s="132">
        <v>0</v>
      </c>
    </row>
    <row r="218" spans="7:11" x14ac:dyDescent="0.2">
      <c r="G218" s="132">
        <v>2816</v>
      </c>
      <c r="I218" s="228">
        <v>43567</v>
      </c>
      <c r="J218" s="132">
        <v>0</v>
      </c>
      <c r="K218" s="132">
        <v>0</v>
      </c>
    </row>
    <row r="219" spans="7:11" x14ac:dyDescent="0.2">
      <c r="G219" s="132">
        <v>2816</v>
      </c>
      <c r="I219" s="228">
        <v>43572</v>
      </c>
      <c r="J219" s="132">
        <v>3</v>
      </c>
      <c r="K219" s="132">
        <v>1</v>
      </c>
    </row>
    <row r="220" spans="7:11" x14ac:dyDescent="0.2">
      <c r="G220" s="132">
        <v>2816</v>
      </c>
      <c r="I220" s="228">
        <v>43573</v>
      </c>
      <c r="J220" s="132">
        <v>0</v>
      </c>
      <c r="K220" s="132">
        <v>0</v>
      </c>
    </row>
    <row r="221" spans="7:11" x14ac:dyDescent="0.2">
      <c r="G221" s="132">
        <v>2816</v>
      </c>
      <c r="I221" s="228">
        <v>43575</v>
      </c>
      <c r="J221" s="132">
        <v>0</v>
      </c>
      <c r="K221" s="132">
        <v>0</v>
      </c>
    </row>
    <row r="222" spans="7:11" x14ac:dyDescent="0.2">
      <c r="G222" s="132">
        <v>2816</v>
      </c>
      <c r="I222" s="228">
        <v>43575</v>
      </c>
      <c r="J222" s="132">
        <v>0</v>
      </c>
      <c r="K222" s="132">
        <v>0</v>
      </c>
    </row>
    <row r="223" spans="7:11" x14ac:dyDescent="0.2">
      <c r="G223" s="132">
        <v>2816</v>
      </c>
      <c r="I223" s="228">
        <v>43577</v>
      </c>
      <c r="J223" s="132">
        <v>0</v>
      </c>
      <c r="K223" s="132">
        <v>0</v>
      </c>
    </row>
    <row r="224" spans="7:11" x14ac:dyDescent="0.2">
      <c r="G224" s="132">
        <v>2816</v>
      </c>
      <c r="I224" s="228">
        <v>43577</v>
      </c>
      <c r="J224" s="132">
        <v>0</v>
      </c>
      <c r="K224" s="132">
        <v>0</v>
      </c>
    </row>
    <row r="225" spans="7:11" x14ac:dyDescent="0.2">
      <c r="G225" s="132">
        <v>2816</v>
      </c>
      <c r="I225" s="228">
        <v>43579</v>
      </c>
      <c r="J225" s="132">
        <v>0</v>
      </c>
      <c r="K225" s="132">
        <v>0</v>
      </c>
    </row>
    <row r="226" spans="7:11" x14ac:dyDescent="0.2">
      <c r="G226" s="132">
        <v>2816</v>
      </c>
      <c r="I226" s="228">
        <v>43579</v>
      </c>
      <c r="J226" s="132">
        <v>0</v>
      </c>
      <c r="K226" s="132">
        <v>0</v>
      </c>
    </row>
    <row r="227" spans="7:11" x14ac:dyDescent="0.2">
      <c r="G227" s="132">
        <v>2816</v>
      </c>
      <c r="I227" s="228">
        <v>43580</v>
      </c>
      <c r="J227" s="132">
        <v>0</v>
      </c>
      <c r="K227" s="132">
        <v>0</v>
      </c>
    </row>
    <row r="228" spans="7:11" x14ac:dyDescent="0.2">
      <c r="G228" s="132">
        <v>2816</v>
      </c>
      <c r="I228" s="228">
        <v>43580</v>
      </c>
      <c r="J228" s="132">
        <v>0</v>
      </c>
      <c r="K228" s="132">
        <v>0</v>
      </c>
    </row>
    <row r="229" spans="7:11" x14ac:dyDescent="0.2">
      <c r="G229" s="132">
        <v>2816</v>
      </c>
      <c r="I229" s="228">
        <v>43583</v>
      </c>
      <c r="J229" s="132">
        <v>0</v>
      </c>
      <c r="K229" s="132">
        <v>0</v>
      </c>
    </row>
    <row r="230" spans="7:11" x14ac:dyDescent="0.2">
      <c r="G230" s="132">
        <v>2816</v>
      </c>
      <c r="I230" s="228">
        <v>43584</v>
      </c>
      <c r="J230" s="132">
        <v>0</v>
      </c>
      <c r="K230" s="132">
        <v>0</v>
      </c>
    </row>
    <row r="231" spans="7:11" x14ac:dyDescent="0.2">
      <c r="G231" s="132">
        <v>2816</v>
      </c>
      <c r="I231" s="228">
        <v>43588</v>
      </c>
      <c r="J231" s="132">
        <v>0</v>
      </c>
      <c r="K231" s="132">
        <v>0</v>
      </c>
    </row>
    <row r="232" spans="7:11" x14ac:dyDescent="0.2">
      <c r="G232" s="132">
        <v>2816</v>
      </c>
      <c r="I232" s="228">
        <v>43589</v>
      </c>
      <c r="J232" s="132">
        <v>0</v>
      </c>
      <c r="K232" s="132">
        <v>0</v>
      </c>
    </row>
    <row r="233" spans="7:11" x14ac:dyDescent="0.2">
      <c r="G233" s="132">
        <v>2816</v>
      </c>
      <c r="I233" s="228">
        <v>43592</v>
      </c>
      <c r="J233" s="132">
        <v>0</v>
      </c>
      <c r="K233" s="132">
        <v>0</v>
      </c>
    </row>
    <row r="234" spans="7:11" x14ac:dyDescent="0.2">
      <c r="G234" s="132">
        <v>2816</v>
      </c>
      <c r="I234" s="228">
        <v>43593</v>
      </c>
      <c r="J234" s="132">
        <v>0</v>
      </c>
      <c r="K234" s="132">
        <v>0</v>
      </c>
    </row>
    <row r="235" spans="7:11" x14ac:dyDescent="0.2">
      <c r="G235" s="132">
        <v>2816</v>
      </c>
      <c r="I235" s="228">
        <v>43596</v>
      </c>
      <c r="J235" s="132">
        <v>0</v>
      </c>
      <c r="K235" s="132">
        <v>0</v>
      </c>
    </row>
    <row r="236" spans="7:11" x14ac:dyDescent="0.2">
      <c r="G236" s="132">
        <v>2816</v>
      </c>
      <c r="I236" s="228">
        <v>43596</v>
      </c>
      <c r="J236" s="132">
        <v>0</v>
      </c>
      <c r="K236" s="132">
        <v>0</v>
      </c>
    </row>
    <row r="237" spans="7:11" x14ac:dyDescent="0.2">
      <c r="G237" s="132">
        <v>2816</v>
      </c>
      <c r="I237" s="228">
        <v>43598</v>
      </c>
      <c r="J237" s="132">
        <v>0</v>
      </c>
      <c r="K237" s="132">
        <v>0</v>
      </c>
    </row>
    <row r="238" spans="7:11" x14ac:dyDescent="0.2">
      <c r="G238" s="132">
        <v>2816</v>
      </c>
      <c r="I238" s="228">
        <v>43598</v>
      </c>
      <c r="J238" s="132">
        <v>3</v>
      </c>
      <c r="K238" s="132">
        <v>0</v>
      </c>
    </row>
    <row r="239" spans="7:11" x14ac:dyDescent="0.2">
      <c r="G239" s="132">
        <v>2816</v>
      </c>
      <c r="I239" s="228">
        <v>43600</v>
      </c>
      <c r="J239" s="132">
        <v>0</v>
      </c>
      <c r="K239" s="132">
        <v>0</v>
      </c>
    </row>
    <row r="240" spans="7:11" x14ac:dyDescent="0.2">
      <c r="G240" s="132">
        <v>2816</v>
      </c>
      <c r="I240" s="228">
        <v>43600</v>
      </c>
      <c r="J240" s="132">
        <v>0</v>
      </c>
      <c r="K240" s="132">
        <v>0</v>
      </c>
    </row>
    <row r="241" spans="7:11" x14ac:dyDescent="0.2">
      <c r="G241" s="132">
        <v>2816</v>
      </c>
      <c r="I241" s="228">
        <v>43602</v>
      </c>
      <c r="J241" s="132">
        <v>0</v>
      </c>
      <c r="K241" s="132">
        <v>0</v>
      </c>
    </row>
    <row r="242" spans="7:11" x14ac:dyDescent="0.2">
      <c r="G242" s="132">
        <v>2816</v>
      </c>
      <c r="I242" s="228">
        <v>43603</v>
      </c>
      <c r="J242" s="132">
        <v>0</v>
      </c>
      <c r="K242" s="132">
        <v>0</v>
      </c>
    </row>
    <row r="243" spans="7:11" x14ac:dyDescent="0.2">
      <c r="G243" s="132">
        <v>2816</v>
      </c>
      <c r="I243" s="228">
        <v>43604</v>
      </c>
      <c r="J243" s="132">
        <v>0</v>
      </c>
      <c r="K243" s="132">
        <v>0</v>
      </c>
    </row>
    <row r="244" spans="7:11" x14ac:dyDescent="0.2">
      <c r="G244" s="132">
        <v>2816</v>
      </c>
      <c r="I244" s="228">
        <v>43604</v>
      </c>
      <c r="J244" s="132">
        <v>0</v>
      </c>
      <c r="K244" s="132">
        <v>0</v>
      </c>
    </row>
    <row r="245" spans="7:11" x14ac:dyDescent="0.2">
      <c r="G245" s="132">
        <v>2816</v>
      </c>
      <c r="I245" s="228">
        <v>43606</v>
      </c>
      <c r="J245" s="132">
        <v>0</v>
      </c>
      <c r="K245" s="132">
        <v>0</v>
      </c>
    </row>
    <row r="246" spans="7:11" x14ac:dyDescent="0.2">
      <c r="G246" s="132">
        <v>2816</v>
      </c>
      <c r="I246" s="228">
        <v>43606</v>
      </c>
      <c r="J246" s="132">
        <v>0</v>
      </c>
      <c r="K246" s="132">
        <v>0</v>
      </c>
    </row>
    <row r="247" spans="7:11" x14ac:dyDescent="0.2">
      <c r="G247" s="132">
        <v>2816</v>
      </c>
      <c r="I247" s="228">
        <v>43608</v>
      </c>
      <c r="J247" s="132">
        <v>0</v>
      </c>
      <c r="K247" s="132">
        <v>0</v>
      </c>
    </row>
    <row r="248" spans="7:11" x14ac:dyDescent="0.2">
      <c r="G248" s="132">
        <v>2816</v>
      </c>
      <c r="I248" s="228">
        <v>43608</v>
      </c>
      <c r="J248" s="132">
        <v>0</v>
      </c>
      <c r="K248" s="132">
        <v>0</v>
      </c>
    </row>
    <row r="249" spans="7:11" x14ac:dyDescent="0.2">
      <c r="G249" s="132">
        <v>2816</v>
      </c>
      <c r="I249" s="228">
        <v>43610</v>
      </c>
      <c r="J249" s="132">
        <v>4</v>
      </c>
      <c r="K249" s="132">
        <v>4</v>
      </c>
    </row>
    <row r="250" spans="7:11" x14ac:dyDescent="0.2">
      <c r="G250" s="132">
        <v>2816</v>
      </c>
      <c r="I250" s="228">
        <v>43610</v>
      </c>
      <c r="J250" s="132">
        <v>0</v>
      </c>
      <c r="K250" s="132">
        <v>0</v>
      </c>
    </row>
    <row r="251" spans="7:11" x14ac:dyDescent="0.2">
      <c r="G251" s="132">
        <v>2816</v>
      </c>
      <c r="I251" s="228">
        <v>43612</v>
      </c>
      <c r="J251" s="132">
        <v>29</v>
      </c>
      <c r="K251" s="132">
        <v>10</v>
      </c>
    </row>
    <row r="252" spans="7:11" x14ac:dyDescent="0.2">
      <c r="G252" s="132">
        <v>2816</v>
      </c>
      <c r="I252" s="228">
        <v>43613</v>
      </c>
      <c r="J252" s="132">
        <v>0</v>
      </c>
      <c r="K252" s="132">
        <v>0</v>
      </c>
    </row>
    <row r="253" spans="7:11" x14ac:dyDescent="0.2">
      <c r="G253" s="132">
        <v>2816</v>
      </c>
      <c r="I253" s="228">
        <v>43614</v>
      </c>
      <c r="J253" s="132">
        <v>0</v>
      </c>
      <c r="K253" s="132">
        <v>0</v>
      </c>
    </row>
    <row r="254" spans="7:11" x14ac:dyDescent="0.2">
      <c r="G254" s="132">
        <v>2816</v>
      </c>
      <c r="I254" s="228">
        <v>43615</v>
      </c>
      <c r="J254" s="132">
        <v>0</v>
      </c>
      <c r="K254" s="132">
        <v>0</v>
      </c>
    </row>
    <row r="255" spans="7:11" x14ac:dyDescent="0.2">
      <c r="G255" s="132">
        <v>2816</v>
      </c>
      <c r="I255" s="228">
        <v>43616</v>
      </c>
      <c r="J255" s="132">
        <v>0</v>
      </c>
      <c r="K255" s="132">
        <v>0</v>
      </c>
    </row>
    <row r="256" spans="7:11" x14ac:dyDescent="0.2">
      <c r="G256" s="132">
        <v>2816</v>
      </c>
      <c r="I256" s="228">
        <v>43617</v>
      </c>
      <c r="J256" s="132">
        <v>0</v>
      </c>
      <c r="K256" s="132">
        <v>0</v>
      </c>
    </row>
    <row r="257" spans="7:11" x14ac:dyDescent="0.2">
      <c r="G257" s="132">
        <v>2816</v>
      </c>
      <c r="I257" s="228">
        <v>43619</v>
      </c>
      <c r="J257" s="132">
        <v>0</v>
      </c>
      <c r="K257" s="132">
        <v>0</v>
      </c>
    </row>
    <row r="258" spans="7:11" x14ac:dyDescent="0.2">
      <c r="G258" s="132">
        <v>2816</v>
      </c>
      <c r="I258" s="228">
        <v>43619</v>
      </c>
      <c r="J258" s="132">
        <v>0</v>
      </c>
      <c r="K258" s="132">
        <v>0</v>
      </c>
    </row>
    <row r="259" spans="7:11" x14ac:dyDescent="0.2">
      <c r="G259" s="132">
        <v>2816</v>
      </c>
      <c r="I259" s="228">
        <v>43621</v>
      </c>
      <c r="J259" s="132">
        <v>0</v>
      </c>
      <c r="K259" s="132">
        <v>0</v>
      </c>
    </row>
    <row r="260" spans="7:11" x14ac:dyDescent="0.2">
      <c r="G260" s="132">
        <v>2816</v>
      </c>
      <c r="I260" s="228">
        <v>43621</v>
      </c>
      <c r="J260" s="132">
        <v>0</v>
      </c>
      <c r="K260" s="132">
        <v>0</v>
      </c>
    </row>
    <row r="261" spans="7:11" x14ac:dyDescent="0.2">
      <c r="G261" s="132">
        <v>2816</v>
      </c>
      <c r="I261" s="228">
        <v>43623</v>
      </c>
      <c r="J261" s="132">
        <v>0</v>
      </c>
      <c r="K261" s="132">
        <v>0</v>
      </c>
    </row>
    <row r="262" spans="7:11" x14ac:dyDescent="0.2">
      <c r="G262" s="132">
        <v>2816</v>
      </c>
      <c r="I262" s="228">
        <v>43624</v>
      </c>
      <c r="J262" s="132">
        <v>0</v>
      </c>
      <c r="K262" s="132">
        <v>0</v>
      </c>
    </row>
    <row r="263" spans="7:11" x14ac:dyDescent="0.2">
      <c r="G263" s="132">
        <v>2816</v>
      </c>
      <c r="I263" s="228">
        <v>43625</v>
      </c>
      <c r="J263" s="132">
        <v>0</v>
      </c>
      <c r="K263" s="132">
        <v>0</v>
      </c>
    </row>
    <row r="264" spans="7:11" x14ac:dyDescent="0.2">
      <c r="G264" s="132">
        <v>2816</v>
      </c>
      <c r="I264" s="228">
        <v>43625</v>
      </c>
      <c r="J264" s="132">
        <v>0</v>
      </c>
      <c r="K264" s="132">
        <v>0</v>
      </c>
    </row>
    <row r="265" spans="7:11" x14ac:dyDescent="0.2">
      <c r="G265" s="132">
        <v>2816</v>
      </c>
      <c r="I265" s="229">
        <v>43627</v>
      </c>
      <c r="J265" s="132">
        <v>0</v>
      </c>
      <c r="K265" s="132">
        <v>0</v>
      </c>
    </row>
    <row r="266" spans="7:11" x14ac:dyDescent="0.2">
      <c r="G266" s="132">
        <v>2816</v>
      </c>
      <c r="I266" s="229">
        <v>43628</v>
      </c>
      <c r="J266" s="132">
        <v>3</v>
      </c>
      <c r="K266" s="132">
        <v>2</v>
      </c>
    </row>
    <row r="267" spans="7:11" x14ac:dyDescent="0.2">
      <c r="G267" s="132">
        <v>2816</v>
      </c>
      <c r="I267" s="228">
        <v>43629</v>
      </c>
      <c r="J267" s="132">
        <v>0</v>
      </c>
      <c r="K267" s="132">
        <v>0</v>
      </c>
    </row>
    <row r="268" spans="7:11" x14ac:dyDescent="0.2">
      <c r="G268" s="132">
        <v>2816</v>
      </c>
      <c r="I268" s="228">
        <v>43629</v>
      </c>
      <c r="J268" s="132">
        <v>0</v>
      </c>
      <c r="K268" s="132">
        <v>0</v>
      </c>
    </row>
    <row r="269" spans="7:11" x14ac:dyDescent="0.2">
      <c r="G269" s="132">
        <v>2816</v>
      </c>
      <c r="I269" s="228">
        <v>43635</v>
      </c>
      <c r="J269" s="132">
        <v>0</v>
      </c>
      <c r="K269" s="132">
        <v>0</v>
      </c>
    </row>
    <row r="270" spans="7:11" x14ac:dyDescent="0.2">
      <c r="G270" s="132">
        <v>2816</v>
      </c>
      <c r="I270" s="228">
        <v>43636</v>
      </c>
      <c r="J270" s="132">
        <v>0</v>
      </c>
      <c r="K270" s="132">
        <v>0</v>
      </c>
    </row>
    <row r="271" spans="7:11" x14ac:dyDescent="0.2">
      <c r="G271" s="132">
        <v>2816</v>
      </c>
      <c r="I271" s="228">
        <v>43637</v>
      </c>
      <c r="J271" s="132">
        <v>0</v>
      </c>
      <c r="K271" s="132">
        <v>0</v>
      </c>
    </row>
    <row r="272" spans="7:11" x14ac:dyDescent="0.2">
      <c r="G272" s="132">
        <v>2816</v>
      </c>
      <c r="I272" s="228">
        <v>43637</v>
      </c>
      <c r="J272" s="132">
        <v>0</v>
      </c>
      <c r="K272" s="132">
        <v>0</v>
      </c>
    </row>
    <row r="273" spans="7:11" x14ac:dyDescent="0.2">
      <c r="G273" s="132">
        <v>2816</v>
      </c>
      <c r="I273" s="228">
        <v>43640</v>
      </c>
      <c r="J273" s="132">
        <v>0</v>
      </c>
      <c r="K273" s="132">
        <v>0</v>
      </c>
    </row>
    <row r="274" spans="7:11" x14ac:dyDescent="0.2">
      <c r="G274" s="132">
        <v>2816</v>
      </c>
      <c r="I274" s="228">
        <v>43641</v>
      </c>
      <c r="J274" s="132">
        <v>0</v>
      </c>
      <c r="K274" s="132">
        <v>0</v>
      </c>
    </row>
    <row r="275" spans="7:11" x14ac:dyDescent="0.2">
      <c r="G275" s="132">
        <v>2816</v>
      </c>
      <c r="I275" s="228">
        <v>43642</v>
      </c>
      <c r="J275" s="132">
        <v>0</v>
      </c>
      <c r="K275" s="132">
        <v>0</v>
      </c>
    </row>
    <row r="276" spans="7:11" x14ac:dyDescent="0.2">
      <c r="G276" s="132">
        <v>2816</v>
      </c>
      <c r="I276" s="228">
        <v>43642</v>
      </c>
      <c r="J276" s="132">
        <v>0</v>
      </c>
      <c r="K276" s="132">
        <v>0</v>
      </c>
    </row>
    <row r="277" spans="7:11" x14ac:dyDescent="0.2">
      <c r="G277" s="132">
        <v>2816</v>
      </c>
      <c r="I277" s="228">
        <v>43644</v>
      </c>
      <c r="J277" s="132">
        <v>0</v>
      </c>
      <c r="K277" s="132">
        <v>0</v>
      </c>
    </row>
    <row r="278" spans="7:11" x14ac:dyDescent="0.2">
      <c r="G278" s="132">
        <v>2816</v>
      </c>
      <c r="I278" s="228">
        <v>43644</v>
      </c>
      <c r="J278" s="132">
        <v>2</v>
      </c>
      <c r="K278" s="132">
        <v>0</v>
      </c>
    </row>
    <row r="279" spans="7:11" x14ac:dyDescent="0.2">
      <c r="G279" s="132">
        <v>2816</v>
      </c>
      <c r="I279" s="228">
        <v>43647</v>
      </c>
      <c r="J279" s="132">
        <v>0</v>
      </c>
      <c r="K279" s="132">
        <v>0</v>
      </c>
    </row>
    <row r="280" spans="7:11" x14ac:dyDescent="0.2">
      <c r="G280" s="132">
        <v>2816</v>
      </c>
      <c r="I280" s="228">
        <v>43647</v>
      </c>
      <c r="J280" s="132">
        <v>0</v>
      </c>
      <c r="K280" s="132">
        <v>0</v>
      </c>
    </row>
    <row r="281" spans="7:11" x14ac:dyDescent="0.2">
      <c r="G281" s="132">
        <v>2816</v>
      </c>
      <c r="I281" s="228">
        <v>43649</v>
      </c>
      <c r="J281" s="132">
        <v>0</v>
      </c>
      <c r="K281" s="132">
        <v>0</v>
      </c>
    </row>
    <row r="282" spans="7:11" x14ac:dyDescent="0.2">
      <c r="G282" s="132">
        <v>2816</v>
      </c>
      <c r="I282" s="228">
        <v>43650</v>
      </c>
      <c r="J282" s="132">
        <v>0</v>
      </c>
      <c r="K282" s="132">
        <v>0</v>
      </c>
    </row>
    <row r="283" spans="7:11" x14ac:dyDescent="0.2">
      <c r="G283" s="132">
        <v>2816</v>
      </c>
      <c r="I283" s="228">
        <v>43651</v>
      </c>
      <c r="J283" s="132">
        <v>0</v>
      </c>
      <c r="K283" s="132">
        <v>0</v>
      </c>
    </row>
    <row r="284" spans="7:11" x14ac:dyDescent="0.2">
      <c r="G284" s="132">
        <v>2816</v>
      </c>
      <c r="I284" s="228">
        <v>43651</v>
      </c>
      <c r="J284" s="132">
        <v>0</v>
      </c>
      <c r="K284" s="132">
        <v>0</v>
      </c>
    </row>
    <row r="285" spans="7:11" x14ac:dyDescent="0.2">
      <c r="G285" s="132">
        <v>2816</v>
      </c>
      <c r="I285" s="228">
        <v>43654</v>
      </c>
      <c r="J285" s="132">
        <v>0</v>
      </c>
      <c r="K285" s="132">
        <v>0</v>
      </c>
    </row>
    <row r="286" spans="7:11" x14ac:dyDescent="0.2">
      <c r="G286" s="132">
        <v>2816</v>
      </c>
      <c r="I286" s="228">
        <v>43655</v>
      </c>
      <c r="J286" s="132">
        <v>0</v>
      </c>
      <c r="K286" s="132">
        <v>0</v>
      </c>
    </row>
    <row r="287" spans="7:11" x14ac:dyDescent="0.2">
      <c r="G287" s="132">
        <v>2816</v>
      </c>
      <c r="I287" s="228">
        <v>43656</v>
      </c>
      <c r="J287" s="132">
        <v>0</v>
      </c>
      <c r="K287" s="132">
        <v>0</v>
      </c>
    </row>
    <row r="288" spans="7:11" x14ac:dyDescent="0.2">
      <c r="G288" s="132">
        <v>2816</v>
      </c>
      <c r="I288" s="228">
        <v>43656</v>
      </c>
      <c r="J288" s="132">
        <v>0</v>
      </c>
      <c r="K288" s="132">
        <v>0</v>
      </c>
    </row>
    <row r="289" spans="7:11" x14ac:dyDescent="0.2">
      <c r="G289" s="132">
        <v>2816</v>
      </c>
      <c r="I289" s="228">
        <v>43658</v>
      </c>
      <c r="J289" s="132">
        <v>0</v>
      </c>
      <c r="K289" s="132">
        <v>0</v>
      </c>
    </row>
    <row r="290" spans="7:11" x14ac:dyDescent="0.2">
      <c r="G290" s="132">
        <v>2816</v>
      </c>
      <c r="I290" s="228">
        <v>43658</v>
      </c>
      <c r="J290" s="132">
        <v>0</v>
      </c>
      <c r="K290" s="132">
        <v>0</v>
      </c>
    </row>
    <row r="291" spans="7:11" x14ac:dyDescent="0.2">
      <c r="G291" s="132">
        <v>2816</v>
      </c>
      <c r="I291" s="228">
        <v>43661</v>
      </c>
      <c r="J291" s="132">
        <v>0</v>
      </c>
      <c r="K291" s="132">
        <v>0</v>
      </c>
    </row>
    <row r="292" spans="7:11" x14ac:dyDescent="0.2">
      <c r="G292" s="132">
        <v>2816</v>
      </c>
      <c r="I292" s="228">
        <v>43662</v>
      </c>
      <c r="J292" s="132">
        <v>0</v>
      </c>
      <c r="K292" s="132">
        <v>0</v>
      </c>
    </row>
    <row r="293" spans="7:11" x14ac:dyDescent="0.2">
      <c r="G293" s="132">
        <v>2816</v>
      </c>
      <c r="I293" s="228">
        <v>43663</v>
      </c>
      <c r="J293" s="132">
        <v>0</v>
      </c>
      <c r="K293" s="132">
        <v>0</v>
      </c>
    </row>
    <row r="294" spans="7:11" x14ac:dyDescent="0.2">
      <c r="G294" s="132">
        <v>2816</v>
      </c>
      <c r="I294" s="228">
        <v>43664</v>
      </c>
      <c r="J294" s="132">
        <v>0</v>
      </c>
      <c r="K294" s="132">
        <v>0</v>
      </c>
    </row>
    <row r="295" spans="7:11" x14ac:dyDescent="0.2">
      <c r="G295" s="132">
        <v>2816</v>
      </c>
      <c r="I295" s="229">
        <v>43665</v>
      </c>
      <c r="J295" s="132">
        <v>0</v>
      </c>
      <c r="K295" s="132">
        <v>0</v>
      </c>
    </row>
    <row r="296" spans="7:11" x14ac:dyDescent="0.2">
      <c r="G296" s="132">
        <v>2816</v>
      </c>
      <c r="I296" s="229">
        <v>43665</v>
      </c>
      <c r="J296" s="132">
        <v>0</v>
      </c>
      <c r="K296" s="132">
        <v>0</v>
      </c>
    </row>
    <row r="297" spans="7:11" x14ac:dyDescent="0.2">
      <c r="G297" s="132">
        <v>2816</v>
      </c>
      <c r="I297" s="228">
        <v>43668</v>
      </c>
      <c r="J297" s="132">
        <v>0</v>
      </c>
      <c r="K297" s="132">
        <v>0</v>
      </c>
    </row>
    <row r="298" spans="7:11" x14ac:dyDescent="0.2">
      <c r="G298" s="132">
        <v>2816</v>
      </c>
      <c r="I298" s="228">
        <v>43668</v>
      </c>
      <c r="J298" s="132">
        <v>0</v>
      </c>
      <c r="K298" s="132">
        <v>0</v>
      </c>
    </row>
    <row r="299" spans="7:11" x14ac:dyDescent="0.2">
      <c r="G299" s="132">
        <v>2816</v>
      </c>
      <c r="I299" s="228">
        <v>43669</v>
      </c>
      <c r="J299" s="132">
        <v>0</v>
      </c>
      <c r="K299" s="132">
        <v>0</v>
      </c>
    </row>
    <row r="300" spans="7:11" x14ac:dyDescent="0.2">
      <c r="G300" s="132">
        <v>2816</v>
      </c>
      <c r="I300" s="228">
        <v>43669</v>
      </c>
      <c r="J300" s="132">
        <v>24</v>
      </c>
      <c r="K300" s="132">
        <v>1</v>
      </c>
    </row>
    <row r="301" spans="7:11" x14ac:dyDescent="0.2">
      <c r="G301" s="132">
        <v>2816</v>
      </c>
      <c r="I301" s="228">
        <v>43672</v>
      </c>
      <c r="J301" s="132">
        <v>0</v>
      </c>
      <c r="K301" s="132">
        <v>0</v>
      </c>
    </row>
    <row r="302" spans="7:11" x14ac:dyDescent="0.2">
      <c r="G302" s="132">
        <v>2816</v>
      </c>
      <c r="I302" s="228">
        <v>43673</v>
      </c>
      <c r="J302" s="132">
        <v>0</v>
      </c>
      <c r="K302" s="132">
        <v>0</v>
      </c>
    </row>
    <row r="303" spans="7:11" x14ac:dyDescent="0.2">
      <c r="G303" s="132">
        <v>2816</v>
      </c>
      <c r="I303" s="228">
        <v>43675</v>
      </c>
      <c r="J303" s="132">
        <v>1</v>
      </c>
      <c r="K303" s="132">
        <v>1</v>
      </c>
    </row>
    <row r="304" spans="7:11" x14ac:dyDescent="0.2">
      <c r="G304" s="132">
        <v>2816</v>
      </c>
      <c r="I304" s="228">
        <v>43675</v>
      </c>
      <c r="J304" s="132">
        <v>1</v>
      </c>
      <c r="K304" s="132">
        <v>0</v>
      </c>
    </row>
    <row r="305" spans="7:11" x14ac:dyDescent="0.2">
      <c r="G305" s="132">
        <v>2816</v>
      </c>
      <c r="I305" s="228">
        <v>43677</v>
      </c>
      <c r="J305" s="132">
        <v>0</v>
      </c>
      <c r="K305" s="132">
        <v>0</v>
      </c>
    </row>
    <row r="306" spans="7:11" x14ac:dyDescent="0.2">
      <c r="G306" s="132">
        <v>2816</v>
      </c>
      <c r="I306" s="228">
        <v>43678</v>
      </c>
      <c r="J306" s="132">
        <v>0</v>
      </c>
      <c r="K306" s="132">
        <v>0</v>
      </c>
    </row>
    <row r="307" spans="7:11" x14ac:dyDescent="0.2">
      <c r="G307" s="132">
        <v>2816</v>
      </c>
      <c r="I307" s="228">
        <v>43679</v>
      </c>
      <c r="J307" s="132">
        <v>0</v>
      </c>
      <c r="K307" s="132">
        <v>0</v>
      </c>
    </row>
    <row r="308" spans="7:11" x14ac:dyDescent="0.2">
      <c r="G308" s="132">
        <v>2816</v>
      </c>
      <c r="I308" s="228">
        <v>43679</v>
      </c>
      <c r="J308" s="132">
        <v>2</v>
      </c>
      <c r="K308" s="132">
        <v>2</v>
      </c>
    </row>
    <row r="309" spans="7:11" x14ac:dyDescent="0.2">
      <c r="G309" s="132">
        <v>2816</v>
      </c>
      <c r="I309" s="228">
        <v>43682</v>
      </c>
      <c r="J309" s="132">
        <v>0</v>
      </c>
      <c r="K309" s="132">
        <v>0</v>
      </c>
    </row>
    <row r="310" spans="7:11" x14ac:dyDescent="0.2">
      <c r="G310" s="132">
        <v>2816</v>
      </c>
      <c r="I310" s="228">
        <v>43682</v>
      </c>
      <c r="J310" s="132">
        <v>0</v>
      </c>
      <c r="K310" s="132">
        <v>0</v>
      </c>
    </row>
    <row r="311" spans="7:11" x14ac:dyDescent="0.2">
      <c r="G311" s="132">
        <v>2816</v>
      </c>
      <c r="I311" s="228">
        <v>43684</v>
      </c>
      <c r="J311" s="132">
        <v>0</v>
      </c>
      <c r="K311" s="132">
        <v>0</v>
      </c>
    </row>
    <row r="312" spans="7:11" x14ac:dyDescent="0.2">
      <c r="G312" s="132">
        <v>2816</v>
      </c>
      <c r="I312" s="228">
        <v>43685</v>
      </c>
      <c r="J312" s="132">
        <v>0</v>
      </c>
      <c r="K312" s="132">
        <v>0</v>
      </c>
    </row>
    <row r="313" spans="7:11" x14ac:dyDescent="0.2">
      <c r="G313" s="132">
        <v>2816</v>
      </c>
      <c r="I313" s="228">
        <v>43686</v>
      </c>
      <c r="J313" s="132">
        <v>0</v>
      </c>
      <c r="K313" s="132">
        <v>0</v>
      </c>
    </row>
    <row r="314" spans="7:11" x14ac:dyDescent="0.2">
      <c r="G314" s="132">
        <v>2816</v>
      </c>
      <c r="I314" s="228">
        <v>43687</v>
      </c>
      <c r="J314" s="132">
        <v>0</v>
      </c>
      <c r="K314" s="132">
        <v>0</v>
      </c>
    </row>
    <row r="315" spans="7:11" x14ac:dyDescent="0.2">
      <c r="G315" s="132">
        <v>2816</v>
      </c>
      <c r="I315" s="228">
        <v>43689</v>
      </c>
      <c r="J315" s="132">
        <v>0</v>
      </c>
      <c r="K315" s="132">
        <v>0</v>
      </c>
    </row>
    <row r="316" spans="7:11" x14ac:dyDescent="0.2">
      <c r="G316" s="132">
        <v>2816</v>
      </c>
      <c r="I316" s="228">
        <v>43690</v>
      </c>
      <c r="J316" s="132">
        <v>0</v>
      </c>
      <c r="K316" s="132">
        <v>0</v>
      </c>
    </row>
    <row r="317" spans="7:11" x14ac:dyDescent="0.2">
      <c r="G317" s="132">
        <v>2816</v>
      </c>
      <c r="I317" s="228">
        <v>43691</v>
      </c>
      <c r="J317" s="132">
        <v>5</v>
      </c>
      <c r="K317" s="132">
        <v>2</v>
      </c>
    </row>
    <row r="318" spans="7:11" x14ac:dyDescent="0.2">
      <c r="G318" s="132">
        <v>2816</v>
      </c>
      <c r="I318" s="228">
        <v>43692</v>
      </c>
      <c r="J318" s="132">
        <v>0</v>
      </c>
      <c r="K318" s="132">
        <v>0</v>
      </c>
    </row>
    <row r="319" spans="7:11" x14ac:dyDescent="0.2">
      <c r="G319" s="132">
        <v>2816</v>
      </c>
      <c r="I319" s="228">
        <v>43693</v>
      </c>
      <c r="J319" s="132">
        <v>0</v>
      </c>
      <c r="K319" s="132">
        <v>0</v>
      </c>
    </row>
    <row r="320" spans="7:11" x14ac:dyDescent="0.2">
      <c r="G320" s="132">
        <v>2816</v>
      </c>
      <c r="I320" s="228">
        <v>43694</v>
      </c>
      <c r="J320" s="132">
        <v>0</v>
      </c>
      <c r="K320" s="132">
        <v>0</v>
      </c>
    </row>
    <row r="321" spans="7:11" x14ac:dyDescent="0.2">
      <c r="G321" s="132">
        <v>2816</v>
      </c>
      <c r="I321" s="228">
        <v>43696</v>
      </c>
      <c r="J321" s="132">
        <v>0</v>
      </c>
      <c r="K321" s="132">
        <v>0</v>
      </c>
    </row>
    <row r="322" spans="7:11" x14ac:dyDescent="0.2">
      <c r="G322" s="132">
        <v>2816</v>
      </c>
      <c r="I322" s="228">
        <v>43697</v>
      </c>
      <c r="J322" s="132">
        <v>0</v>
      </c>
      <c r="K322" s="132">
        <v>0</v>
      </c>
    </row>
    <row r="323" spans="7:11" x14ac:dyDescent="0.2">
      <c r="G323" s="132">
        <v>2816</v>
      </c>
      <c r="I323" s="228">
        <v>43698</v>
      </c>
      <c r="J323" s="132">
        <v>0</v>
      </c>
      <c r="K323" s="132">
        <v>0</v>
      </c>
    </row>
    <row r="324" spans="7:11" x14ac:dyDescent="0.2">
      <c r="G324" s="132">
        <v>2816</v>
      </c>
      <c r="I324" s="228">
        <v>43698</v>
      </c>
      <c r="J324" s="132">
        <v>0</v>
      </c>
      <c r="K324" s="132">
        <v>0</v>
      </c>
    </row>
    <row r="325" spans="7:11" x14ac:dyDescent="0.2">
      <c r="G325" s="132">
        <v>2816</v>
      </c>
      <c r="I325" s="229">
        <v>43700</v>
      </c>
      <c r="J325" s="132">
        <v>0</v>
      </c>
      <c r="K325" s="132">
        <v>0</v>
      </c>
    </row>
    <row r="326" spans="7:11" x14ac:dyDescent="0.2">
      <c r="G326" s="132">
        <v>2816</v>
      </c>
      <c r="I326" s="229">
        <v>43700</v>
      </c>
      <c r="J326" s="132">
        <v>0</v>
      </c>
      <c r="K326" s="132">
        <v>0</v>
      </c>
    </row>
    <row r="327" spans="7:11" x14ac:dyDescent="0.2">
      <c r="G327" s="132">
        <v>2816</v>
      </c>
      <c r="I327" s="228">
        <v>43703</v>
      </c>
      <c r="J327" s="132">
        <v>0</v>
      </c>
      <c r="K327" s="132">
        <v>0</v>
      </c>
    </row>
    <row r="328" spans="7:11" x14ac:dyDescent="0.2">
      <c r="G328" s="132">
        <v>2816</v>
      </c>
      <c r="I328" s="228">
        <v>43704</v>
      </c>
      <c r="J328" s="132">
        <v>0</v>
      </c>
      <c r="K328" s="132">
        <v>0</v>
      </c>
    </row>
    <row r="329" spans="7:11" x14ac:dyDescent="0.2">
      <c r="G329" s="132">
        <v>2816</v>
      </c>
      <c r="I329" s="228">
        <v>43705</v>
      </c>
      <c r="J329" s="132">
        <v>0</v>
      </c>
      <c r="K329" s="132">
        <v>0</v>
      </c>
    </row>
    <row r="330" spans="7:11" x14ac:dyDescent="0.2">
      <c r="G330" s="132">
        <v>2816</v>
      </c>
      <c r="I330" s="228">
        <v>43706</v>
      </c>
      <c r="J330" s="132">
        <v>0</v>
      </c>
      <c r="K330" s="132">
        <v>0</v>
      </c>
    </row>
    <row r="331" spans="7:11" x14ac:dyDescent="0.2">
      <c r="G331" s="132">
        <v>2816</v>
      </c>
      <c r="I331" s="228">
        <v>43707</v>
      </c>
      <c r="J331" s="132">
        <v>0</v>
      </c>
      <c r="K331" s="132">
        <v>0</v>
      </c>
    </row>
    <row r="332" spans="7:11" x14ac:dyDescent="0.2">
      <c r="G332" s="132">
        <v>2816</v>
      </c>
      <c r="I332" s="228">
        <v>43707</v>
      </c>
      <c r="J332" s="132">
        <v>0</v>
      </c>
      <c r="K332" s="132">
        <v>0</v>
      </c>
    </row>
    <row r="333" spans="7:11" x14ac:dyDescent="0.2">
      <c r="G333" s="132">
        <v>2816</v>
      </c>
      <c r="I333" s="228">
        <v>43709</v>
      </c>
      <c r="J333" s="132">
        <v>4</v>
      </c>
      <c r="K333" s="132">
        <v>2</v>
      </c>
    </row>
    <row r="334" spans="7:11" x14ac:dyDescent="0.2">
      <c r="G334" s="132">
        <v>2816</v>
      </c>
      <c r="I334" s="228">
        <v>43709</v>
      </c>
      <c r="J334" s="132">
        <v>0</v>
      </c>
      <c r="K334" s="132">
        <v>0</v>
      </c>
    </row>
    <row r="335" spans="7:11" x14ac:dyDescent="0.2">
      <c r="G335" s="132">
        <v>2816</v>
      </c>
      <c r="I335" s="228">
        <v>43712</v>
      </c>
      <c r="J335" s="132">
        <v>0</v>
      </c>
      <c r="K335" s="132">
        <v>0</v>
      </c>
    </row>
    <row r="336" spans="7:11" x14ac:dyDescent="0.2">
      <c r="G336" s="132">
        <v>2816</v>
      </c>
      <c r="I336" s="228">
        <v>43713</v>
      </c>
      <c r="J336" s="132">
        <v>0</v>
      </c>
      <c r="K336" s="132">
        <v>0</v>
      </c>
    </row>
    <row r="337" spans="7:11" x14ac:dyDescent="0.2">
      <c r="G337" s="132">
        <v>2816</v>
      </c>
      <c r="I337" s="228">
        <v>43714</v>
      </c>
      <c r="J337" s="132">
        <v>0</v>
      </c>
      <c r="K337" s="132">
        <v>0</v>
      </c>
    </row>
    <row r="338" spans="7:11" x14ac:dyDescent="0.2">
      <c r="G338" s="132">
        <v>2816</v>
      </c>
      <c r="I338" s="228">
        <v>43715</v>
      </c>
      <c r="J338" s="132">
        <v>0</v>
      </c>
      <c r="K338" s="132">
        <v>0</v>
      </c>
    </row>
    <row r="339" spans="7:11" x14ac:dyDescent="0.2">
      <c r="G339" s="132">
        <v>2816</v>
      </c>
      <c r="I339" s="228">
        <v>43716</v>
      </c>
      <c r="J339" s="132">
        <v>0</v>
      </c>
      <c r="K339" s="132">
        <v>0</v>
      </c>
    </row>
    <row r="340" spans="7:11" x14ac:dyDescent="0.2">
      <c r="G340" s="132">
        <v>2816</v>
      </c>
      <c r="I340" s="228">
        <v>43716</v>
      </c>
      <c r="J340" s="132">
        <v>0</v>
      </c>
      <c r="K340" s="132">
        <v>0</v>
      </c>
    </row>
    <row r="341" spans="7:11" x14ac:dyDescent="0.2">
      <c r="G341" s="132">
        <v>2816</v>
      </c>
      <c r="I341" s="228">
        <v>43718</v>
      </c>
      <c r="J341" s="132">
        <v>0</v>
      </c>
      <c r="K341" s="132">
        <v>0</v>
      </c>
    </row>
    <row r="342" spans="7:11" x14ac:dyDescent="0.2">
      <c r="G342" s="132">
        <v>2816</v>
      </c>
      <c r="I342" s="228">
        <v>43719</v>
      </c>
      <c r="J342" s="132">
        <v>0</v>
      </c>
      <c r="K342" s="132">
        <v>0</v>
      </c>
    </row>
    <row r="343" spans="7:11" x14ac:dyDescent="0.2">
      <c r="G343" s="132">
        <v>2816</v>
      </c>
      <c r="I343" s="228">
        <v>43720</v>
      </c>
      <c r="J343" s="132">
        <v>0</v>
      </c>
      <c r="K343" s="132">
        <v>0</v>
      </c>
    </row>
    <row r="344" spans="7:11" x14ac:dyDescent="0.2">
      <c r="G344" s="132">
        <v>2816</v>
      </c>
      <c r="I344" s="228">
        <v>43721</v>
      </c>
      <c r="J344" s="132">
        <v>0</v>
      </c>
      <c r="K344" s="132">
        <v>0</v>
      </c>
    </row>
    <row r="345" spans="7:11" x14ac:dyDescent="0.2">
      <c r="G345" s="132">
        <v>2816</v>
      </c>
      <c r="I345" s="228">
        <v>43722</v>
      </c>
      <c r="J345" s="132">
        <v>0</v>
      </c>
      <c r="K345" s="132">
        <v>0</v>
      </c>
    </row>
    <row r="346" spans="7:11" x14ac:dyDescent="0.2">
      <c r="G346" s="132">
        <v>2816</v>
      </c>
      <c r="I346" s="228">
        <v>43723</v>
      </c>
      <c r="J346" s="132">
        <v>0</v>
      </c>
      <c r="K346" s="132">
        <v>0</v>
      </c>
    </row>
    <row r="347" spans="7:11" x14ac:dyDescent="0.2">
      <c r="G347" s="132">
        <v>2816</v>
      </c>
      <c r="I347" s="228">
        <v>43752</v>
      </c>
      <c r="J347" s="132">
        <v>0</v>
      </c>
      <c r="K347" s="132">
        <v>0</v>
      </c>
    </row>
    <row r="348" spans="7:11" x14ac:dyDescent="0.2">
      <c r="G348" s="132">
        <v>2816</v>
      </c>
      <c r="I348" s="228">
        <v>43752</v>
      </c>
      <c r="J348" s="132">
        <v>0</v>
      </c>
      <c r="K348" s="132">
        <v>0</v>
      </c>
    </row>
    <row r="349" spans="7:11" x14ac:dyDescent="0.2">
      <c r="G349" s="132">
        <v>2816</v>
      </c>
      <c r="I349" s="228">
        <v>43755</v>
      </c>
      <c r="J349" s="132">
        <v>0</v>
      </c>
      <c r="K349" s="132">
        <v>0</v>
      </c>
    </row>
    <row r="350" spans="7:11" x14ac:dyDescent="0.2">
      <c r="G350" s="132">
        <v>2816</v>
      </c>
      <c r="I350" s="228">
        <v>43756</v>
      </c>
      <c r="J350" s="132">
        <v>0</v>
      </c>
      <c r="K350" s="132">
        <v>0</v>
      </c>
    </row>
    <row r="351" spans="7:11" x14ac:dyDescent="0.2">
      <c r="G351" s="132">
        <v>2816</v>
      </c>
      <c r="I351" s="228">
        <v>43757</v>
      </c>
      <c r="J351" s="132">
        <v>0</v>
      </c>
      <c r="K351" s="132">
        <v>0</v>
      </c>
    </row>
    <row r="352" spans="7:11" x14ac:dyDescent="0.2">
      <c r="G352" s="132">
        <v>2816</v>
      </c>
      <c r="I352" s="228">
        <v>43758</v>
      </c>
      <c r="J352" s="132">
        <v>0</v>
      </c>
      <c r="K352" s="132">
        <v>0</v>
      </c>
    </row>
    <row r="353" spans="7:11" x14ac:dyDescent="0.2">
      <c r="G353" s="132">
        <v>2816</v>
      </c>
      <c r="I353" s="228">
        <v>43767</v>
      </c>
      <c r="J353" s="132">
        <v>0</v>
      </c>
      <c r="K353" s="132">
        <v>0</v>
      </c>
    </row>
    <row r="354" spans="7:11" x14ac:dyDescent="0.2">
      <c r="G354" s="132">
        <v>2816</v>
      </c>
      <c r="I354" s="228">
        <v>43768</v>
      </c>
      <c r="J354" s="132">
        <v>0</v>
      </c>
      <c r="K354" s="132">
        <v>0</v>
      </c>
    </row>
    <row r="355" spans="7:11" x14ac:dyDescent="0.2">
      <c r="G355" s="132">
        <v>2816</v>
      </c>
      <c r="I355" s="228">
        <v>43770</v>
      </c>
      <c r="J355" s="132">
        <v>0</v>
      </c>
      <c r="K355" s="132">
        <v>0</v>
      </c>
    </row>
    <row r="356" spans="7:11" x14ac:dyDescent="0.2">
      <c r="G356" s="132">
        <v>2816</v>
      </c>
      <c r="I356" s="228">
        <v>43771</v>
      </c>
      <c r="J356" s="132">
        <v>0</v>
      </c>
      <c r="K356" s="132">
        <v>0</v>
      </c>
    </row>
    <row r="357" spans="7:11" x14ac:dyDescent="0.2">
      <c r="G357" s="132">
        <v>2816</v>
      </c>
      <c r="I357" s="229">
        <v>43773</v>
      </c>
      <c r="J357" s="132">
        <v>0</v>
      </c>
      <c r="K357" s="132">
        <v>0</v>
      </c>
    </row>
    <row r="358" spans="7:11" x14ac:dyDescent="0.2">
      <c r="G358" s="132">
        <v>2816</v>
      </c>
      <c r="I358" s="228">
        <v>43774</v>
      </c>
      <c r="J358" s="132">
        <v>17</v>
      </c>
      <c r="K358" s="132">
        <v>6</v>
      </c>
    </row>
    <row r="359" spans="7:11" x14ac:dyDescent="0.2">
      <c r="G359" s="132">
        <v>2816</v>
      </c>
      <c r="I359" s="228">
        <v>43775</v>
      </c>
      <c r="J359" s="132">
        <v>0</v>
      </c>
      <c r="K359" s="132">
        <v>0</v>
      </c>
    </row>
    <row r="360" spans="7:11" x14ac:dyDescent="0.2">
      <c r="G360" s="132">
        <v>2816</v>
      </c>
      <c r="I360" s="228">
        <v>43776</v>
      </c>
      <c r="J360" s="132">
        <v>0</v>
      </c>
      <c r="K360" s="132">
        <v>0</v>
      </c>
    </row>
    <row r="361" spans="7:11" x14ac:dyDescent="0.2">
      <c r="G361" s="132">
        <v>2816</v>
      </c>
      <c r="I361" s="228">
        <v>43777</v>
      </c>
      <c r="J361" s="132">
        <v>0</v>
      </c>
      <c r="K361" s="132">
        <v>0</v>
      </c>
    </row>
    <row r="362" spans="7:11" x14ac:dyDescent="0.2">
      <c r="G362" s="132">
        <v>2816</v>
      </c>
      <c r="I362" s="228">
        <v>43777</v>
      </c>
      <c r="J362" s="132">
        <v>0</v>
      </c>
      <c r="K362" s="132">
        <v>0</v>
      </c>
    </row>
    <row r="363" spans="7:11" x14ac:dyDescent="0.2">
      <c r="G363" s="132">
        <v>2816</v>
      </c>
      <c r="I363" s="228">
        <v>43781</v>
      </c>
      <c r="J363" s="132">
        <v>0</v>
      </c>
      <c r="K363" s="132">
        <v>0</v>
      </c>
    </row>
    <row r="364" spans="7:11" x14ac:dyDescent="0.2">
      <c r="G364" s="132">
        <v>2816</v>
      </c>
      <c r="I364" s="228">
        <v>43782</v>
      </c>
      <c r="J364" s="132">
        <v>0</v>
      </c>
      <c r="K364" s="132">
        <v>0</v>
      </c>
    </row>
    <row r="365" spans="7:11" x14ac:dyDescent="0.2">
      <c r="G365" s="132">
        <v>2816</v>
      </c>
      <c r="I365" s="228">
        <v>43783</v>
      </c>
      <c r="J365" s="132">
        <v>0</v>
      </c>
      <c r="K365" s="132">
        <v>0</v>
      </c>
    </row>
    <row r="366" spans="7:11" x14ac:dyDescent="0.2">
      <c r="G366" s="132">
        <v>2816</v>
      </c>
      <c r="I366" s="228">
        <v>43784</v>
      </c>
      <c r="J366" s="132">
        <v>0</v>
      </c>
      <c r="K366" s="132">
        <v>0</v>
      </c>
    </row>
    <row r="367" spans="7:11" x14ac:dyDescent="0.2">
      <c r="G367" s="132">
        <v>2816</v>
      </c>
      <c r="I367" s="228">
        <v>43785</v>
      </c>
      <c r="J367" s="132">
        <v>0</v>
      </c>
      <c r="K367" s="132">
        <v>0</v>
      </c>
    </row>
    <row r="368" spans="7:11" x14ac:dyDescent="0.2">
      <c r="G368" s="132">
        <v>2816</v>
      </c>
      <c r="I368" s="228">
        <v>43786</v>
      </c>
      <c r="J368" s="132">
        <v>0</v>
      </c>
      <c r="K368" s="132">
        <v>0</v>
      </c>
    </row>
    <row r="369" spans="1:11" x14ac:dyDescent="0.2">
      <c r="G369" s="132">
        <v>2816</v>
      </c>
      <c r="I369" s="229">
        <v>43787</v>
      </c>
      <c r="J369" s="132">
        <v>0</v>
      </c>
      <c r="K369" s="132">
        <v>0</v>
      </c>
    </row>
    <row r="370" spans="1:11" x14ac:dyDescent="0.2">
      <c r="G370" s="132">
        <v>2816</v>
      </c>
      <c r="I370" s="229">
        <v>43787</v>
      </c>
      <c r="J370" s="132">
        <v>0</v>
      </c>
      <c r="K370" s="132">
        <v>0</v>
      </c>
    </row>
    <row r="371" spans="1:11" x14ac:dyDescent="0.2">
      <c r="G371" s="132">
        <v>2816</v>
      </c>
      <c r="I371" s="228">
        <v>43790</v>
      </c>
      <c r="J371" s="132">
        <v>0</v>
      </c>
      <c r="K371" s="132">
        <v>0</v>
      </c>
    </row>
    <row r="372" spans="1:11" x14ac:dyDescent="0.2">
      <c r="G372" s="132">
        <v>2816</v>
      </c>
      <c r="I372" s="228">
        <v>43790</v>
      </c>
      <c r="J372" s="132">
        <v>0</v>
      </c>
      <c r="K372" s="132">
        <v>0</v>
      </c>
    </row>
    <row r="373" spans="1:11" x14ac:dyDescent="0.2">
      <c r="G373" s="132">
        <v>2816</v>
      </c>
      <c r="I373" s="228">
        <v>43792</v>
      </c>
      <c r="J373" s="132">
        <v>0</v>
      </c>
      <c r="K373" s="132">
        <v>0</v>
      </c>
    </row>
    <row r="374" spans="1:11" x14ac:dyDescent="0.2">
      <c r="G374" s="132">
        <v>2816</v>
      </c>
      <c r="I374" s="228">
        <v>43793</v>
      </c>
      <c r="J374" s="132">
        <v>0</v>
      </c>
      <c r="K374" s="132">
        <v>0</v>
      </c>
    </row>
    <row r="375" spans="1:11" s="159" customFormat="1" x14ac:dyDescent="0.2">
      <c r="A375" s="24"/>
      <c r="G375" s="132">
        <v>2816</v>
      </c>
      <c r="H375" s="24"/>
      <c r="I375" s="228">
        <v>43794</v>
      </c>
      <c r="J375" s="132">
        <v>0</v>
      </c>
      <c r="K375" s="132">
        <v>0</v>
      </c>
    </row>
    <row r="376" spans="1:11" s="159" customFormat="1" x14ac:dyDescent="0.2">
      <c r="A376" s="24"/>
      <c r="G376" s="132">
        <v>2816</v>
      </c>
      <c r="H376" s="24"/>
      <c r="I376" s="228">
        <v>43795</v>
      </c>
      <c r="J376" s="132">
        <v>0</v>
      </c>
      <c r="K376" s="132">
        <v>0</v>
      </c>
    </row>
    <row r="377" spans="1:11" x14ac:dyDescent="0.2">
      <c r="G377" s="132">
        <v>2816</v>
      </c>
      <c r="I377" s="229">
        <v>43797</v>
      </c>
      <c r="J377" s="132">
        <v>0</v>
      </c>
      <c r="K377" s="132">
        <v>0</v>
      </c>
    </row>
    <row r="378" spans="1:11" x14ac:dyDescent="0.2">
      <c r="G378" s="132">
        <v>2816</v>
      </c>
      <c r="I378" s="229">
        <v>43798</v>
      </c>
      <c r="J378" s="132">
        <v>0</v>
      </c>
      <c r="K378" s="132">
        <v>0</v>
      </c>
    </row>
    <row r="379" spans="1:11" x14ac:dyDescent="0.2">
      <c r="G379" s="132">
        <v>2816</v>
      </c>
      <c r="I379" s="228">
        <v>43800</v>
      </c>
      <c r="J379" s="132">
        <v>0</v>
      </c>
      <c r="K379" s="132">
        <v>0</v>
      </c>
    </row>
    <row r="380" spans="1:11" x14ac:dyDescent="0.2">
      <c r="G380" s="132">
        <v>2816</v>
      </c>
      <c r="I380" s="228">
        <v>43801</v>
      </c>
      <c r="J380" s="132">
        <v>0</v>
      </c>
      <c r="K380" s="132">
        <v>0</v>
      </c>
    </row>
    <row r="381" spans="1:11" x14ac:dyDescent="0.2">
      <c r="G381" s="132">
        <v>2816</v>
      </c>
      <c r="I381" s="229">
        <v>43802</v>
      </c>
      <c r="J381" s="132">
        <v>0</v>
      </c>
      <c r="K381" s="132">
        <v>0</v>
      </c>
    </row>
    <row r="382" spans="1:11" x14ac:dyDescent="0.2">
      <c r="G382" s="132">
        <v>2816</v>
      </c>
      <c r="I382" s="229">
        <v>43803</v>
      </c>
      <c r="J382" s="132">
        <v>0</v>
      </c>
      <c r="K382" s="132">
        <v>0</v>
      </c>
    </row>
    <row r="383" spans="1:11" x14ac:dyDescent="0.2">
      <c r="G383" s="132">
        <v>2816</v>
      </c>
      <c r="I383" s="228">
        <v>43804</v>
      </c>
      <c r="J383" s="132">
        <v>0</v>
      </c>
      <c r="K383" s="132">
        <v>0</v>
      </c>
    </row>
    <row r="384" spans="1:11" x14ac:dyDescent="0.2">
      <c r="G384" s="132">
        <v>2816</v>
      </c>
      <c r="I384" s="228">
        <v>43805</v>
      </c>
      <c r="J384" s="132">
        <v>0</v>
      </c>
      <c r="K384" s="132">
        <v>0</v>
      </c>
    </row>
    <row r="385" spans="7:11" x14ac:dyDescent="0.2">
      <c r="G385" s="132">
        <v>2816</v>
      </c>
      <c r="I385" s="228">
        <v>43806</v>
      </c>
      <c r="J385" s="132">
        <v>0</v>
      </c>
      <c r="K385" s="132">
        <v>0</v>
      </c>
    </row>
    <row r="386" spans="7:11" x14ac:dyDescent="0.2">
      <c r="G386" s="132">
        <v>2816</v>
      </c>
      <c r="I386" s="228">
        <v>43807</v>
      </c>
      <c r="J386" s="132">
        <v>0</v>
      </c>
      <c r="K386" s="132">
        <v>0</v>
      </c>
    </row>
    <row r="387" spans="7:11" x14ac:dyDescent="0.2">
      <c r="G387" s="132">
        <v>2816</v>
      </c>
      <c r="I387" s="228">
        <v>43808</v>
      </c>
      <c r="J387" s="132">
        <v>0</v>
      </c>
      <c r="K387" s="132">
        <v>0</v>
      </c>
    </row>
    <row r="388" spans="7:11" x14ac:dyDescent="0.2">
      <c r="G388" s="132">
        <v>2816</v>
      </c>
      <c r="I388" s="228">
        <v>43808</v>
      </c>
      <c r="J388" s="132">
        <v>0</v>
      </c>
      <c r="K388" s="132">
        <v>0</v>
      </c>
    </row>
    <row r="389" spans="7:11" x14ac:dyDescent="0.2">
      <c r="G389" s="132">
        <v>2816</v>
      </c>
      <c r="I389" s="228">
        <v>43810</v>
      </c>
      <c r="J389" s="132">
        <v>0</v>
      </c>
      <c r="K389" s="132">
        <v>0</v>
      </c>
    </row>
    <row r="390" spans="7:11" x14ac:dyDescent="0.2">
      <c r="G390" s="132">
        <v>2816</v>
      </c>
      <c r="I390" s="228">
        <v>43811</v>
      </c>
      <c r="J390" s="132">
        <v>0</v>
      </c>
      <c r="K390" s="132">
        <v>0</v>
      </c>
    </row>
    <row r="391" spans="7:11" x14ac:dyDescent="0.2">
      <c r="G391" s="132">
        <v>2816</v>
      </c>
      <c r="I391" s="228">
        <v>43812</v>
      </c>
      <c r="J391" s="132">
        <v>0</v>
      </c>
      <c r="K391" s="132">
        <v>0</v>
      </c>
    </row>
    <row r="392" spans="7:11" x14ac:dyDescent="0.2">
      <c r="G392" s="132">
        <v>2816</v>
      </c>
      <c r="I392" s="228">
        <v>43812</v>
      </c>
      <c r="J392" s="132">
        <v>0</v>
      </c>
      <c r="K392" s="132">
        <v>0</v>
      </c>
    </row>
    <row r="393" spans="7:11" x14ac:dyDescent="0.2">
      <c r="G393" s="132">
        <v>2816</v>
      </c>
      <c r="I393" s="228">
        <v>43816</v>
      </c>
      <c r="J393" s="132">
        <v>0</v>
      </c>
      <c r="K393" s="132">
        <v>0</v>
      </c>
    </row>
    <row r="394" spans="7:11" x14ac:dyDescent="0.2">
      <c r="G394" s="132">
        <v>2816</v>
      </c>
      <c r="I394" s="228">
        <v>43817</v>
      </c>
      <c r="J394" s="132">
        <v>0</v>
      </c>
      <c r="K394" s="132">
        <v>0</v>
      </c>
    </row>
    <row r="395" spans="7:11" x14ac:dyDescent="0.2">
      <c r="G395" s="132">
        <v>2816</v>
      </c>
      <c r="I395" s="228">
        <v>43818</v>
      </c>
      <c r="J395" s="132">
        <v>0</v>
      </c>
      <c r="K395" s="132">
        <v>0</v>
      </c>
    </row>
    <row r="396" spans="7:11" x14ac:dyDescent="0.2">
      <c r="G396" s="132">
        <v>2816</v>
      </c>
      <c r="I396" s="228">
        <v>43819</v>
      </c>
      <c r="J396" s="132">
        <v>0</v>
      </c>
      <c r="K396" s="132">
        <v>0</v>
      </c>
    </row>
    <row r="397" spans="7:11" x14ac:dyDescent="0.2">
      <c r="G397" s="132">
        <v>2816</v>
      </c>
      <c r="I397" s="228">
        <v>43820</v>
      </c>
      <c r="J397" s="132">
        <v>0</v>
      </c>
      <c r="K397" s="132">
        <v>0</v>
      </c>
    </row>
    <row r="398" spans="7:11" x14ac:dyDescent="0.2">
      <c r="G398" s="132">
        <v>2816</v>
      </c>
      <c r="I398" s="228">
        <v>43821</v>
      </c>
      <c r="J398" s="132">
        <v>0</v>
      </c>
      <c r="K398" s="132">
        <v>0</v>
      </c>
    </row>
    <row r="399" spans="7:11" x14ac:dyDescent="0.2">
      <c r="G399" s="132">
        <v>2816</v>
      </c>
      <c r="I399" s="228">
        <v>43823</v>
      </c>
      <c r="J399" s="132">
        <v>0</v>
      </c>
      <c r="K399" s="132">
        <v>0</v>
      </c>
    </row>
    <row r="400" spans="7:11" x14ac:dyDescent="0.2">
      <c r="G400" s="132">
        <v>2816</v>
      </c>
      <c r="I400" s="228">
        <v>43824</v>
      </c>
      <c r="J400" s="132">
        <v>0</v>
      </c>
      <c r="K400" s="132">
        <v>0</v>
      </c>
    </row>
    <row r="401" spans="7:11" x14ac:dyDescent="0.2">
      <c r="G401" s="132">
        <v>2816</v>
      </c>
      <c r="I401" s="228">
        <v>43825</v>
      </c>
      <c r="J401" s="132">
        <v>0</v>
      </c>
      <c r="K401" s="132">
        <v>0</v>
      </c>
    </row>
    <row r="402" spans="7:11" x14ac:dyDescent="0.2">
      <c r="G402" s="132">
        <v>2816</v>
      </c>
      <c r="I402" s="228">
        <v>43825</v>
      </c>
      <c r="J402" s="132">
        <v>0</v>
      </c>
      <c r="K402" s="132">
        <v>0</v>
      </c>
    </row>
    <row r="403" spans="7:11" x14ac:dyDescent="0.2">
      <c r="G403" s="132">
        <v>2816</v>
      </c>
      <c r="I403" s="228">
        <v>43827</v>
      </c>
      <c r="J403" s="132">
        <v>0</v>
      </c>
      <c r="K403" s="132">
        <v>0</v>
      </c>
    </row>
    <row r="404" spans="7:11" x14ac:dyDescent="0.2">
      <c r="G404" s="132">
        <v>2816</v>
      </c>
      <c r="I404" s="228">
        <v>43827</v>
      </c>
      <c r="J404" s="132">
        <v>0</v>
      </c>
      <c r="K404" s="132">
        <v>0</v>
      </c>
    </row>
    <row r="406" spans="7:11" x14ac:dyDescent="0.2">
      <c r="I406" s="159" t="s">
        <v>161</v>
      </c>
      <c r="J406" s="140">
        <f>MAX(J143:J404)</f>
        <v>29</v>
      </c>
      <c r="K406" s="140">
        <f>MAX(K143:K404)</f>
        <v>10</v>
      </c>
    </row>
    <row r="407" spans="7:11" x14ac:dyDescent="0.2">
      <c r="I407" s="159" t="s">
        <v>162</v>
      </c>
      <c r="J407" s="140">
        <f>MIN(J143:J404)</f>
        <v>0</v>
      </c>
      <c r="K407" s="140">
        <f>MIN(K143:K404)</f>
        <v>0</v>
      </c>
    </row>
    <row r="408" spans="7:11" x14ac:dyDescent="0.2">
      <c r="I408" s="159" t="s">
        <v>163</v>
      </c>
      <c r="J408" s="111"/>
      <c r="K408" s="111"/>
    </row>
    <row r="409" spans="7:11" x14ac:dyDescent="0.2">
      <c r="I409" s="159" t="s">
        <v>161</v>
      </c>
      <c r="J409" s="140">
        <f>MAX(J4:J142)</f>
        <v>322</v>
      </c>
      <c r="K409" s="140">
        <f>MAX(K4:K142)</f>
        <v>7</v>
      </c>
    </row>
    <row r="410" spans="7:11" x14ac:dyDescent="0.2">
      <c r="I410" s="159" t="s">
        <v>162</v>
      </c>
      <c r="J410" s="140">
        <f>MIN(J4:J142)</f>
        <v>0</v>
      </c>
      <c r="K410" s="140">
        <f>MIN(K4:K142)</f>
        <v>0</v>
      </c>
    </row>
  </sheetData>
  <sheetProtection formatCells="0" formatRows="0" insertRows="0" insertHyperlinks="0" deleteRows="0" sort="0" autoFilter="0" pivotTables="0"/>
  <mergeCells count="15">
    <mergeCell ref="A87:B87"/>
    <mergeCell ref="C87:D87"/>
    <mergeCell ref="A88:B88"/>
    <mergeCell ref="C88:D88"/>
    <mergeCell ref="C89:D89"/>
    <mergeCell ref="A1:F1"/>
    <mergeCell ref="A2:F2"/>
    <mergeCell ref="A86:B86"/>
    <mergeCell ref="C86:F86"/>
    <mergeCell ref="A89:B89"/>
    <mergeCell ref="A90:B90"/>
    <mergeCell ref="C90:D90"/>
    <mergeCell ref="A91:B91"/>
    <mergeCell ref="C91:D91"/>
    <mergeCell ref="A92:F92"/>
  </mergeCells>
  <conditionalFormatting sqref="J233:J278 J209:J228">
    <cfRule type="expression" dxfId="4147" priority="786">
      <formula>J209&gt;$E$6</formula>
    </cfRule>
    <cfRule type="expression" dxfId="4146" priority="787">
      <formula>AND(J209&gt;$E$5,J209&lt;=$E$6)</formula>
    </cfRule>
    <cfRule type="expression" dxfId="4145" priority="788">
      <formula>J209&lt;=$E$5</formula>
    </cfRule>
  </conditionalFormatting>
  <conditionalFormatting sqref="I209:I210 I347:I356 I359:I368 I379:I380 I375:I376 I383:I404 I227:I262">
    <cfRule type="timePeriod" dxfId="4144" priority="785" timePeriod="today">
      <formula>FLOOR(I209,1)=TODAY()</formula>
    </cfRule>
  </conditionalFormatting>
  <conditionalFormatting sqref="I211:I212">
    <cfRule type="timePeriod" dxfId="4143" priority="784" timePeriod="today">
      <formula>FLOOR(I211,1)=TODAY()</formula>
    </cfRule>
  </conditionalFormatting>
  <conditionalFormatting sqref="I213:I214">
    <cfRule type="timePeriod" dxfId="4142" priority="783" timePeriod="today">
      <formula>FLOOR(I213,1)=TODAY()</formula>
    </cfRule>
  </conditionalFormatting>
  <conditionalFormatting sqref="I215:I216">
    <cfRule type="timePeriod" dxfId="4141" priority="782" timePeriod="today">
      <formula>FLOOR(I215,1)=TODAY()</formula>
    </cfRule>
  </conditionalFormatting>
  <conditionalFormatting sqref="I221:I222">
    <cfRule type="timePeriod" dxfId="4140" priority="781" timePeriod="today">
      <formula>FLOOR(I221,1)=TODAY()</formula>
    </cfRule>
  </conditionalFormatting>
  <conditionalFormatting sqref="I223:I224">
    <cfRule type="timePeriod" dxfId="4139" priority="780" timePeriod="today">
      <formula>FLOOR(I223,1)=TODAY()</formula>
    </cfRule>
  </conditionalFormatting>
  <conditionalFormatting sqref="I225:I226">
    <cfRule type="timePeriod" dxfId="4138" priority="779" timePeriod="today">
      <formula>FLOOR(I225,1)=TODAY()</formula>
    </cfRule>
  </conditionalFormatting>
  <conditionalFormatting sqref="I217:I218">
    <cfRule type="timePeriod" dxfId="4137" priority="778" timePeriod="today">
      <formula>FLOOR(I217,1)=TODAY()</formula>
    </cfRule>
  </conditionalFormatting>
  <conditionalFormatting sqref="I219:I220">
    <cfRule type="timePeriod" dxfId="4136" priority="777" timePeriod="today">
      <formula>FLOOR(I219,1)=TODAY()</formula>
    </cfRule>
  </conditionalFormatting>
  <conditionalFormatting sqref="I267:I278">
    <cfRule type="timePeriod" dxfId="4135" priority="776" timePeriod="today">
      <formula>FLOOR(I267,1)=TODAY()</formula>
    </cfRule>
  </conditionalFormatting>
  <conditionalFormatting sqref="I263:I264">
    <cfRule type="timePeriod" dxfId="4134" priority="775" timePeriod="today">
      <formula>FLOOR(I263,1)=TODAY()</formula>
    </cfRule>
  </conditionalFormatting>
  <conditionalFormatting sqref="I265:I266">
    <cfRule type="timePeriod" dxfId="4133" priority="774" timePeriod="today">
      <formula>FLOOR(I265,1)=TODAY()</formula>
    </cfRule>
  </conditionalFormatting>
  <conditionalFormatting sqref="I297:I305 I279:I294">
    <cfRule type="timePeriod" dxfId="4132" priority="773" timePeriod="today">
      <formula>FLOOR(I279,1)=TODAY()</formula>
    </cfRule>
  </conditionalFormatting>
  <conditionalFormatting sqref="I295:I296">
    <cfRule type="timePeriod" dxfId="4131" priority="772" timePeriod="today">
      <formula>FLOOR(I295,1)=TODAY()</formula>
    </cfRule>
  </conditionalFormatting>
  <conditionalFormatting sqref="I306:I315">
    <cfRule type="timePeriod" dxfId="4130" priority="771" timePeriod="today">
      <formula>FLOOR(I306,1)=TODAY()</formula>
    </cfRule>
  </conditionalFormatting>
  <conditionalFormatting sqref="I316">
    <cfRule type="timePeriod" dxfId="4129" priority="770" timePeriod="today">
      <formula>FLOOR(I316,1)=TODAY()</formula>
    </cfRule>
  </conditionalFormatting>
  <conditionalFormatting sqref="I317:I318">
    <cfRule type="timePeriod" dxfId="4128" priority="769" timePeriod="today">
      <formula>FLOOR(I317,1)=TODAY()</formula>
    </cfRule>
  </conditionalFormatting>
  <conditionalFormatting sqref="I319:I320">
    <cfRule type="timePeriod" dxfId="4127" priority="768" timePeriod="today">
      <formula>FLOOR(I319,1)=TODAY()</formula>
    </cfRule>
  </conditionalFormatting>
  <conditionalFormatting sqref="I321:I322">
    <cfRule type="timePeriod" dxfId="4126" priority="767" timePeriod="today">
      <formula>FLOOR(I321,1)=TODAY()</formula>
    </cfRule>
  </conditionalFormatting>
  <conditionalFormatting sqref="I323:I324">
    <cfRule type="timePeriod" dxfId="4125" priority="766" timePeriod="today">
      <formula>FLOOR(I323,1)=TODAY()</formula>
    </cfRule>
  </conditionalFormatting>
  <conditionalFormatting sqref="I325:I326">
    <cfRule type="timePeriod" dxfId="4124" priority="765" timePeriod="today">
      <formula>FLOOR(I325,1)=TODAY()</formula>
    </cfRule>
  </conditionalFormatting>
  <conditionalFormatting sqref="I327:I332">
    <cfRule type="timePeriod" dxfId="4123" priority="764" timePeriod="today">
      <formula>FLOOR(I327,1)=TODAY()</formula>
    </cfRule>
  </conditionalFormatting>
  <conditionalFormatting sqref="I333:I346">
    <cfRule type="timePeriod" dxfId="4122" priority="763" timePeriod="today">
      <formula>FLOOR(I333,1)=TODAY()</formula>
    </cfRule>
  </conditionalFormatting>
  <conditionalFormatting sqref="J279:J280">
    <cfRule type="expression" dxfId="4121" priority="760">
      <formula>J279&lt;=$F$5</formula>
    </cfRule>
    <cfRule type="expression" dxfId="4120" priority="761">
      <formula>AND(J279&gt;$F$5,J279&lt;=$F$6)</formula>
    </cfRule>
    <cfRule type="expression" dxfId="4119" priority="762">
      <formula>J279&gt;$F$6</formula>
    </cfRule>
  </conditionalFormatting>
  <conditionalFormatting sqref="J281:J282">
    <cfRule type="expression" dxfId="4118" priority="757">
      <formula>J281&lt;=$F$5</formula>
    </cfRule>
    <cfRule type="expression" dxfId="4117" priority="758">
      <formula>AND(J281&gt;$F$5,J281&lt;=$F$6)</formula>
    </cfRule>
    <cfRule type="expression" dxfId="4116" priority="759">
      <formula>J281&gt;$F$6</formula>
    </cfRule>
  </conditionalFormatting>
  <conditionalFormatting sqref="J283:J284">
    <cfRule type="expression" dxfId="4115" priority="754">
      <formula>J283&lt;=$F$5</formula>
    </cfRule>
    <cfRule type="expression" dxfId="4114" priority="755">
      <formula>AND(J283&gt;$F$5,J283&lt;=$F$6)</formula>
    </cfRule>
    <cfRule type="expression" dxfId="4113" priority="756">
      <formula>J283&gt;$F$6</formula>
    </cfRule>
  </conditionalFormatting>
  <conditionalFormatting sqref="J285:J286">
    <cfRule type="expression" dxfId="4112" priority="751">
      <formula>J285&lt;=$F$5</formula>
    </cfRule>
    <cfRule type="expression" dxfId="4111" priority="752">
      <formula>AND(J285&gt;$F$5,J285&lt;=$F$6)</formula>
    </cfRule>
    <cfRule type="expression" dxfId="4110" priority="753">
      <formula>J285&gt;$F$6</formula>
    </cfRule>
  </conditionalFormatting>
  <conditionalFormatting sqref="J287:J288">
    <cfRule type="expression" dxfId="4109" priority="748">
      <formula>J287&lt;=$F$5</formula>
    </cfRule>
    <cfRule type="expression" dxfId="4108" priority="749">
      <formula>AND(J287&gt;$F$5,J287&lt;=$F$6)</formula>
    </cfRule>
    <cfRule type="expression" dxfId="4107" priority="750">
      <formula>J287&gt;$F$6</formula>
    </cfRule>
  </conditionalFormatting>
  <conditionalFormatting sqref="J289:J290">
    <cfRule type="expression" dxfId="4106" priority="745">
      <formula>J289&lt;=$F$5</formula>
    </cfRule>
    <cfRule type="expression" dxfId="4105" priority="746">
      <formula>AND(J289&gt;$F$5,J289&lt;=$F$6)</formula>
    </cfRule>
    <cfRule type="expression" dxfId="4104" priority="747">
      <formula>J289&gt;$F$6</formula>
    </cfRule>
  </conditionalFormatting>
  <conditionalFormatting sqref="J291:J292">
    <cfRule type="expression" dxfId="4103" priority="742">
      <formula>J291&lt;=$F$5</formula>
    </cfRule>
    <cfRule type="expression" dxfId="4102" priority="743">
      <formula>AND(J291&gt;$F$5,J291&lt;=$F$6)</formula>
    </cfRule>
    <cfRule type="expression" dxfId="4101" priority="744">
      <formula>J291&gt;$F$6</formula>
    </cfRule>
  </conditionalFormatting>
  <conditionalFormatting sqref="J293:J294">
    <cfRule type="expression" dxfId="4100" priority="739">
      <formula>J293&lt;=$F$5</formula>
    </cfRule>
    <cfRule type="expression" dxfId="4099" priority="740">
      <formula>AND(J293&gt;$F$5,J293&lt;=$F$6)</formula>
    </cfRule>
    <cfRule type="expression" dxfId="4098" priority="741">
      <formula>J293&gt;$F$6</formula>
    </cfRule>
  </conditionalFormatting>
  <conditionalFormatting sqref="J295:J296">
    <cfRule type="expression" dxfId="4097" priority="736">
      <formula>J295&lt;=$F$5</formula>
    </cfRule>
    <cfRule type="expression" dxfId="4096" priority="737">
      <formula>AND(J295&gt;$F$5,J295&lt;=$F$6)</formula>
    </cfRule>
    <cfRule type="expression" dxfId="4095" priority="738">
      <formula>J295&gt;$F$6</formula>
    </cfRule>
  </conditionalFormatting>
  <conditionalFormatting sqref="J297">
    <cfRule type="expression" dxfId="4094" priority="733">
      <formula>J297&lt;=$F$5</formula>
    </cfRule>
    <cfRule type="expression" dxfId="4093" priority="734">
      <formula>AND(J297&gt;$F$5,J297&lt;=$F$6)</formula>
    </cfRule>
    <cfRule type="expression" dxfId="4092" priority="735">
      <formula>J297&gt;$F$6</formula>
    </cfRule>
  </conditionalFormatting>
  <conditionalFormatting sqref="J298">
    <cfRule type="expression" dxfId="4091" priority="730">
      <formula>J298&lt;=$F$5</formula>
    </cfRule>
    <cfRule type="expression" dxfId="4090" priority="731">
      <formula>AND(J298&gt;$F$5,J298&lt;=$F$6)</formula>
    </cfRule>
    <cfRule type="expression" dxfId="4089" priority="732">
      <formula>J298&gt;$F$6</formula>
    </cfRule>
  </conditionalFormatting>
  <conditionalFormatting sqref="J303:J304 J300">
    <cfRule type="expression" dxfId="4088" priority="727">
      <formula>J300&lt;=$F$5</formula>
    </cfRule>
    <cfRule type="expression" dxfId="4087" priority="728">
      <formula>AND(J300&gt;$F$5,J300&lt;=$F$6)</formula>
    </cfRule>
    <cfRule type="expression" dxfId="4086" priority="729">
      <formula>J300&gt;$F$6</formula>
    </cfRule>
  </conditionalFormatting>
  <conditionalFormatting sqref="J299">
    <cfRule type="expression" dxfId="4085" priority="724">
      <formula>J299&lt;=$F$5</formula>
    </cfRule>
    <cfRule type="expression" dxfId="4084" priority="725">
      <formula>AND(J299&gt;$F$5,J299&lt;=$F$6)</formula>
    </cfRule>
    <cfRule type="expression" dxfId="4083" priority="726">
      <formula>J299&gt;$F$6</formula>
    </cfRule>
  </conditionalFormatting>
  <conditionalFormatting sqref="J301">
    <cfRule type="expression" dxfId="4082" priority="721">
      <formula>J301&lt;=$F$5</formula>
    </cfRule>
    <cfRule type="expression" dxfId="4081" priority="722">
      <formula>AND(J301&gt;$F$5,J301&lt;=$F$6)</formula>
    </cfRule>
    <cfRule type="expression" dxfId="4080" priority="723">
      <formula>J301&gt;$F$6</formula>
    </cfRule>
  </conditionalFormatting>
  <conditionalFormatting sqref="J302">
    <cfRule type="expression" dxfId="4079" priority="718">
      <formula>J302&lt;=$F$5</formula>
    </cfRule>
    <cfRule type="expression" dxfId="4078" priority="719">
      <formula>AND(J302&gt;$F$5,J302&lt;=$F$6)</formula>
    </cfRule>
    <cfRule type="expression" dxfId="4077" priority="720">
      <formula>J302&gt;$F$6</formula>
    </cfRule>
  </conditionalFormatting>
  <conditionalFormatting sqref="J305">
    <cfRule type="expression" dxfId="4076" priority="715">
      <formula>J305&lt;=$F$5</formula>
    </cfRule>
    <cfRule type="expression" dxfId="4075" priority="716">
      <formula>AND(J305&gt;$F$5,J305&lt;=$F$6)</formula>
    </cfRule>
    <cfRule type="expression" dxfId="4074" priority="717">
      <formula>J305&gt;$F$6</formula>
    </cfRule>
  </conditionalFormatting>
  <conditionalFormatting sqref="J306">
    <cfRule type="expression" dxfId="4073" priority="712">
      <formula>J306&lt;=$F$5</formula>
    </cfRule>
    <cfRule type="expression" dxfId="4072" priority="713">
      <formula>AND(J306&gt;$F$5,J306&lt;=$F$6)</formula>
    </cfRule>
    <cfRule type="expression" dxfId="4071" priority="714">
      <formula>J306&gt;$F$6</formula>
    </cfRule>
  </conditionalFormatting>
  <conditionalFormatting sqref="J308">
    <cfRule type="expression" dxfId="4070" priority="709">
      <formula>J308&lt;=$F$5</formula>
    </cfRule>
    <cfRule type="expression" dxfId="4069" priority="710">
      <formula>AND(J308&gt;$F$5,J308&lt;=$F$6)</formula>
    </cfRule>
    <cfRule type="expression" dxfId="4068" priority="711">
      <formula>J308&gt;$F$6</formula>
    </cfRule>
  </conditionalFormatting>
  <conditionalFormatting sqref="J307">
    <cfRule type="expression" dxfId="4067" priority="706">
      <formula>J307&lt;=$F$5</formula>
    </cfRule>
    <cfRule type="expression" dxfId="4066" priority="707">
      <formula>AND(J307&gt;$F$5,J307&lt;=$F$6)</formula>
    </cfRule>
    <cfRule type="expression" dxfId="4065" priority="708">
      <formula>J307&gt;$F$6</formula>
    </cfRule>
  </conditionalFormatting>
  <conditionalFormatting sqref="J309">
    <cfRule type="expression" dxfId="4064" priority="703">
      <formula>J309&lt;=$F$5</formula>
    </cfRule>
    <cfRule type="expression" dxfId="4063" priority="704">
      <formula>AND(J309&gt;$F$5,J309&lt;=$F$6)</formula>
    </cfRule>
    <cfRule type="expression" dxfId="4062" priority="705">
      <formula>J309&gt;$F$6</formula>
    </cfRule>
  </conditionalFormatting>
  <conditionalFormatting sqref="J310">
    <cfRule type="expression" dxfId="4061" priority="700">
      <formula>J310&lt;=$F$5</formula>
    </cfRule>
    <cfRule type="expression" dxfId="4060" priority="701">
      <formula>AND(J310&gt;$F$5,J310&lt;=$F$6)</formula>
    </cfRule>
    <cfRule type="expression" dxfId="4059" priority="702">
      <formula>J310&gt;$F$6</formula>
    </cfRule>
  </conditionalFormatting>
  <conditionalFormatting sqref="J311">
    <cfRule type="expression" dxfId="4058" priority="697">
      <formula>J311&lt;=$F$5</formula>
    </cfRule>
    <cfRule type="expression" dxfId="4057" priority="698">
      <formula>AND(J311&gt;$F$5,J311&lt;=$F$6)</formula>
    </cfRule>
    <cfRule type="expression" dxfId="4056" priority="699">
      <formula>J311&gt;$F$6</formula>
    </cfRule>
  </conditionalFormatting>
  <conditionalFormatting sqref="J312">
    <cfRule type="expression" dxfId="4055" priority="694">
      <formula>J312&lt;=$F$5</formula>
    </cfRule>
    <cfRule type="expression" dxfId="4054" priority="695">
      <formula>AND(J312&gt;$F$5,J312&lt;=$F$6)</formula>
    </cfRule>
    <cfRule type="expression" dxfId="4053" priority="696">
      <formula>J312&gt;$F$6</formula>
    </cfRule>
  </conditionalFormatting>
  <conditionalFormatting sqref="J313:J314">
    <cfRule type="expression" dxfId="4052" priority="691">
      <formula>J313&lt;=$F$5</formula>
    </cfRule>
    <cfRule type="expression" dxfId="4051" priority="692">
      <formula>AND(J313&gt;$F$5,J313&lt;=$F$6)</formula>
    </cfRule>
    <cfRule type="expression" dxfId="4050" priority="693">
      <formula>J313&gt;$F$6</formula>
    </cfRule>
  </conditionalFormatting>
  <conditionalFormatting sqref="J315">
    <cfRule type="expression" dxfId="4049" priority="688">
      <formula>J315&lt;=$F$5</formula>
    </cfRule>
    <cfRule type="expression" dxfId="4048" priority="689">
      <formula>AND(J315&gt;$F$5,J315&lt;=$F$6)</formula>
    </cfRule>
    <cfRule type="expression" dxfId="4047" priority="690">
      <formula>J315&gt;$F$6</formula>
    </cfRule>
  </conditionalFormatting>
  <conditionalFormatting sqref="J316">
    <cfRule type="expression" dxfId="4046" priority="685">
      <formula>J316&lt;=$F$5</formula>
    </cfRule>
    <cfRule type="expression" dxfId="4045" priority="686">
      <formula>AND(J316&gt;$F$5,J316&lt;=$F$6)</formula>
    </cfRule>
    <cfRule type="expression" dxfId="4044" priority="687">
      <formula>J316&gt;$F$6</formula>
    </cfRule>
  </conditionalFormatting>
  <conditionalFormatting sqref="J317">
    <cfRule type="expression" dxfId="4043" priority="682">
      <formula>J317&lt;=$F$5</formula>
    </cfRule>
    <cfRule type="expression" dxfId="4042" priority="683">
      <formula>AND(J317&gt;$F$5,J317&lt;=$F$6)</formula>
    </cfRule>
    <cfRule type="expression" dxfId="4041" priority="684">
      <formula>J317&gt;$F$6</formula>
    </cfRule>
  </conditionalFormatting>
  <conditionalFormatting sqref="J318">
    <cfRule type="expression" dxfId="4040" priority="679">
      <formula>J318&lt;=$F$5</formula>
    </cfRule>
    <cfRule type="expression" dxfId="4039" priority="680">
      <formula>AND(J318&gt;$F$5,J318&lt;=$F$6)</formula>
    </cfRule>
    <cfRule type="expression" dxfId="4038" priority="681">
      <formula>J318&gt;$F$6</formula>
    </cfRule>
  </conditionalFormatting>
  <conditionalFormatting sqref="J319:J320">
    <cfRule type="expression" dxfId="4037" priority="676">
      <formula>J319&lt;=$F$5</formula>
    </cfRule>
    <cfRule type="expression" dxfId="4036" priority="677">
      <formula>AND(J319&gt;$F$5,J319&lt;=$F$6)</formula>
    </cfRule>
    <cfRule type="expression" dxfId="4035" priority="678">
      <formula>J319&gt;$F$6</formula>
    </cfRule>
  </conditionalFormatting>
  <conditionalFormatting sqref="J321">
    <cfRule type="expression" dxfId="4034" priority="673">
      <formula>J321&lt;=$F$5</formula>
    </cfRule>
    <cfRule type="expression" dxfId="4033" priority="674">
      <formula>AND(J321&gt;$F$5,J321&lt;=$F$6)</formula>
    </cfRule>
    <cfRule type="expression" dxfId="4032" priority="675">
      <formula>J321&gt;$F$6</formula>
    </cfRule>
  </conditionalFormatting>
  <conditionalFormatting sqref="J322">
    <cfRule type="expression" dxfId="4031" priority="670">
      <formula>J322&lt;=$F$5</formula>
    </cfRule>
    <cfRule type="expression" dxfId="4030" priority="671">
      <formula>AND(J322&gt;$F$5,J322&lt;=$F$6)</formula>
    </cfRule>
    <cfRule type="expression" dxfId="4029" priority="672">
      <formula>J322&gt;$F$6</formula>
    </cfRule>
  </conditionalFormatting>
  <conditionalFormatting sqref="J323:J324">
    <cfRule type="expression" dxfId="4028" priority="667">
      <formula>J323&lt;=$F$5</formula>
    </cfRule>
    <cfRule type="expression" dxfId="4027" priority="668">
      <formula>AND(J323&gt;$F$5,J323&lt;=$F$6)</formula>
    </cfRule>
    <cfRule type="expression" dxfId="4026" priority="669">
      <formula>J323&gt;$F$6</formula>
    </cfRule>
  </conditionalFormatting>
  <conditionalFormatting sqref="J325:J326">
    <cfRule type="expression" dxfId="4025" priority="664">
      <formula>J325&lt;=$F$5</formula>
    </cfRule>
    <cfRule type="expression" dxfId="4024" priority="665">
      <formula>AND(J325&gt;$F$5,J325&lt;=$F$6)</formula>
    </cfRule>
    <cfRule type="expression" dxfId="4023" priority="666">
      <formula>J325&gt;$F$6</formula>
    </cfRule>
  </conditionalFormatting>
  <conditionalFormatting sqref="J327:J328">
    <cfRule type="expression" dxfId="4022" priority="661">
      <formula>J327&lt;=$F$5</formula>
    </cfRule>
    <cfRule type="expression" dxfId="4021" priority="662">
      <formula>AND(J327&gt;$F$5,J327&lt;=$F$6)</formula>
    </cfRule>
    <cfRule type="expression" dxfId="4020" priority="663">
      <formula>J327&gt;$F$6</formula>
    </cfRule>
  </conditionalFormatting>
  <conditionalFormatting sqref="J329">
    <cfRule type="expression" dxfId="4019" priority="658">
      <formula>J329&lt;=$F$5</formula>
    </cfRule>
    <cfRule type="expression" dxfId="4018" priority="659">
      <formula>AND(J329&gt;$F$5,J329&lt;=$F$6)</formula>
    </cfRule>
    <cfRule type="expression" dxfId="4017" priority="660">
      <formula>J329&gt;$F$6</formula>
    </cfRule>
  </conditionalFormatting>
  <conditionalFormatting sqref="J330">
    <cfRule type="expression" dxfId="4016" priority="655">
      <formula>J330&lt;=$F$5</formula>
    </cfRule>
    <cfRule type="expression" dxfId="4015" priority="656">
      <formula>AND(J330&gt;$F$5,J330&lt;=$F$6)</formula>
    </cfRule>
    <cfRule type="expression" dxfId="4014" priority="657">
      <formula>J330&gt;$F$6</formula>
    </cfRule>
  </conditionalFormatting>
  <conditionalFormatting sqref="J331:J332">
    <cfRule type="expression" dxfId="4013" priority="652">
      <formula>J331&lt;=$F$5</formula>
    </cfRule>
    <cfRule type="expression" dxfId="4012" priority="653">
      <formula>AND(J331&gt;$F$5,J331&lt;=$F$6)</formula>
    </cfRule>
    <cfRule type="expression" dxfId="4011" priority="654">
      <formula>J331&gt;$F$6</formula>
    </cfRule>
  </conditionalFormatting>
  <conditionalFormatting sqref="J333">
    <cfRule type="expression" dxfId="4010" priority="649">
      <formula>J333&lt;=$F$5</formula>
    </cfRule>
    <cfRule type="expression" dxfId="4009" priority="650">
      <formula>AND(J333&gt;$F$5,J333&lt;=$F$6)</formula>
    </cfRule>
    <cfRule type="expression" dxfId="4008" priority="651">
      <formula>J333&gt;$F$6</formula>
    </cfRule>
  </conditionalFormatting>
  <conditionalFormatting sqref="J334">
    <cfRule type="expression" dxfId="4007" priority="646">
      <formula>J334&lt;=$F$5</formula>
    </cfRule>
    <cfRule type="expression" dxfId="4006" priority="647">
      <formula>AND(J334&gt;$F$5,J334&lt;=$F$6)</formula>
    </cfRule>
    <cfRule type="expression" dxfId="4005" priority="648">
      <formula>J334&gt;$F$6</formula>
    </cfRule>
  </conditionalFormatting>
  <conditionalFormatting sqref="J335">
    <cfRule type="expression" dxfId="4004" priority="643">
      <formula>J335&lt;=$F$5</formula>
    </cfRule>
    <cfRule type="expression" dxfId="4003" priority="644">
      <formula>AND(J335&gt;$F$5,J335&lt;=$F$6)</formula>
    </cfRule>
    <cfRule type="expression" dxfId="4002" priority="645">
      <formula>J335&gt;$F$6</formula>
    </cfRule>
  </conditionalFormatting>
  <conditionalFormatting sqref="J336">
    <cfRule type="expression" dxfId="4001" priority="640">
      <formula>J336&lt;=$F$5</formula>
    </cfRule>
    <cfRule type="expression" dxfId="4000" priority="641">
      <formula>AND(J336&gt;$F$5,J336&lt;=$F$6)</formula>
    </cfRule>
    <cfRule type="expression" dxfId="3999" priority="642">
      <formula>J336&gt;$F$6</formula>
    </cfRule>
  </conditionalFormatting>
  <conditionalFormatting sqref="J337:J338">
    <cfRule type="expression" dxfId="3998" priority="637">
      <formula>J337&lt;=$F$5</formula>
    </cfRule>
    <cfRule type="expression" dxfId="3997" priority="638">
      <formula>AND(J337&gt;$F$5,J337&lt;=$F$6)</formula>
    </cfRule>
    <cfRule type="expression" dxfId="3996" priority="639">
      <formula>J337&gt;$F$6</formula>
    </cfRule>
  </conditionalFormatting>
  <conditionalFormatting sqref="J339">
    <cfRule type="expression" dxfId="3995" priority="634">
      <formula>J339&lt;=$F$5</formula>
    </cfRule>
    <cfRule type="expression" dxfId="3994" priority="635">
      <formula>AND(J339&gt;$F$5,J339&lt;=$F$6)</formula>
    </cfRule>
    <cfRule type="expression" dxfId="3993" priority="636">
      <formula>J339&gt;$F$6</formula>
    </cfRule>
  </conditionalFormatting>
  <conditionalFormatting sqref="J340">
    <cfRule type="expression" dxfId="3992" priority="631">
      <formula>J340&lt;=$F$5</formula>
    </cfRule>
    <cfRule type="expression" dxfId="3991" priority="632">
      <formula>AND(J340&gt;$F$5,J340&lt;=$F$6)</formula>
    </cfRule>
    <cfRule type="expression" dxfId="3990" priority="633">
      <formula>J340&gt;$F$6</formula>
    </cfRule>
  </conditionalFormatting>
  <conditionalFormatting sqref="J341">
    <cfRule type="expression" dxfId="3989" priority="628">
      <formula>J341&lt;=$F$5</formula>
    </cfRule>
    <cfRule type="expression" dxfId="3988" priority="629">
      <formula>AND(J341&gt;$F$5,J341&lt;=$F$6)</formula>
    </cfRule>
    <cfRule type="expression" dxfId="3987" priority="630">
      <formula>J341&gt;$F$6</formula>
    </cfRule>
  </conditionalFormatting>
  <conditionalFormatting sqref="J342">
    <cfRule type="expression" dxfId="3986" priority="625">
      <formula>J342&lt;=$F$5</formula>
    </cfRule>
    <cfRule type="expression" dxfId="3985" priority="626">
      <formula>AND(J342&gt;$F$5,J342&lt;=$F$6)</formula>
    </cfRule>
    <cfRule type="expression" dxfId="3984" priority="627">
      <formula>J342&gt;$F$6</formula>
    </cfRule>
  </conditionalFormatting>
  <conditionalFormatting sqref="J343:J344">
    <cfRule type="expression" dxfId="3983" priority="622">
      <formula>J343&lt;=$F$5</formula>
    </cfRule>
    <cfRule type="expression" dxfId="3982" priority="623">
      <formula>AND(J343&gt;$F$5,J343&lt;=$F$6)</formula>
    </cfRule>
    <cfRule type="expression" dxfId="3981" priority="624">
      <formula>J343&gt;$F$6</formula>
    </cfRule>
  </conditionalFormatting>
  <conditionalFormatting sqref="J345">
    <cfRule type="expression" dxfId="3980" priority="619">
      <formula>J345&lt;=$F$5</formula>
    </cfRule>
    <cfRule type="expression" dxfId="3979" priority="620">
      <formula>AND(J345&gt;$F$5,J345&lt;=$F$6)</formula>
    </cfRule>
    <cfRule type="expression" dxfId="3978" priority="621">
      <formula>J345&gt;$F$6</formula>
    </cfRule>
  </conditionalFormatting>
  <conditionalFormatting sqref="J346">
    <cfRule type="expression" dxfId="3977" priority="616">
      <formula>J346&lt;=$F$5</formula>
    </cfRule>
    <cfRule type="expression" dxfId="3976" priority="617">
      <formula>AND(J346&gt;$F$5,J346&lt;=$F$6)</formula>
    </cfRule>
    <cfRule type="expression" dxfId="3975" priority="618">
      <formula>J346&gt;$F$6</formula>
    </cfRule>
  </conditionalFormatting>
  <conditionalFormatting sqref="K279:K280 K300">
    <cfRule type="expression" dxfId="3974" priority="613">
      <formula>K279&lt;=#REF!</formula>
    </cfRule>
    <cfRule type="expression" dxfId="3973" priority="614">
      <formula>AND(K279&gt;#REF!,K279&lt;=#REF!)</formula>
    </cfRule>
    <cfRule type="expression" dxfId="3972" priority="615">
      <formula>K279&gt;#REF!</formula>
    </cfRule>
  </conditionalFormatting>
  <conditionalFormatting sqref="K281:K282">
    <cfRule type="expression" dxfId="3971" priority="610">
      <formula>K281&lt;=#REF!</formula>
    </cfRule>
    <cfRule type="expression" dxfId="3970" priority="611">
      <formula>AND(K281&gt;#REF!,K281&lt;=#REF!)</formula>
    </cfRule>
    <cfRule type="expression" dxfId="3969" priority="612">
      <formula>K281&gt;#REF!</formula>
    </cfRule>
  </conditionalFormatting>
  <conditionalFormatting sqref="K283:K284">
    <cfRule type="expression" dxfId="3968" priority="607">
      <formula>K283&lt;=#REF!</formula>
    </cfRule>
    <cfRule type="expression" dxfId="3967" priority="608">
      <formula>AND(K283&gt;#REF!,K283&lt;=#REF!)</formula>
    </cfRule>
    <cfRule type="expression" dxfId="3966" priority="609">
      <formula>K283&gt;#REF!</formula>
    </cfRule>
  </conditionalFormatting>
  <conditionalFormatting sqref="K285:K286">
    <cfRule type="expression" dxfId="3965" priority="604">
      <formula>K285&lt;=#REF!</formula>
    </cfRule>
    <cfRule type="expression" dxfId="3964" priority="605">
      <formula>AND(K285&gt;#REF!,K285&lt;=#REF!)</formula>
    </cfRule>
    <cfRule type="expression" dxfId="3963" priority="606">
      <formula>K285&gt;#REF!</formula>
    </cfRule>
  </conditionalFormatting>
  <conditionalFormatting sqref="K287:K288">
    <cfRule type="expression" dxfId="3962" priority="601">
      <formula>K287&lt;=$F$5</formula>
    </cfRule>
    <cfRule type="expression" dxfId="3961" priority="602">
      <formula>AND(K287&gt;$F$5,K287&lt;=$F$6)</formula>
    </cfRule>
    <cfRule type="expression" dxfId="3960" priority="603">
      <formula>K287&gt;$F$6</formula>
    </cfRule>
  </conditionalFormatting>
  <conditionalFormatting sqref="K289:K290">
    <cfRule type="expression" dxfId="3959" priority="598">
      <formula>K289&lt;=#REF!</formula>
    </cfRule>
    <cfRule type="expression" dxfId="3958" priority="599">
      <formula>AND(K289&gt;#REF!,K289&lt;=#REF!)</formula>
    </cfRule>
    <cfRule type="expression" dxfId="3957" priority="600">
      <formula>K289&gt;#REF!</formula>
    </cfRule>
  </conditionalFormatting>
  <conditionalFormatting sqref="K291:K292">
    <cfRule type="expression" dxfId="3956" priority="595">
      <formula>K291&lt;=#REF!</formula>
    </cfRule>
    <cfRule type="expression" dxfId="3955" priority="596">
      <formula>AND(K291&gt;#REF!,K291&lt;=#REF!)</formula>
    </cfRule>
    <cfRule type="expression" dxfId="3954" priority="597">
      <formula>K291&gt;#REF!</formula>
    </cfRule>
  </conditionalFormatting>
  <conditionalFormatting sqref="K293:K294">
    <cfRule type="expression" dxfId="3953" priority="592">
      <formula>K293&lt;=#REF!</formula>
    </cfRule>
    <cfRule type="expression" dxfId="3952" priority="593">
      <formula>AND(K293&gt;#REF!,K293&lt;=#REF!)</formula>
    </cfRule>
    <cfRule type="expression" dxfId="3951" priority="594">
      <formula>K293&gt;#REF!</formula>
    </cfRule>
  </conditionalFormatting>
  <conditionalFormatting sqref="K295:K296">
    <cfRule type="expression" dxfId="3950" priority="589">
      <formula>K295&lt;=#REF!</formula>
    </cfRule>
    <cfRule type="expression" dxfId="3949" priority="590">
      <formula>AND(K295&gt;#REF!,K295&lt;=#REF!)</formula>
    </cfRule>
    <cfRule type="expression" dxfId="3948" priority="591">
      <formula>K295&gt;#REF!</formula>
    </cfRule>
  </conditionalFormatting>
  <conditionalFormatting sqref="K297">
    <cfRule type="expression" dxfId="3947" priority="586">
      <formula>K297&lt;=#REF!</formula>
    </cfRule>
    <cfRule type="expression" dxfId="3946" priority="587">
      <formula>AND(K297&gt;#REF!,K297&lt;=#REF!)</formula>
    </cfRule>
    <cfRule type="expression" dxfId="3945" priority="588">
      <formula>K297&gt;#REF!</formula>
    </cfRule>
  </conditionalFormatting>
  <conditionalFormatting sqref="K298">
    <cfRule type="expression" dxfId="3944" priority="583">
      <formula>K298&lt;=#REF!</formula>
    </cfRule>
    <cfRule type="expression" dxfId="3943" priority="584">
      <formula>AND(K298&gt;#REF!,K298&lt;=#REF!)</formula>
    </cfRule>
    <cfRule type="expression" dxfId="3942" priority="585">
      <formula>K298&gt;#REF!</formula>
    </cfRule>
  </conditionalFormatting>
  <conditionalFormatting sqref="K303:K304">
    <cfRule type="expression" dxfId="3941" priority="580">
      <formula>K303&lt;=#REF!</formula>
    </cfRule>
    <cfRule type="expression" dxfId="3940" priority="581">
      <formula>AND(K303&gt;#REF!,K303&lt;=#REF!)</formula>
    </cfRule>
    <cfRule type="expression" dxfId="3939" priority="582">
      <formula>K303&gt;#REF!</formula>
    </cfRule>
  </conditionalFormatting>
  <conditionalFormatting sqref="K299">
    <cfRule type="expression" dxfId="3938" priority="577">
      <formula>K299&lt;=#REF!</formula>
    </cfRule>
    <cfRule type="expression" dxfId="3937" priority="578">
      <formula>AND(K299&gt;#REF!,K299&lt;=#REF!)</formula>
    </cfRule>
    <cfRule type="expression" dxfId="3936" priority="579">
      <formula>K299&gt;#REF!</formula>
    </cfRule>
  </conditionalFormatting>
  <conditionalFormatting sqref="K301">
    <cfRule type="expression" dxfId="3935" priority="574">
      <formula>K301&lt;=#REF!</formula>
    </cfRule>
    <cfRule type="expression" dxfId="3934" priority="575">
      <formula>AND(K301&gt;#REF!,K301&lt;=#REF!)</formula>
    </cfRule>
    <cfRule type="expression" dxfId="3933" priority="576">
      <formula>K301&gt;#REF!</formula>
    </cfRule>
  </conditionalFormatting>
  <conditionalFormatting sqref="K302">
    <cfRule type="expression" dxfId="3932" priority="571">
      <formula>K302&lt;=#REF!</formula>
    </cfRule>
    <cfRule type="expression" dxfId="3931" priority="572">
      <formula>AND(K302&gt;#REF!,K302&lt;=#REF!)</formula>
    </cfRule>
    <cfRule type="expression" dxfId="3930" priority="573">
      <formula>K302&gt;#REF!</formula>
    </cfRule>
  </conditionalFormatting>
  <conditionalFormatting sqref="K305">
    <cfRule type="expression" dxfId="3929" priority="568">
      <formula>K305&lt;=#REF!</formula>
    </cfRule>
    <cfRule type="expression" dxfId="3928" priority="569">
      <formula>AND(K305&gt;#REF!,K305&lt;=#REF!)</formula>
    </cfRule>
    <cfRule type="expression" dxfId="3927" priority="570">
      <formula>K305&gt;#REF!</formula>
    </cfRule>
  </conditionalFormatting>
  <conditionalFormatting sqref="K306">
    <cfRule type="expression" dxfId="3926" priority="565">
      <formula>K306&lt;=#REF!</formula>
    </cfRule>
    <cfRule type="expression" dxfId="3925" priority="566">
      <formula>AND(K306&gt;#REF!,K306&lt;=#REF!)</formula>
    </cfRule>
    <cfRule type="expression" dxfId="3924" priority="567">
      <formula>K306&gt;#REF!</formula>
    </cfRule>
  </conditionalFormatting>
  <conditionalFormatting sqref="K308">
    <cfRule type="expression" dxfId="3923" priority="562">
      <formula>K308&lt;=#REF!</formula>
    </cfRule>
    <cfRule type="expression" dxfId="3922" priority="563">
      <formula>AND(K308&gt;#REF!,K308&lt;=#REF!)</formula>
    </cfRule>
    <cfRule type="expression" dxfId="3921" priority="564">
      <formula>K308&gt;#REF!</formula>
    </cfRule>
  </conditionalFormatting>
  <conditionalFormatting sqref="K307">
    <cfRule type="expression" dxfId="3920" priority="559">
      <formula>K307&lt;=#REF!</formula>
    </cfRule>
    <cfRule type="expression" dxfId="3919" priority="560">
      <formula>AND(K307&gt;#REF!,K307&lt;=#REF!)</formula>
    </cfRule>
    <cfRule type="expression" dxfId="3918" priority="561">
      <formula>K307&gt;#REF!</formula>
    </cfRule>
  </conditionalFormatting>
  <conditionalFormatting sqref="K309">
    <cfRule type="expression" dxfId="3917" priority="556">
      <formula>K309&lt;=#REF!</formula>
    </cfRule>
    <cfRule type="expression" dxfId="3916" priority="557">
      <formula>AND(K309&gt;#REF!,K309&lt;=#REF!)</formula>
    </cfRule>
    <cfRule type="expression" dxfId="3915" priority="558">
      <formula>K309&gt;#REF!</formula>
    </cfRule>
  </conditionalFormatting>
  <conditionalFormatting sqref="K310">
    <cfRule type="expression" dxfId="3914" priority="553">
      <formula>K310&lt;=#REF!</formula>
    </cfRule>
    <cfRule type="expression" dxfId="3913" priority="554">
      <formula>AND(K310&gt;#REF!,K310&lt;=#REF!)</formula>
    </cfRule>
    <cfRule type="expression" dxfId="3912" priority="555">
      <formula>K310&gt;#REF!</formula>
    </cfRule>
  </conditionalFormatting>
  <conditionalFormatting sqref="K311">
    <cfRule type="expression" dxfId="3911" priority="550">
      <formula>K311&lt;=#REF!</formula>
    </cfRule>
    <cfRule type="expression" dxfId="3910" priority="551">
      <formula>AND(K311&gt;#REF!,K311&lt;=#REF!)</formula>
    </cfRule>
    <cfRule type="expression" dxfId="3909" priority="552">
      <formula>K311&gt;#REF!</formula>
    </cfRule>
  </conditionalFormatting>
  <conditionalFormatting sqref="K312">
    <cfRule type="expression" dxfId="3908" priority="547">
      <formula>K312&lt;=#REF!</formula>
    </cfRule>
    <cfRule type="expression" dxfId="3907" priority="548">
      <formula>AND(K312&gt;#REF!,K312&lt;=#REF!)</formula>
    </cfRule>
    <cfRule type="expression" dxfId="3906" priority="549">
      <formula>K312&gt;#REF!</formula>
    </cfRule>
  </conditionalFormatting>
  <conditionalFormatting sqref="K313:K314">
    <cfRule type="expression" dxfId="3905" priority="544">
      <formula>K313&lt;=#REF!</formula>
    </cfRule>
    <cfRule type="expression" dxfId="3904" priority="545">
      <formula>AND(K313&gt;#REF!,K313&lt;=#REF!)</formula>
    </cfRule>
    <cfRule type="expression" dxfId="3903" priority="546">
      <formula>K313&gt;#REF!</formula>
    </cfRule>
  </conditionalFormatting>
  <conditionalFormatting sqref="K315">
    <cfRule type="expression" dxfId="3902" priority="541">
      <formula>K315&lt;=#REF!</formula>
    </cfRule>
    <cfRule type="expression" dxfId="3901" priority="542">
      <formula>AND(K315&gt;#REF!,K315&lt;=#REF!)</formula>
    </cfRule>
    <cfRule type="expression" dxfId="3900" priority="543">
      <formula>K315&gt;#REF!</formula>
    </cfRule>
  </conditionalFormatting>
  <conditionalFormatting sqref="K316">
    <cfRule type="expression" dxfId="3899" priority="538">
      <formula>K316&lt;=#REF!</formula>
    </cfRule>
    <cfRule type="expression" dxfId="3898" priority="539">
      <formula>AND(K316&gt;#REF!,K316&lt;=#REF!)</formula>
    </cfRule>
    <cfRule type="expression" dxfId="3897" priority="540">
      <formula>K316&gt;#REF!</formula>
    </cfRule>
  </conditionalFormatting>
  <conditionalFormatting sqref="K317">
    <cfRule type="expression" dxfId="3896" priority="535">
      <formula>K317&lt;=#REF!</formula>
    </cfRule>
    <cfRule type="expression" dxfId="3895" priority="536">
      <formula>AND(K317&gt;#REF!,K317&lt;=#REF!)</formula>
    </cfRule>
    <cfRule type="expression" dxfId="3894" priority="537">
      <formula>K317&gt;#REF!</formula>
    </cfRule>
  </conditionalFormatting>
  <conditionalFormatting sqref="K318">
    <cfRule type="expression" dxfId="3893" priority="532">
      <formula>K318&lt;=#REF!</formula>
    </cfRule>
    <cfRule type="expression" dxfId="3892" priority="533">
      <formula>AND(K318&gt;#REF!,K318&lt;=#REF!)</formula>
    </cfRule>
    <cfRule type="expression" dxfId="3891" priority="534">
      <formula>K318&gt;#REF!</formula>
    </cfRule>
  </conditionalFormatting>
  <conditionalFormatting sqref="K319:K320">
    <cfRule type="expression" dxfId="3890" priority="529">
      <formula>K319&lt;=#REF!</formula>
    </cfRule>
    <cfRule type="expression" dxfId="3889" priority="530">
      <formula>AND(K319&gt;#REF!,K319&lt;=#REF!)</formula>
    </cfRule>
    <cfRule type="expression" dxfId="3888" priority="531">
      <formula>K319&gt;#REF!</formula>
    </cfRule>
  </conditionalFormatting>
  <conditionalFormatting sqref="K321">
    <cfRule type="expression" dxfId="3887" priority="526">
      <formula>K321&lt;=#REF!</formula>
    </cfRule>
    <cfRule type="expression" dxfId="3886" priority="527">
      <formula>AND(K321&gt;#REF!,K321&lt;=#REF!)</formula>
    </cfRule>
    <cfRule type="expression" dxfId="3885" priority="528">
      <formula>K321&gt;#REF!</formula>
    </cfRule>
  </conditionalFormatting>
  <conditionalFormatting sqref="K322">
    <cfRule type="expression" dxfId="3884" priority="523">
      <formula>K322&lt;=#REF!</formula>
    </cfRule>
    <cfRule type="expression" dxfId="3883" priority="524">
      <formula>AND(K322&gt;#REF!,K322&lt;=#REF!)</formula>
    </cfRule>
    <cfRule type="expression" dxfId="3882" priority="525">
      <formula>K322&gt;#REF!</formula>
    </cfRule>
  </conditionalFormatting>
  <conditionalFormatting sqref="K323:K324">
    <cfRule type="expression" dxfId="3881" priority="520">
      <formula>K323&lt;=$F$5</formula>
    </cfRule>
    <cfRule type="expression" dxfId="3880" priority="521">
      <formula>AND(K323&gt;$F$5,K323&lt;=$F$6)</formula>
    </cfRule>
    <cfRule type="expression" dxfId="3879" priority="522">
      <formula>K323&gt;$F$6</formula>
    </cfRule>
  </conditionalFormatting>
  <conditionalFormatting sqref="K325:K326">
    <cfRule type="expression" dxfId="3878" priority="517">
      <formula>K325&lt;=#REF!</formula>
    </cfRule>
    <cfRule type="expression" dxfId="3877" priority="518">
      <formula>AND(K325&gt;#REF!,K325&lt;=#REF!)</formula>
    </cfRule>
    <cfRule type="expression" dxfId="3876" priority="519">
      <formula>K325&gt;#REF!</formula>
    </cfRule>
  </conditionalFormatting>
  <conditionalFormatting sqref="K327:K328">
    <cfRule type="expression" dxfId="3875" priority="514">
      <formula>K327&lt;=#REF!</formula>
    </cfRule>
    <cfRule type="expression" dxfId="3874" priority="515">
      <formula>AND(K327&gt;#REF!,K327&lt;=#REF!)</formula>
    </cfRule>
    <cfRule type="expression" dxfId="3873" priority="516">
      <formula>K327&gt;#REF!</formula>
    </cfRule>
  </conditionalFormatting>
  <conditionalFormatting sqref="K329">
    <cfRule type="expression" dxfId="3872" priority="511">
      <formula>K329&lt;=#REF!</formula>
    </cfRule>
    <cfRule type="expression" dxfId="3871" priority="512">
      <formula>AND(K329&gt;#REF!,K329&lt;=#REF!)</formula>
    </cfRule>
    <cfRule type="expression" dxfId="3870" priority="513">
      <formula>K329&gt;#REF!</formula>
    </cfRule>
  </conditionalFormatting>
  <conditionalFormatting sqref="K330">
    <cfRule type="expression" dxfId="3869" priority="508">
      <formula>K330&lt;=#REF!</formula>
    </cfRule>
    <cfRule type="expression" dxfId="3868" priority="509">
      <formula>AND(K330&gt;#REF!,K330&lt;=#REF!)</formula>
    </cfRule>
    <cfRule type="expression" dxfId="3867" priority="510">
      <formula>K330&gt;#REF!</formula>
    </cfRule>
  </conditionalFormatting>
  <conditionalFormatting sqref="K331:K332">
    <cfRule type="expression" dxfId="3866" priority="505">
      <formula>K331&lt;=#REF!</formula>
    </cfRule>
    <cfRule type="expression" dxfId="3865" priority="506">
      <formula>AND(K331&gt;#REF!,K331&lt;=#REF!)</formula>
    </cfRule>
    <cfRule type="expression" dxfId="3864" priority="507">
      <formula>K331&gt;#REF!</formula>
    </cfRule>
  </conditionalFormatting>
  <conditionalFormatting sqref="K333">
    <cfRule type="expression" dxfId="3863" priority="502">
      <formula>K333&lt;=#REF!</formula>
    </cfRule>
    <cfRule type="expression" dxfId="3862" priority="503">
      <formula>AND(K333&gt;#REF!,K333&lt;=#REF!)</formula>
    </cfRule>
    <cfRule type="expression" dxfId="3861" priority="504">
      <formula>K333&gt;#REF!</formula>
    </cfRule>
  </conditionalFormatting>
  <conditionalFormatting sqref="K334">
    <cfRule type="expression" dxfId="3860" priority="499">
      <formula>K334&lt;=#REF!</formula>
    </cfRule>
    <cfRule type="expression" dxfId="3859" priority="500">
      <formula>AND(K334&gt;#REF!,K334&lt;=#REF!)</formula>
    </cfRule>
    <cfRule type="expression" dxfId="3858" priority="501">
      <formula>K334&gt;#REF!</formula>
    </cfRule>
  </conditionalFormatting>
  <conditionalFormatting sqref="K335">
    <cfRule type="expression" dxfId="3857" priority="496">
      <formula>K335&lt;=#REF!</formula>
    </cfRule>
    <cfRule type="expression" dxfId="3856" priority="497">
      <formula>AND(K335&gt;#REF!,K335&lt;=#REF!)</formula>
    </cfRule>
    <cfRule type="expression" dxfId="3855" priority="498">
      <formula>K335&gt;#REF!</formula>
    </cfRule>
  </conditionalFormatting>
  <conditionalFormatting sqref="K336">
    <cfRule type="expression" dxfId="3854" priority="493">
      <formula>K336&lt;=#REF!</formula>
    </cfRule>
    <cfRule type="expression" dxfId="3853" priority="494">
      <formula>AND(K336&gt;#REF!,K336&lt;=#REF!)</formula>
    </cfRule>
    <cfRule type="expression" dxfId="3852" priority="495">
      <formula>K336&gt;#REF!</formula>
    </cfRule>
  </conditionalFormatting>
  <conditionalFormatting sqref="K337:K338">
    <cfRule type="expression" dxfId="3851" priority="490">
      <formula>K337&lt;=#REF!</formula>
    </cfRule>
    <cfRule type="expression" dxfId="3850" priority="491">
      <formula>AND(K337&gt;#REF!,K337&lt;=#REF!)</formula>
    </cfRule>
    <cfRule type="expression" dxfId="3849" priority="492">
      <formula>K337&gt;#REF!</formula>
    </cfRule>
  </conditionalFormatting>
  <conditionalFormatting sqref="K339">
    <cfRule type="expression" dxfId="3848" priority="487">
      <formula>K339&lt;=#REF!</formula>
    </cfRule>
    <cfRule type="expression" dxfId="3847" priority="488">
      <formula>AND(K339&gt;#REF!,K339&lt;=#REF!)</formula>
    </cfRule>
    <cfRule type="expression" dxfId="3846" priority="489">
      <formula>K339&gt;#REF!</formula>
    </cfRule>
  </conditionalFormatting>
  <conditionalFormatting sqref="K340">
    <cfRule type="expression" dxfId="3845" priority="484">
      <formula>K340&lt;=#REF!</formula>
    </cfRule>
    <cfRule type="expression" dxfId="3844" priority="485">
      <formula>AND(K340&gt;#REF!,K340&lt;=#REF!)</formula>
    </cfRule>
    <cfRule type="expression" dxfId="3843" priority="486">
      <formula>K340&gt;#REF!</formula>
    </cfRule>
  </conditionalFormatting>
  <conditionalFormatting sqref="K341">
    <cfRule type="expression" dxfId="3842" priority="481">
      <formula>K341&lt;=#REF!</formula>
    </cfRule>
    <cfRule type="expression" dxfId="3841" priority="482">
      <formula>AND(K341&gt;#REF!,K341&lt;=#REF!)</formula>
    </cfRule>
    <cfRule type="expression" dxfId="3840" priority="483">
      <formula>K341&gt;#REF!</formula>
    </cfRule>
  </conditionalFormatting>
  <conditionalFormatting sqref="K342">
    <cfRule type="expression" dxfId="3839" priority="478">
      <formula>K342&lt;=#REF!</formula>
    </cfRule>
    <cfRule type="expression" dxfId="3838" priority="479">
      <formula>AND(K342&gt;#REF!,K342&lt;=#REF!)</formula>
    </cfRule>
    <cfRule type="expression" dxfId="3837" priority="480">
      <formula>K342&gt;#REF!</formula>
    </cfRule>
  </conditionalFormatting>
  <conditionalFormatting sqref="K343:K344">
    <cfRule type="expression" dxfId="3836" priority="475">
      <formula>K343&lt;=#REF!</formula>
    </cfRule>
    <cfRule type="expression" dxfId="3835" priority="476">
      <formula>AND(K343&gt;#REF!,K343&lt;=#REF!)</formula>
    </cfRule>
    <cfRule type="expression" dxfId="3834" priority="477">
      <formula>K343&gt;#REF!</formula>
    </cfRule>
  </conditionalFormatting>
  <conditionalFormatting sqref="K345">
    <cfRule type="expression" dxfId="3833" priority="472">
      <formula>K345&lt;=#REF!</formula>
    </cfRule>
    <cfRule type="expression" dxfId="3832" priority="473">
      <formula>AND(K345&gt;#REF!,K345&lt;=#REF!)</formula>
    </cfRule>
    <cfRule type="expression" dxfId="3831" priority="474">
      <formula>K345&gt;#REF!</formula>
    </cfRule>
  </conditionalFormatting>
  <conditionalFormatting sqref="K346">
    <cfRule type="expression" dxfId="3830" priority="469">
      <formula>K346&lt;=#REF!</formula>
    </cfRule>
    <cfRule type="expression" dxfId="3829" priority="470">
      <formula>AND(K346&gt;#REF!,K346&lt;=#REF!)</formula>
    </cfRule>
    <cfRule type="expression" dxfId="3828" priority="471">
      <formula>K346&gt;#REF!</formula>
    </cfRule>
  </conditionalFormatting>
  <conditionalFormatting sqref="I371:I374 I377:I378">
    <cfRule type="timePeriod" dxfId="3827" priority="468" timePeriod="today">
      <formula>FLOOR(I371,1)=TODAY()</formula>
    </cfRule>
  </conditionalFormatting>
  <conditionalFormatting sqref="J347:J348">
    <cfRule type="expression" dxfId="3826" priority="462">
      <formula>J347&lt;=$F$5</formula>
    </cfRule>
    <cfRule type="expression" dxfId="3825" priority="463">
      <formula>AND(J347&gt;$F$5,J347&lt;=$F$6)</formula>
    </cfRule>
    <cfRule type="expression" dxfId="3824" priority="464">
      <formula>J347&gt;$F$6</formula>
    </cfRule>
  </conditionalFormatting>
  <conditionalFormatting sqref="K347:K348">
    <cfRule type="expression" dxfId="3823" priority="456">
      <formula>K347&lt;=#REF!</formula>
    </cfRule>
    <cfRule type="expression" dxfId="3822" priority="457">
      <formula>AND(K347&gt;#REF!,K347&lt;=#REF!)</formula>
    </cfRule>
    <cfRule type="expression" dxfId="3821" priority="458">
      <formula>K347&gt;#REF!</formula>
    </cfRule>
  </conditionalFormatting>
  <conditionalFormatting sqref="J349:J350">
    <cfRule type="expression" dxfId="3820" priority="453">
      <formula>J349&lt;=$F$5</formula>
    </cfRule>
    <cfRule type="expression" dxfId="3819" priority="454">
      <formula>AND(J349&gt;$F$5,J349&lt;=$F$6)</formula>
    </cfRule>
    <cfRule type="expression" dxfId="3818" priority="455">
      <formula>J349&gt;$F$6</formula>
    </cfRule>
  </conditionalFormatting>
  <conditionalFormatting sqref="K349:K350">
    <cfRule type="expression" dxfId="3817" priority="447">
      <formula>K349&lt;=#REF!</formula>
    </cfRule>
    <cfRule type="expression" dxfId="3816" priority="448">
      <formula>AND(K349&gt;#REF!,K349&lt;=#REF!)</formula>
    </cfRule>
    <cfRule type="expression" dxfId="3815" priority="449">
      <formula>K349&gt;#REF!</formula>
    </cfRule>
  </conditionalFormatting>
  <conditionalFormatting sqref="J351">
    <cfRule type="expression" dxfId="3814" priority="444">
      <formula>J351&lt;=$F$5</formula>
    </cfRule>
    <cfRule type="expression" dxfId="3813" priority="445">
      <formula>AND(J351&gt;$F$5,J351&lt;=$F$6)</formula>
    </cfRule>
    <cfRule type="expression" dxfId="3812" priority="446">
      <formula>J351&gt;$F$6</formula>
    </cfRule>
  </conditionalFormatting>
  <conditionalFormatting sqref="K351">
    <cfRule type="expression" dxfId="3811" priority="438">
      <formula>K351&lt;=#REF!</formula>
    </cfRule>
    <cfRule type="expression" dxfId="3810" priority="439">
      <formula>AND(K351&gt;#REF!,K351&lt;=#REF!)</formula>
    </cfRule>
    <cfRule type="expression" dxfId="3809" priority="440">
      <formula>K351&gt;#REF!</formula>
    </cfRule>
  </conditionalFormatting>
  <conditionalFormatting sqref="J352">
    <cfRule type="expression" dxfId="3808" priority="435">
      <formula>J352&lt;=$F$5</formula>
    </cfRule>
    <cfRule type="expression" dxfId="3807" priority="436">
      <formula>AND(J352&gt;$F$5,J352&lt;=$F$6)</formula>
    </cfRule>
    <cfRule type="expression" dxfId="3806" priority="437">
      <formula>J352&gt;$F$6</formula>
    </cfRule>
  </conditionalFormatting>
  <conditionalFormatting sqref="K352">
    <cfRule type="expression" dxfId="3805" priority="429">
      <formula>K352&lt;=#REF!</formula>
    </cfRule>
    <cfRule type="expression" dxfId="3804" priority="430">
      <formula>AND(K352&gt;#REF!,K352&lt;=#REF!)</formula>
    </cfRule>
    <cfRule type="expression" dxfId="3803" priority="431">
      <formula>K352&gt;#REF!</formula>
    </cfRule>
  </conditionalFormatting>
  <conditionalFormatting sqref="J353">
    <cfRule type="expression" dxfId="3802" priority="426">
      <formula>J353&lt;=$F$5</formula>
    </cfRule>
    <cfRule type="expression" dxfId="3801" priority="427">
      <formula>AND(J353&gt;$F$5,J353&lt;=$F$6)</formula>
    </cfRule>
    <cfRule type="expression" dxfId="3800" priority="428">
      <formula>J353&gt;$F$6</formula>
    </cfRule>
  </conditionalFormatting>
  <conditionalFormatting sqref="K353">
    <cfRule type="expression" dxfId="3799" priority="420">
      <formula>K353&lt;=#REF!</formula>
    </cfRule>
    <cfRule type="expression" dxfId="3798" priority="421">
      <formula>AND(K353&gt;#REF!,K353&lt;=#REF!)</formula>
    </cfRule>
    <cfRule type="expression" dxfId="3797" priority="422">
      <formula>K353&gt;#REF!</formula>
    </cfRule>
  </conditionalFormatting>
  <conditionalFormatting sqref="J354">
    <cfRule type="expression" dxfId="3796" priority="417">
      <formula>J354&lt;=$F$5</formula>
    </cfRule>
    <cfRule type="expression" dxfId="3795" priority="418">
      <formula>AND(J354&gt;$F$5,J354&lt;=$F$6)</formula>
    </cfRule>
    <cfRule type="expression" dxfId="3794" priority="419">
      <formula>J354&gt;$F$6</formula>
    </cfRule>
  </conditionalFormatting>
  <conditionalFormatting sqref="K354">
    <cfRule type="expression" dxfId="3793" priority="411">
      <formula>K354&lt;=#REF!</formula>
    </cfRule>
    <cfRule type="expression" dxfId="3792" priority="412">
      <formula>AND(K354&gt;#REF!,K354&lt;=#REF!)</formula>
    </cfRule>
    <cfRule type="expression" dxfId="3791" priority="413">
      <formula>K354&gt;#REF!</formula>
    </cfRule>
  </conditionalFormatting>
  <conditionalFormatting sqref="J355">
    <cfRule type="expression" dxfId="3790" priority="408">
      <formula>J355&lt;=$F$5</formula>
    </cfRule>
    <cfRule type="expression" dxfId="3789" priority="409">
      <formula>AND(J355&gt;$F$5,J355&lt;=$F$6)</formula>
    </cfRule>
    <cfRule type="expression" dxfId="3788" priority="410">
      <formula>J355&gt;$F$6</formula>
    </cfRule>
  </conditionalFormatting>
  <conditionalFormatting sqref="K355">
    <cfRule type="expression" dxfId="3787" priority="402">
      <formula>K355&lt;=#REF!</formula>
    </cfRule>
    <cfRule type="expression" dxfId="3786" priority="403">
      <formula>AND(K355&gt;#REF!,K355&lt;=#REF!)</formula>
    </cfRule>
    <cfRule type="expression" dxfId="3785" priority="404">
      <formula>K355&gt;#REF!</formula>
    </cfRule>
  </conditionalFormatting>
  <conditionalFormatting sqref="J356">
    <cfRule type="expression" dxfId="3784" priority="399">
      <formula>J356&lt;=$F$5</formula>
    </cfRule>
    <cfRule type="expression" dxfId="3783" priority="400">
      <formula>AND(J356&gt;$F$5,J356&lt;=$F$6)</formula>
    </cfRule>
    <cfRule type="expression" dxfId="3782" priority="401">
      <formula>J356&gt;$F$6</formula>
    </cfRule>
  </conditionalFormatting>
  <conditionalFormatting sqref="K356">
    <cfRule type="expression" dxfId="3781" priority="393">
      <formula>K356&lt;=#REF!</formula>
    </cfRule>
    <cfRule type="expression" dxfId="3780" priority="394">
      <formula>AND(K356&gt;#REF!,K356&lt;=#REF!)</formula>
    </cfRule>
    <cfRule type="expression" dxfId="3779" priority="395">
      <formula>K356&gt;#REF!</formula>
    </cfRule>
  </conditionalFormatting>
  <conditionalFormatting sqref="J359">
    <cfRule type="expression" dxfId="3778" priority="390">
      <formula>J359&lt;=$F$5</formula>
    </cfRule>
    <cfRule type="expression" dxfId="3777" priority="391">
      <formula>AND(J359&gt;$F$5,J359&lt;=$F$6)</formula>
    </cfRule>
    <cfRule type="expression" dxfId="3776" priority="392">
      <formula>J359&gt;$F$6</formula>
    </cfRule>
  </conditionalFormatting>
  <conditionalFormatting sqref="K359">
    <cfRule type="expression" dxfId="3775" priority="384">
      <formula>K359&lt;=#REF!</formula>
    </cfRule>
    <cfRule type="expression" dxfId="3774" priority="385">
      <formula>AND(K359&gt;#REF!,K359&lt;=#REF!)</formula>
    </cfRule>
    <cfRule type="expression" dxfId="3773" priority="386">
      <formula>K359&gt;#REF!</formula>
    </cfRule>
  </conditionalFormatting>
  <conditionalFormatting sqref="J360">
    <cfRule type="expression" dxfId="3772" priority="381">
      <formula>J360&lt;=$F$5</formula>
    </cfRule>
    <cfRule type="expression" dxfId="3771" priority="382">
      <formula>AND(J360&gt;$F$5,J360&lt;=$F$6)</formula>
    </cfRule>
    <cfRule type="expression" dxfId="3770" priority="383">
      <formula>J360&gt;$F$6</formula>
    </cfRule>
  </conditionalFormatting>
  <conditionalFormatting sqref="K360">
    <cfRule type="expression" dxfId="3769" priority="375">
      <formula>K360&lt;=#REF!</formula>
    </cfRule>
    <cfRule type="expression" dxfId="3768" priority="376">
      <formula>AND(K360&gt;#REF!,K360&lt;=#REF!)</formula>
    </cfRule>
    <cfRule type="expression" dxfId="3767" priority="377">
      <formula>K360&gt;#REF!</formula>
    </cfRule>
  </conditionalFormatting>
  <conditionalFormatting sqref="J361">
    <cfRule type="expression" dxfId="3766" priority="372">
      <formula>J361&lt;=$F$5</formula>
    </cfRule>
    <cfRule type="expression" dxfId="3765" priority="373">
      <formula>AND(J361&gt;$F$5,J361&lt;=$F$6)</formula>
    </cfRule>
    <cfRule type="expression" dxfId="3764" priority="374">
      <formula>J361&gt;$F$6</formula>
    </cfRule>
  </conditionalFormatting>
  <conditionalFormatting sqref="K361">
    <cfRule type="expression" dxfId="3763" priority="366">
      <formula>K361&lt;=#REF!</formula>
    </cfRule>
    <cfRule type="expression" dxfId="3762" priority="367">
      <formula>AND(K361&gt;#REF!,K361&lt;=#REF!)</formula>
    </cfRule>
    <cfRule type="expression" dxfId="3761" priority="368">
      <formula>K361&gt;#REF!</formula>
    </cfRule>
  </conditionalFormatting>
  <conditionalFormatting sqref="J362">
    <cfRule type="expression" dxfId="3760" priority="363">
      <formula>J362&lt;=$F$5</formula>
    </cfRule>
    <cfRule type="expression" dxfId="3759" priority="364">
      <formula>AND(J362&gt;$F$5,J362&lt;=$F$6)</formula>
    </cfRule>
    <cfRule type="expression" dxfId="3758" priority="365">
      <formula>J362&gt;$F$6</formula>
    </cfRule>
  </conditionalFormatting>
  <conditionalFormatting sqref="K362">
    <cfRule type="expression" dxfId="3757" priority="357">
      <formula>K362&lt;=#REF!</formula>
    </cfRule>
    <cfRule type="expression" dxfId="3756" priority="358">
      <formula>AND(K362&gt;#REF!,K362&lt;=#REF!)</formula>
    </cfRule>
    <cfRule type="expression" dxfId="3755" priority="359">
      <formula>K362&gt;#REF!</formula>
    </cfRule>
  </conditionalFormatting>
  <conditionalFormatting sqref="J358">
    <cfRule type="expression" dxfId="3754" priority="354">
      <formula>J358&lt;=$F$5</formula>
    </cfRule>
    <cfRule type="expression" dxfId="3753" priority="355">
      <formula>AND(J358&gt;$F$5,J358&lt;=$F$6)</formula>
    </cfRule>
    <cfRule type="expression" dxfId="3752" priority="356">
      <formula>J358&gt;$F$6</formula>
    </cfRule>
  </conditionalFormatting>
  <conditionalFormatting sqref="K358">
    <cfRule type="expression" dxfId="3751" priority="348">
      <formula>K358&lt;=#REF!</formula>
    </cfRule>
    <cfRule type="expression" dxfId="3750" priority="349">
      <formula>AND(K358&gt;#REF!,K358&lt;=#REF!)</formula>
    </cfRule>
    <cfRule type="expression" dxfId="3749" priority="350">
      <formula>K358&gt;#REF!</formula>
    </cfRule>
  </conditionalFormatting>
  <conditionalFormatting sqref="I358">
    <cfRule type="timePeriod" dxfId="3748" priority="347" timePeriod="today">
      <formula>FLOOR(I358,1)=TODAY()</formula>
    </cfRule>
  </conditionalFormatting>
  <conditionalFormatting sqref="I357">
    <cfRule type="timePeriod" dxfId="3747" priority="346" timePeriod="today">
      <formula>FLOOR(I357,1)=TODAY()</formula>
    </cfRule>
  </conditionalFormatting>
  <conditionalFormatting sqref="J357">
    <cfRule type="expression" dxfId="3746" priority="343">
      <formula>J357&gt;$E$6</formula>
    </cfRule>
    <cfRule type="expression" dxfId="3745" priority="344">
      <formula>AND(J357&gt;$E$5,J357&lt;=$E$6)</formula>
    </cfRule>
    <cfRule type="expression" dxfId="3744" priority="345">
      <formula>J357&lt;=$E$5</formula>
    </cfRule>
  </conditionalFormatting>
  <conditionalFormatting sqref="K357">
    <cfRule type="expression" dxfId="3743" priority="337">
      <formula>K357&lt;=#REF!</formula>
    </cfRule>
    <cfRule type="expression" dxfId="3742" priority="338">
      <formula>AND(K357&gt;#REF!,K357&lt;=#REF!)</formula>
    </cfRule>
    <cfRule type="expression" dxfId="3741" priority="339">
      <formula>K357&gt;#REF!</formula>
    </cfRule>
  </conditionalFormatting>
  <conditionalFormatting sqref="J363">
    <cfRule type="expression" dxfId="3740" priority="334">
      <formula>J363&gt;$E$6</formula>
    </cfRule>
    <cfRule type="expression" dxfId="3739" priority="335">
      <formula>AND(J363&gt;$E$5,J363&lt;=$E$6)</formula>
    </cfRule>
    <cfRule type="expression" dxfId="3738" priority="336">
      <formula>J363&lt;=$E$5</formula>
    </cfRule>
  </conditionalFormatting>
  <conditionalFormatting sqref="K363">
    <cfRule type="expression" dxfId="3737" priority="328">
      <formula>K363&lt;=#REF!</formula>
    </cfRule>
    <cfRule type="expression" dxfId="3736" priority="329">
      <formula>AND(K363&gt;#REF!,K363&lt;=#REF!)</formula>
    </cfRule>
    <cfRule type="expression" dxfId="3735" priority="330">
      <formula>K363&gt;#REF!</formula>
    </cfRule>
  </conditionalFormatting>
  <conditionalFormatting sqref="J364">
    <cfRule type="expression" dxfId="3734" priority="325">
      <formula>J364&gt;$E$6</formula>
    </cfRule>
    <cfRule type="expression" dxfId="3733" priority="326">
      <formula>AND(J364&gt;$E$5,J364&lt;=$E$6)</formula>
    </cfRule>
    <cfRule type="expression" dxfId="3732" priority="327">
      <formula>J364&lt;=$E$5</formula>
    </cfRule>
  </conditionalFormatting>
  <conditionalFormatting sqref="K364">
    <cfRule type="expression" dxfId="3731" priority="319">
      <formula>K364&lt;=#REF!</formula>
    </cfRule>
    <cfRule type="expression" dxfId="3730" priority="320">
      <formula>AND(K364&gt;#REF!,K364&lt;=#REF!)</formula>
    </cfRule>
    <cfRule type="expression" dxfId="3729" priority="321">
      <formula>K364&gt;#REF!</formula>
    </cfRule>
  </conditionalFormatting>
  <conditionalFormatting sqref="J391">
    <cfRule type="expression" dxfId="3728" priority="316">
      <formula>J391&lt;=$F$5</formula>
    </cfRule>
    <cfRule type="expression" dxfId="3727" priority="317">
      <formula>AND(J391&gt;$F$5,J391&lt;=$F$6)</formula>
    </cfRule>
    <cfRule type="expression" dxfId="3726" priority="318">
      <formula>J391&gt;$F$6</formula>
    </cfRule>
  </conditionalFormatting>
  <conditionalFormatting sqref="K391">
    <cfRule type="expression" dxfId="3725" priority="310">
      <formula>K391&lt;=#REF!</formula>
    </cfRule>
    <cfRule type="expression" dxfId="3724" priority="311">
      <formula>AND(K391&gt;#REF!,K391&lt;=#REF!)</formula>
    </cfRule>
    <cfRule type="expression" dxfId="3723" priority="312">
      <formula>K391&gt;#REF!</formula>
    </cfRule>
  </conditionalFormatting>
  <conditionalFormatting sqref="J392">
    <cfRule type="expression" dxfId="3722" priority="307">
      <formula>J392&lt;=$F$5</formula>
    </cfRule>
    <cfRule type="expression" dxfId="3721" priority="308">
      <formula>AND(J392&gt;$F$5,J392&lt;=$F$6)</formula>
    </cfRule>
    <cfRule type="expression" dxfId="3720" priority="309">
      <formula>J392&gt;$F$6</formula>
    </cfRule>
  </conditionalFormatting>
  <conditionalFormatting sqref="K392">
    <cfRule type="expression" dxfId="3719" priority="301">
      <formula>K392&lt;=#REF!</formula>
    </cfRule>
    <cfRule type="expression" dxfId="3718" priority="302">
      <formula>AND(K392&gt;#REF!,K392&lt;=#REF!)</formula>
    </cfRule>
    <cfRule type="expression" dxfId="3717" priority="303">
      <formula>K392&gt;#REF!</formula>
    </cfRule>
  </conditionalFormatting>
  <conditionalFormatting sqref="J365">
    <cfRule type="expression" dxfId="3716" priority="298">
      <formula>J365&lt;=$F$5</formula>
    </cfRule>
    <cfRule type="expression" dxfId="3715" priority="299">
      <formula>AND(J365&gt;$F$5,J365&lt;=$F$6)</formula>
    </cfRule>
    <cfRule type="expression" dxfId="3714" priority="300">
      <formula>J365&gt;$F$6</formula>
    </cfRule>
  </conditionalFormatting>
  <conditionalFormatting sqref="K365">
    <cfRule type="expression" dxfId="3713" priority="292">
      <formula>K365&lt;=#REF!</formula>
    </cfRule>
    <cfRule type="expression" dxfId="3712" priority="293">
      <formula>AND(K365&gt;#REF!,K365&lt;=#REF!)</formula>
    </cfRule>
    <cfRule type="expression" dxfId="3711" priority="294">
      <formula>K365&gt;#REF!</formula>
    </cfRule>
  </conditionalFormatting>
  <conditionalFormatting sqref="J366">
    <cfRule type="expression" dxfId="3710" priority="289">
      <formula>J366&lt;=$F$5</formula>
    </cfRule>
    <cfRule type="expression" dxfId="3709" priority="290">
      <formula>AND(J366&gt;$F$5,J366&lt;=$F$6)</formula>
    </cfRule>
    <cfRule type="expression" dxfId="3708" priority="291">
      <formula>J366&gt;$F$6</formula>
    </cfRule>
  </conditionalFormatting>
  <conditionalFormatting sqref="K366">
    <cfRule type="expression" dxfId="3707" priority="283">
      <formula>K366&lt;=#REF!</formula>
    </cfRule>
    <cfRule type="expression" dxfId="3706" priority="284">
      <formula>AND(K366&gt;#REF!,K366&lt;=#REF!)</formula>
    </cfRule>
    <cfRule type="expression" dxfId="3705" priority="285">
      <formula>K366&gt;#REF!</formula>
    </cfRule>
  </conditionalFormatting>
  <conditionalFormatting sqref="J367">
    <cfRule type="expression" dxfId="3704" priority="280">
      <formula>J367&lt;=$F$5</formula>
    </cfRule>
    <cfRule type="expression" dxfId="3703" priority="281">
      <formula>AND(J367&gt;$F$5,J367&lt;=$F$6)</formula>
    </cfRule>
    <cfRule type="expression" dxfId="3702" priority="282">
      <formula>J367&gt;$F$6</formula>
    </cfRule>
  </conditionalFormatting>
  <conditionalFormatting sqref="K367">
    <cfRule type="expression" dxfId="3701" priority="274">
      <formula>K367&lt;=#REF!</formula>
    </cfRule>
    <cfRule type="expression" dxfId="3700" priority="275">
      <formula>AND(K367&gt;#REF!,K367&lt;=#REF!)</formula>
    </cfRule>
    <cfRule type="expression" dxfId="3699" priority="276">
      <formula>K367&gt;#REF!</formula>
    </cfRule>
  </conditionalFormatting>
  <conditionalFormatting sqref="J368">
    <cfRule type="expression" dxfId="3698" priority="271">
      <formula>J368&lt;=$F$5</formula>
    </cfRule>
    <cfRule type="expression" dxfId="3697" priority="272">
      <formula>AND(J368&gt;$F$5,J368&lt;=$F$6)</formula>
    </cfRule>
    <cfRule type="expression" dxfId="3696" priority="273">
      <formula>J368&gt;$F$6</formula>
    </cfRule>
  </conditionalFormatting>
  <conditionalFormatting sqref="K368">
    <cfRule type="expression" dxfId="3695" priority="265">
      <formula>K368&lt;=#REF!</formula>
    </cfRule>
    <cfRule type="expression" dxfId="3694" priority="266">
      <formula>AND(K368&gt;#REF!,K368&lt;=#REF!)</formula>
    </cfRule>
    <cfRule type="expression" dxfId="3693" priority="267">
      <formula>K368&gt;#REF!</formula>
    </cfRule>
  </conditionalFormatting>
  <conditionalFormatting sqref="I369:I370">
    <cfRule type="timePeriod" dxfId="3692" priority="264" timePeriod="today">
      <formula>FLOOR(I369,1)=TODAY()</formula>
    </cfRule>
  </conditionalFormatting>
  <conditionalFormatting sqref="J369:J370">
    <cfRule type="expression" dxfId="3691" priority="261">
      <formula>J369&lt;=$F$5</formula>
    </cfRule>
    <cfRule type="expression" dxfId="3690" priority="262">
      <formula>AND(J369&gt;$F$5,J369&lt;=$F$6)</formula>
    </cfRule>
    <cfRule type="expression" dxfId="3689" priority="263">
      <formula>J369&gt;$F$6</formula>
    </cfRule>
  </conditionalFormatting>
  <conditionalFormatting sqref="K369:K370">
    <cfRule type="expression" dxfId="3688" priority="255">
      <formula>K369&lt;=#REF!</formula>
    </cfRule>
    <cfRule type="expression" dxfId="3687" priority="256">
      <formula>AND(K369&gt;#REF!,K369&lt;=#REF!)</formula>
    </cfRule>
    <cfRule type="expression" dxfId="3686" priority="257">
      <formula>K369&gt;#REF!</formula>
    </cfRule>
  </conditionalFormatting>
  <conditionalFormatting sqref="J371">
    <cfRule type="expression" dxfId="3685" priority="252">
      <formula>J371&lt;=$F$5</formula>
    </cfRule>
    <cfRule type="expression" dxfId="3684" priority="253">
      <formula>AND(J371&gt;$F$5,J371&lt;=$F$6)</formula>
    </cfRule>
    <cfRule type="expression" dxfId="3683" priority="254">
      <formula>J371&gt;$F$6</formula>
    </cfRule>
  </conditionalFormatting>
  <conditionalFormatting sqref="K371">
    <cfRule type="expression" dxfId="3682" priority="246">
      <formula>K371&lt;=#REF!</formula>
    </cfRule>
    <cfRule type="expression" dxfId="3681" priority="247">
      <formula>AND(K371&gt;#REF!,K371&lt;=#REF!)</formula>
    </cfRule>
    <cfRule type="expression" dxfId="3680" priority="248">
      <formula>K371&gt;#REF!</formula>
    </cfRule>
  </conditionalFormatting>
  <conditionalFormatting sqref="J372">
    <cfRule type="expression" dxfId="3679" priority="243">
      <formula>J372&lt;=$F$5</formula>
    </cfRule>
    <cfRule type="expression" dxfId="3678" priority="244">
      <formula>AND(J372&gt;$F$5,J372&lt;=$F$6)</formula>
    </cfRule>
    <cfRule type="expression" dxfId="3677" priority="245">
      <formula>J372&gt;$F$6</formula>
    </cfRule>
  </conditionalFormatting>
  <conditionalFormatting sqref="K372">
    <cfRule type="expression" dxfId="3676" priority="237">
      <formula>K372&lt;=#REF!</formula>
    </cfRule>
    <cfRule type="expression" dxfId="3675" priority="238">
      <formula>AND(K372&gt;#REF!,K372&lt;=#REF!)</formula>
    </cfRule>
    <cfRule type="expression" dxfId="3674" priority="239">
      <formula>K372&gt;#REF!</formula>
    </cfRule>
  </conditionalFormatting>
  <conditionalFormatting sqref="J373:J374">
    <cfRule type="expression" dxfId="3673" priority="234">
      <formula>J373&lt;=$F$5</formula>
    </cfRule>
    <cfRule type="expression" dxfId="3672" priority="235">
      <formula>AND(J373&gt;$F$5,J373&lt;=$F$6)</formula>
    </cfRule>
    <cfRule type="expression" dxfId="3671" priority="236">
      <formula>J373&gt;$F$6</formula>
    </cfRule>
  </conditionalFormatting>
  <conditionalFormatting sqref="K373:K374">
    <cfRule type="expression" dxfId="3670" priority="228">
      <formula>K373&lt;=#REF!</formula>
    </cfRule>
    <cfRule type="expression" dxfId="3669" priority="229">
      <formula>AND(K373&gt;#REF!,K373&lt;=#REF!)</formula>
    </cfRule>
    <cfRule type="expression" dxfId="3668" priority="230">
      <formula>K373&gt;#REF!</formula>
    </cfRule>
  </conditionalFormatting>
  <conditionalFormatting sqref="I377:I378">
    <cfRule type="timePeriod" dxfId="3667" priority="227" timePeriod="today">
      <formula>FLOOR(I377,1)=TODAY()</formula>
    </cfRule>
  </conditionalFormatting>
  <conditionalFormatting sqref="J377">
    <cfRule type="expression" dxfId="3666" priority="224">
      <formula>J377&lt;=$F$5</formula>
    </cfRule>
    <cfRule type="expression" dxfId="3665" priority="225">
      <formula>AND(J377&gt;$F$5,J377&lt;=$F$6)</formula>
    </cfRule>
    <cfRule type="expression" dxfId="3664" priority="226">
      <formula>J377&gt;$F$6</formula>
    </cfRule>
  </conditionalFormatting>
  <conditionalFormatting sqref="K377">
    <cfRule type="expression" dxfId="3663" priority="218">
      <formula>K377&lt;=#REF!</formula>
    </cfRule>
    <cfRule type="expression" dxfId="3662" priority="219">
      <formula>AND(K377&gt;#REF!,K377&lt;=#REF!)</formula>
    </cfRule>
    <cfRule type="expression" dxfId="3661" priority="220">
      <formula>K377&gt;#REF!</formula>
    </cfRule>
  </conditionalFormatting>
  <conditionalFormatting sqref="J378">
    <cfRule type="expression" dxfId="3660" priority="215">
      <formula>J378&lt;=$F$5</formula>
    </cfRule>
    <cfRule type="expression" dxfId="3659" priority="216">
      <formula>AND(J378&gt;$F$5,J378&lt;=$F$6)</formula>
    </cfRule>
    <cfRule type="expression" dxfId="3658" priority="217">
      <formula>J378&gt;$F$6</formula>
    </cfRule>
  </conditionalFormatting>
  <conditionalFormatting sqref="K378">
    <cfRule type="expression" dxfId="3657" priority="209">
      <formula>K378&lt;=#REF!</formula>
    </cfRule>
    <cfRule type="expression" dxfId="3656" priority="210">
      <formula>AND(K378&gt;#REF!,K378&lt;=#REF!)</formula>
    </cfRule>
    <cfRule type="expression" dxfId="3655" priority="211">
      <formula>K378&gt;#REF!</formula>
    </cfRule>
  </conditionalFormatting>
  <conditionalFormatting sqref="I381:I382">
    <cfRule type="timePeriod" dxfId="3654" priority="208" timePeriod="today">
      <formula>FLOOR(I381,1)=TODAY()</formula>
    </cfRule>
  </conditionalFormatting>
  <conditionalFormatting sqref="J381">
    <cfRule type="expression" dxfId="3653" priority="205">
      <formula>J381&lt;=$F$5</formula>
    </cfRule>
    <cfRule type="expression" dxfId="3652" priority="206">
      <formula>AND(J381&gt;$F$5,J381&lt;=$F$6)</formula>
    </cfRule>
    <cfRule type="expression" dxfId="3651" priority="207">
      <formula>J381&gt;$F$6</formula>
    </cfRule>
  </conditionalFormatting>
  <conditionalFormatting sqref="K381">
    <cfRule type="expression" dxfId="3650" priority="199">
      <formula>K381&lt;=#REF!</formula>
    </cfRule>
    <cfRule type="expression" dxfId="3649" priority="200">
      <formula>AND(K381&gt;#REF!,K381&lt;=#REF!)</formula>
    </cfRule>
    <cfRule type="expression" dxfId="3648" priority="201">
      <formula>K381&gt;#REF!</formula>
    </cfRule>
  </conditionalFormatting>
  <conditionalFormatting sqref="J382">
    <cfRule type="expression" dxfId="3647" priority="196">
      <formula>J382&lt;=$F$5</formula>
    </cfRule>
    <cfRule type="expression" dxfId="3646" priority="197">
      <formula>AND(J382&gt;$F$5,J382&lt;=$F$6)</formula>
    </cfRule>
    <cfRule type="expression" dxfId="3645" priority="198">
      <formula>J382&gt;$F$6</formula>
    </cfRule>
  </conditionalFormatting>
  <conditionalFormatting sqref="K382">
    <cfRule type="expression" dxfId="3644" priority="190">
      <formula>K382&lt;=#REF!</formula>
    </cfRule>
    <cfRule type="expression" dxfId="3643" priority="191">
      <formula>AND(K382&gt;#REF!,K382&lt;=#REF!)</formula>
    </cfRule>
    <cfRule type="expression" dxfId="3642" priority="192">
      <formula>K382&gt;#REF!</formula>
    </cfRule>
  </conditionalFormatting>
  <conditionalFormatting sqref="J379:J380">
    <cfRule type="expression" dxfId="3641" priority="187">
      <formula>J379&gt;$E$6</formula>
    </cfRule>
    <cfRule type="expression" dxfId="3640" priority="188">
      <formula>AND(J379&gt;$E$5,J379&lt;=$E$6)</formula>
    </cfRule>
    <cfRule type="expression" dxfId="3639" priority="189">
      <formula>J379&lt;=$E$5</formula>
    </cfRule>
  </conditionalFormatting>
  <conditionalFormatting sqref="K379:K380">
    <cfRule type="expression" dxfId="3638" priority="181">
      <formula>K379&lt;=#REF!</formula>
    </cfRule>
    <cfRule type="expression" dxfId="3637" priority="182">
      <formula>AND(K379&gt;#REF!,K379&lt;=#REF!)</formula>
    </cfRule>
    <cfRule type="expression" dxfId="3636" priority="183">
      <formula>K379&gt;#REF!</formula>
    </cfRule>
  </conditionalFormatting>
  <conditionalFormatting sqref="J393">
    <cfRule type="expression" dxfId="3635" priority="178">
      <formula>J393&lt;=$F$5</formula>
    </cfRule>
    <cfRule type="expression" dxfId="3634" priority="179">
      <formula>AND(J393&gt;$F$5,J393&lt;=$F$6)</formula>
    </cfRule>
    <cfRule type="expression" dxfId="3633" priority="180">
      <formula>J393&gt;$F$6</formula>
    </cfRule>
  </conditionalFormatting>
  <conditionalFormatting sqref="K393">
    <cfRule type="expression" dxfId="3632" priority="172">
      <formula>K393&lt;=#REF!</formula>
    </cfRule>
    <cfRule type="expression" dxfId="3631" priority="173">
      <formula>AND(K393&gt;#REF!,K393&lt;=#REF!)</formula>
    </cfRule>
    <cfRule type="expression" dxfId="3630" priority="174">
      <formula>K393&gt;#REF!</formula>
    </cfRule>
  </conditionalFormatting>
  <conditionalFormatting sqref="J394">
    <cfRule type="expression" dxfId="3629" priority="169">
      <formula>J394&lt;=$F$5</formula>
    </cfRule>
    <cfRule type="expression" dxfId="3628" priority="170">
      <formula>AND(J394&gt;$F$5,J394&lt;=$F$6)</formula>
    </cfRule>
    <cfRule type="expression" dxfId="3627" priority="171">
      <formula>J394&gt;$F$6</formula>
    </cfRule>
  </conditionalFormatting>
  <conditionalFormatting sqref="K394">
    <cfRule type="expression" dxfId="3626" priority="163">
      <formula>K394&lt;=#REF!</formula>
    </cfRule>
    <cfRule type="expression" dxfId="3625" priority="164">
      <formula>AND(K394&gt;#REF!,K394&lt;=#REF!)</formula>
    </cfRule>
    <cfRule type="expression" dxfId="3624" priority="165">
      <formula>K394&gt;#REF!</formula>
    </cfRule>
  </conditionalFormatting>
  <conditionalFormatting sqref="J401:J402">
    <cfRule type="expression" dxfId="3623" priority="160">
      <formula>J401&lt;=$F$5</formula>
    </cfRule>
    <cfRule type="expression" dxfId="3622" priority="161">
      <formula>AND(J401&gt;$F$5,J401&lt;=$F$6)</formula>
    </cfRule>
    <cfRule type="expression" dxfId="3621" priority="162">
      <formula>J401&gt;$F$6</formula>
    </cfRule>
  </conditionalFormatting>
  <conditionalFormatting sqref="K401:K402">
    <cfRule type="expression" dxfId="3620" priority="154">
      <formula>K401&lt;=#REF!</formula>
    </cfRule>
    <cfRule type="expression" dxfId="3619" priority="155">
      <formula>AND(K401&gt;#REF!,K401&lt;=#REF!)</formula>
    </cfRule>
    <cfRule type="expression" dxfId="3618" priority="156">
      <formula>K401&gt;#REF!</formula>
    </cfRule>
  </conditionalFormatting>
  <conditionalFormatting sqref="J403">
    <cfRule type="expression" dxfId="3617" priority="151">
      <formula>J403&lt;=$F$5</formula>
    </cfRule>
    <cfRule type="expression" dxfId="3616" priority="152">
      <formula>AND(J403&gt;$F$5,J403&lt;=$F$6)</formula>
    </cfRule>
    <cfRule type="expression" dxfId="3615" priority="153">
      <formula>J403&gt;$F$6</formula>
    </cfRule>
  </conditionalFormatting>
  <conditionalFormatting sqref="K403">
    <cfRule type="expression" dxfId="3614" priority="145">
      <formula>K403&lt;=#REF!</formula>
    </cfRule>
    <cfRule type="expression" dxfId="3613" priority="146">
      <formula>AND(K403&gt;#REF!,K403&lt;=#REF!)</formula>
    </cfRule>
    <cfRule type="expression" dxfId="3612" priority="147">
      <formula>K403&gt;#REF!</formula>
    </cfRule>
  </conditionalFormatting>
  <conditionalFormatting sqref="J404">
    <cfRule type="expression" dxfId="3611" priority="142">
      <formula>J404&lt;=$F$5</formula>
    </cfRule>
    <cfRule type="expression" dxfId="3610" priority="143">
      <formula>AND(J404&gt;$F$5,J404&lt;=$F$6)</formula>
    </cfRule>
    <cfRule type="expression" dxfId="3609" priority="144">
      <formula>J404&gt;$F$6</formula>
    </cfRule>
  </conditionalFormatting>
  <conditionalFormatting sqref="K404">
    <cfRule type="expression" dxfId="3608" priority="136">
      <formula>K404&lt;=#REF!</formula>
    </cfRule>
    <cfRule type="expression" dxfId="3607" priority="137">
      <formula>AND(K404&gt;#REF!,K404&lt;=#REF!)</formula>
    </cfRule>
    <cfRule type="expression" dxfId="3606" priority="138">
      <formula>K404&gt;#REF!</formula>
    </cfRule>
  </conditionalFormatting>
  <conditionalFormatting sqref="J383:J384">
    <cfRule type="expression" dxfId="3605" priority="133">
      <formula>J383&lt;=$F$5</formula>
    </cfRule>
    <cfRule type="expression" dxfId="3604" priority="134">
      <formula>AND(J383&gt;$F$5,J383&lt;=$F$6)</formula>
    </cfRule>
    <cfRule type="expression" dxfId="3603" priority="135">
      <formula>J383&gt;$F$6</formula>
    </cfRule>
  </conditionalFormatting>
  <conditionalFormatting sqref="K383:K384">
    <cfRule type="expression" dxfId="3602" priority="127">
      <formula>K383&lt;=#REF!</formula>
    </cfRule>
    <cfRule type="expression" dxfId="3601" priority="128">
      <formula>AND(K383&gt;#REF!,K383&lt;=#REF!)</formula>
    </cfRule>
    <cfRule type="expression" dxfId="3600" priority="129">
      <formula>K383&gt;#REF!</formula>
    </cfRule>
  </conditionalFormatting>
  <conditionalFormatting sqref="J375">
    <cfRule type="expression" dxfId="3599" priority="124">
      <formula>J375&lt;=$F$5</formula>
    </cfRule>
    <cfRule type="expression" dxfId="3598" priority="125">
      <formula>AND(J375&gt;$F$5,J375&lt;=$F$6)</formula>
    </cfRule>
    <cfRule type="expression" dxfId="3597" priority="126">
      <formula>J375&gt;$F$6</formula>
    </cfRule>
  </conditionalFormatting>
  <conditionalFormatting sqref="K375">
    <cfRule type="expression" dxfId="3596" priority="118">
      <formula>K375&lt;=#REF!</formula>
    </cfRule>
    <cfRule type="expression" dxfId="3595" priority="119">
      <formula>AND(K375&gt;#REF!,K375&lt;=#REF!)</formula>
    </cfRule>
    <cfRule type="expression" dxfId="3594" priority="120">
      <formula>K375&gt;#REF!</formula>
    </cfRule>
  </conditionalFormatting>
  <conditionalFormatting sqref="J376">
    <cfRule type="expression" dxfId="3593" priority="115">
      <formula>J376&lt;=$F$5</formula>
    </cfRule>
    <cfRule type="expression" dxfId="3592" priority="116">
      <formula>AND(J376&gt;$F$5,J376&lt;=$F$6)</formula>
    </cfRule>
    <cfRule type="expression" dxfId="3591" priority="117">
      <formula>J376&gt;$F$6</formula>
    </cfRule>
  </conditionalFormatting>
  <conditionalFormatting sqref="K376">
    <cfRule type="expression" dxfId="3590" priority="109">
      <formula>K376&lt;=#REF!</formula>
    </cfRule>
    <cfRule type="expression" dxfId="3589" priority="110">
      <formula>AND(K376&gt;#REF!,K376&lt;=#REF!)</formula>
    </cfRule>
    <cfRule type="expression" dxfId="3588" priority="111">
      <formula>K376&gt;#REF!</formula>
    </cfRule>
  </conditionalFormatting>
  <conditionalFormatting sqref="J385">
    <cfRule type="expression" dxfId="3587" priority="106">
      <formula>J385&lt;=$F$5</formula>
    </cfRule>
    <cfRule type="expression" dxfId="3586" priority="107">
      <formula>AND(J385&gt;$F$5,J385&lt;=$F$6)</formula>
    </cfRule>
    <cfRule type="expression" dxfId="3585" priority="108">
      <formula>J385&gt;$F$6</formula>
    </cfRule>
  </conditionalFormatting>
  <conditionalFormatting sqref="K385">
    <cfRule type="expression" dxfId="3584" priority="100">
      <formula>K385&lt;=#REF!</formula>
    </cfRule>
    <cfRule type="expression" dxfId="3583" priority="101">
      <formula>AND(K385&gt;#REF!,K385&lt;=#REF!)</formula>
    </cfRule>
    <cfRule type="expression" dxfId="3582" priority="102">
      <formula>K385&gt;#REF!</formula>
    </cfRule>
  </conditionalFormatting>
  <conditionalFormatting sqref="J386">
    <cfRule type="expression" dxfId="3581" priority="97">
      <formula>J386&lt;=$F$5</formula>
    </cfRule>
    <cfRule type="expression" dxfId="3580" priority="98">
      <formula>AND(J386&gt;$F$5,J386&lt;=$F$6)</formula>
    </cfRule>
    <cfRule type="expression" dxfId="3579" priority="99">
      <formula>J386&gt;$F$6</formula>
    </cfRule>
  </conditionalFormatting>
  <conditionalFormatting sqref="K386">
    <cfRule type="expression" dxfId="3578" priority="91">
      <formula>K386&lt;=#REF!</formula>
    </cfRule>
    <cfRule type="expression" dxfId="3577" priority="92">
      <formula>AND(K386&gt;#REF!,K386&lt;=#REF!)</formula>
    </cfRule>
    <cfRule type="expression" dxfId="3576" priority="93">
      <formula>K386&gt;#REF!</formula>
    </cfRule>
  </conditionalFormatting>
  <conditionalFormatting sqref="J389">
    <cfRule type="expression" dxfId="3575" priority="88">
      <formula>J389&lt;=$F$5</formula>
    </cfRule>
    <cfRule type="expression" dxfId="3574" priority="89">
      <formula>AND(J389&gt;$F$5,J389&lt;=$F$6)</formula>
    </cfRule>
    <cfRule type="expression" dxfId="3573" priority="90">
      <formula>J389&gt;$F$6</formula>
    </cfRule>
  </conditionalFormatting>
  <conditionalFormatting sqref="K389">
    <cfRule type="expression" dxfId="3572" priority="82">
      <formula>K389&lt;=#REF!</formula>
    </cfRule>
    <cfRule type="expression" dxfId="3571" priority="83">
      <formula>AND(K389&gt;#REF!,K389&lt;=#REF!)</formula>
    </cfRule>
    <cfRule type="expression" dxfId="3570" priority="84">
      <formula>K389&gt;#REF!</formula>
    </cfRule>
  </conditionalFormatting>
  <conditionalFormatting sqref="J390">
    <cfRule type="expression" dxfId="3569" priority="79">
      <formula>J390&lt;=$F$5</formula>
    </cfRule>
    <cfRule type="expression" dxfId="3568" priority="80">
      <formula>AND(J390&gt;$F$5,J390&lt;=$F$6)</formula>
    </cfRule>
    <cfRule type="expression" dxfId="3567" priority="81">
      <formula>J390&gt;$F$6</formula>
    </cfRule>
  </conditionalFormatting>
  <conditionalFormatting sqref="K390">
    <cfRule type="expression" dxfId="3566" priority="73">
      <formula>K390&lt;=#REF!</formula>
    </cfRule>
    <cfRule type="expression" dxfId="3565" priority="74">
      <formula>AND(K390&gt;#REF!,K390&lt;=#REF!)</formula>
    </cfRule>
    <cfRule type="expression" dxfId="3564" priority="75">
      <formula>K390&gt;#REF!</formula>
    </cfRule>
  </conditionalFormatting>
  <conditionalFormatting sqref="J395">
    <cfRule type="expression" dxfId="3563" priority="70">
      <formula>J395&lt;=$F$5</formula>
    </cfRule>
    <cfRule type="expression" dxfId="3562" priority="71">
      <formula>AND(J395&gt;$F$5,J395&lt;=$F$6)</formula>
    </cfRule>
    <cfRule type="expression" dxfId="3561" priority="72">
      <formula>J395&gt;$F$6</formula>
    </cfRule>
  </conditionalFormatting>
  <conditionalFormatting sqref="K395">
    <cfRule type="expression" dxfId="3560" priority="64">
      <formula>K395&lt;=#REF!</formula>
    </cfRule>
    <cfRule type="expression" dxfId="3559" priority="65">
      <formula>AND(K395&gt;#REF!,K395&lt;=#REF!)</formula>
    </cfRule>
    <cfRule type="expression" dxfId="3558" priority="66">
      <formula>K395&gt;#REF!</formula>
    </cfRule>
  </conditionalFormatting>
  <conditionalFormatting sqref="J396">
    <cfRule type="expression" dxfId="3557" priority="61">
      <formula>J396&lt;=$F$5</formula>
    </cfRule>
    <cfRule type="expression" dxfId="3556" priority="62">
      <formula>AND(J396&gt;$F$5,J396&lt;=$F$6)</formula>
    </cfRule>
    <cfRule type="expression" dxfId="3555" priority="63">
      <formula>J396&gt;$F$6</formula>
    </cfRule>
  </conditionalFormatting>
  <conditionalFormatting sqref="K396">
    <cfRule type="expression" dxfId="3554" priority="55">
      <formula>K396&lt;=#REF!</formula>
    </cfRule>
    <cfRule type="expression" dxfId="3553" priority="56">
      <formula>AND(K396&gt;#REF!,K396&lt;=#REF!)</formula>
    </cfRule>
    <cfRule type="expression" dxfId="3552" priority="57">
      <formula>K396&gt;#REF!</formula>
    </cfRule>
  </conditionalFormatting>
  <conditionalFormatting sqref="J397">
    <cfRule type="expression" dxfId="3551" priority="52">
      <formula>J397&lt;=$F$5</formula>
    </cfRule>
    <cfRule type="expression" dxfId="3550" priority="53">
      <formula>AND(J397&gt;$F$5,J397&lt;=$F$6)</formula>
    </cfRule>
    <cfRule type="expression" dxfId="3549" priority="54">
      <formula>J397&gt;$F$6</formula>
    </cfRule>
  </conditionalFormatting>
  <conditionalFormatting sqref="K397">
    <cfRule type="expression" dxfId="3548" priority="46">
      <formula>K397&lt;=#REF!</formula>
    </cfRule>
    <cfRule type="expression" dxfId="3547" priority="47">
      <formula>AND(K397&gt;#REF!,K397&lt;=#REF!)</formula>
    </cfRule>
    <cfRule type="expression" dxfId="3546" priority="48">
      <formula>K397&gt;#REF!</formula>
    </cfRule>
  </conditionalFormatting>
  <conditionalFormatting sqref="J398">
    <cfRule type="expression" dxfId="3545" priority="43">
      <formula>J398&lt;=$F$5</formula>
    </cfRule>
    <cfRule type="expression" dxfId="3544" priority="44">
      <formula>AND(J398&gt;$F$5,J398&lt;=$F$6)</formula>
    </cfRule>
    <cfRule type="expression" dxfId="3543" priority="45">
      <formula>J398&gt;$F$6</formula>
    </cfRule>
  </conditionalFormatting>
  <conditionalFormatting sqref="K398">
    <cfRule type="expression" dxfId="3542" priority="37">
      <formula>K398&lt;=#REF!</formula>
    </cfRule>
    <cfRule type="expression" dxfId="3541" priority="38">
      <formula>AND(K398&gt;#REF!,K398&lt;=#REF!)</formula>
    </cfRule>
    <cfRule type="expression" dxfId="3540" priority="39">
      <formula>K398&gt;#REF!</formula>
    </cfRule>
  </conditionalFormatting>
  <conditionalFormatting sqref="J399">
    <cfRule type="expression" dxfId="3539" priority="34">
      <formula>J399&lt;=$F$5</formula>
    </cfRule>
    <cfRule type="expression" dxfId="3538" priority="35">
      <formula>AND(J399&gt;$F$5,J399&lt;=$F$6)</formula>
    </cfRule>
    <cfRule type="expression" dxfId="3537" priority="36">
      <formula>J399&gt;$F$6</formula>
    </cfRule>
  </conditionalFormatting>
  <conditionalFormatting sqref="K399">
    <cfRule type="expression" dxfId="3536" priority="28">
      <formula>K399&lt;=#REF!</formula>
    </cfRule>
    <cfRule type="expression" dxfId="3535" priority="29">
      <formula>AND(K399&gt;#REF!,K399&lt;=#REF!)</formula>
    </cfRule>
    <cfRule type="expression" dxfId="3534" priority="30">
      <formula>K399&gt;#REF!</formula>
    </cfRule>
  </conditionalFormatting>
  <conditionalFormatting sqref="J400">
    <cfRule type="expression" dxfId="3533" priority="25">
      <formula>J400&lt;=$F$5</formula>
    </cfRule>
    <cfRule type="expression" dxfId="3532" priority="26">
      <formula>AND(J400&gt;$F$5,J400&lt;=$F$6)</formula>
    </cfRule>
    <cfRule type="expression" dxfId="3531" priority="27">
      <formula>J400&gt;$F$6</formula>
    </cfRule>
  </conditionalFormatting>
  <conditionalFormatting sqref="K400">
    <cfRule type="expression" dxfId="3530" priority="19">
      <formula>K400&lt;=#REF!</formula>
    </cfRule>
    <cfRule type="expression" dxfId="3529" priority="20">
      <formula>AND(K400&gt;#REF!,K400&lt;=#REF!)</formula>
    </cfRule>
    <cfRule type="expression" dxfId="3528" priority="21">
      <formula>K400&gt;#REF!</formula>
    </cfRule>
  </conditionalFormatting>
  <conditionalFormatting sqref="J387">
    <cfRule type="expression" dxfId="3527" priority="16">
      <formula>J387&lt;=$F$5</formula>
    </cfRule>
    <cfRule type="expression" dxfId="3526" priority="17">
      <formula>AND(J387&gt;$F$5,J387&lt;=$F$6)</formula>
    </cfRule>
    <cfRule type="expression" dxfId="3525" priority="18">
      <formula>J387&gt;$F$6</formula>
    </cfRule>
  </conditionalFormatting>
  <conditionalFormatting sqref="K387">
    <cfRule type="expression" dxfId="3524" priority="10">
      <formula>K387&lt;=#REF!</formula>
    </cfRule>
    <cfRule type="expression" dxfId="3523" priority="11">
      <formula>AND(K387&gt;#REF!,K387&lt;=#REF!)</formula>
    </cfRule>
    <cfRule type="expression" dxfId="3522" priority="12">
      <formula>K387&gt;#REF!</formula>
    </cfRule>
  </conditionalFormatting>
  <conditionalFormatting sqref="J388">
    <cfRule type="expression" dxfId="3521" priority="7">
      <formula>J388&lt;=$F$5</formula>
    </cfRule>
    <cfRule type="expression" dxfId="3520" priority="8">
      <formula>AND(J388&gt;$F$5,J388&lt;=$F$6)</formula>
    </cfRule>
    <cfRule type="expression" dxfId="3519" priority="9">
      <formula>J388&gt;$F$6</formula>
    </cfRule>
  </conditionalFormatting>
  <conditionalFormatting sqref="K388">
    <cfRule type="expression" dxfId="3518" priority="1">
      <formula>K388&lt;=#REF!</formula>
    </cfRule>
    <cfRule type="expression" dxfId="3517" priority="2">
      <formula>AND(K388&gt;#REF!,K388&lt;=#REF!)</formula>
    </cfRule>
    <cfRule type="expression" dxfId="3516" priority="3">
      <formula>K388&gt;#REF!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1" max="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13"/>
  <sheetViews>
    <sheetView view="pageBreakPreview" zoomScale="85" zoomScaleNormal="100" zoomScaleSheetLayoutView="85" workbookViewId="0">
      <selection activeCell="H1" sqref="H1:H1048576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8.28515625" style="5" customWidth="1"/>
    <col min="4" max="4" width="18.7109375" style="5" customWidth="1"/>
    <col min="5" max="5" width="19.85546875" style="5" customWidth="1"/>
    <col min="6" max="6" width="20.7109375" style="5" customWidth="1"/>
    <col min="7" max="7" width="7.42578125" style="6" customWidth="1"/>
    <col min="8" max="8" width="10.42578125" style="6" customWidth="1"/>
    <col min="9" max="9" width="12" style="5" customWidth="1"/>
    <col min="10" max="16384" width="9.140625" style="5"/>
  </cols>
  <sheetData>
    <row r="1" spans="1:18" s="1" customFormat="1" ht="33.75" customHeight="1" x14ac:dyDescent="0.2">
      <c r="A1" s="253" t="s">
        <v>0</v>
      </c>
      <c r="B1" s="253"/>
      <c r="C1" s="253"/>
      <c r="D1" s="253"/>
      <c r="E1" s="253"/>
      <c r="F1" s="262"/>
      <c r="G1" s="243"/>
      <c r="H1" s="137"/>
      <c r="I1" s="137"/>
      <c r="J1" s="134">
        <v>0.5</v>
      </c>
      <c r="K1" s="134">
        <v>5</v>
      </c>
      <c r="L1" s="10"/>
      <c r="M1" s="4"/>
      <c r="N1" s="4"/>
      <c r="O1" s="4"/>
      <c r="P1" s="4"/>
    </row>
    <row r="2" spans="1:18" s="1" customFormat="1" ht="30.75" customHeight="1" x14ac:dyDescent="0.2">
      <c r="A2" s="254" t="s">
        <v>87</v>
      </c>
      <c r="B2" s="254"/>
      <c r="C2" s="254"/>
      <c r="D2" s="254"/>
      <c r="E2" s="254"/>
      <c r="F2" s="263"/>
      <c r="G2" s="93" t="s">
        <v>158</v>
      </c>
      <c r="H2" s="30" t="s">
        <v>159</v>
      </c>
      <c r="I2" s="135" t="s">
        <v>155</v>
      </c>
      <c r="J2" s="135" t="s">
        <v>49</v>
      </c>
      <c r="K2" s="94" t="s">
        <v>49</v>
      </c>
      <c r="L2" s="5"/>
      <c r="M2" s="5"/>
      <c r="N2" s="9"/>
      <c r="O2" s="4"/>
      <c r="P2" s="4"/>
      <c r="Q2" s="4"/>
      <c r="R2" s="4"/>
    </row>
    <row r="3" spans="1:18" s="157" customFormat="1" ht="30.75" customHeight="1" x14ac:dyDescent="0.2">
      <c r="A3" s="63"/>
      <c r="B3" s="63"/>
      <c r="C3" s="63"/>
      <c r="D3" s="63"/>
      <c r="E3" s="63"/>
      <c r="F3" s="154"/>
      <c r="G3" s="132">
        <f t="shared" ref="G3:G34" si="0">$F$91</f>
        <v>20</v>
      </c>
      <c r="H3" s="132">
        <v>16</v>
      </c>
      <c r="I3" s="156">
        <v>43103</v>
      </c>
      <c r="J3" s="176">
        <v>3</v>
      </c>
      <c r="K3" s="176">
        <v>1</v>
      </c>
      <c r="L3" s="188"/>
      <c r="M3" s="186"/>
      <c r="N3" s="161"/>
      <c r="O3" s="158"/>
      <c r="P3" s="158"/>
      <c r="Q3" s="158"/>
      <c r="R3" s="158"/>
    </row>
    <row r="4" spans="1:18" s="157" customFormat="1" ht="30.75" customHeight="1" x14ac:dyDescent="0.2">
      <c r="A4" s="63"/>
      <c r="B4" s="63"/>
      <c r="C4" s="63"/>
      <c r="D4" s="63"/>
      <c r="E4" s="63"/>
      <c r="F4" s="154"/>
      <c r="G4" s="132">
        <f t="shared" si="0"/>
        <v>20</v>
      </c>
      <c r="H4" s="132">
        <v>16</v>
      </c>
      <c r="I4" s="156">
        <v>43103</v>
      </c>
      <c r="J4" s="165">
        <v>0</v>
      </c>
      <c r="K4" s="42">
        <v>0</v>
      </c>
      <c r="L4" s="188"/>
      <c r="M4" s="186"/>
      <c r="N4" s="161"/>
      <c r="O4" s="158"/>
      <c r="P4" s="158"/>
      <c r="Q4" s="158"/>
      <c r="R4" s="158"/>
    </row>
    <row r="5" spans="1:18" s="157" customFormat="1" ht="30.75" customHeight="1" x14ac:dyDescent="0.2">
      <c r="A5" s="63"/>
      <c r="B5" s="63"/>
      <c r="C5" s="63"/>
      <c r="D5" s="63"/>
      <c r="E5" s="63"/>
      <c r="F5" s="154"/>
      <c r="G5" s="132">
        <f t="shared" si="0"/>
        <v>20</v>
      </c>
      <c r="H5" s="132">
        <v>16</v>
      </c>
      <c r="I5" s="156">
        <v>43118</v>
      </c>
      <c r="J5" s="165">
        <v>0</v>
      </c>
      <c r="K5" s="42">
        <v>0</v>
      </c>
      <c r="L5" s="189"/>
      <c r="M5" s="186"/>
      <c r="N5" s="161"/>
      <c r="O5" s="158"/>
      <c r="P5" s="158"/>
      <c r="Q5" s="158"/>
      <c r="R5" s="158"/>
    </row>
    <row r="6" spans="1:18" s="157" customFormat="1" ht="30.75" customHeight="1" x14ac:dyDescent="0.2">
      <c r="A6" s="63"/>
      <c r="B6" s="63"/>
      <c r="C6" s="63"/>
      <c r="D6" s="63"/>
      <c r="E6" s="63"/>
      <c r="F6" s="154"/>
      <c r="G6" s="132">
        <f t="shared" si="0"/>
        <v>20</v>
      </c>
      <c r="H6" s="132">
        <v>16</v>
      </c>
      <c r="I6" s="156">
        <v>43118</v>
      </c>
      <c r="J6" s="165">
        <v>0</v>
      </c>
      <c r="K6" s="42">
        <v>0</v>
      </c>
      <c r="L6" s="189"/>
      <c r="M6" s="186"/>
      <c r="N6" s="161"/>
      <c r="O6" s="158"/>
      <c r="P6" s="158"/>
      <c r="Q6" s="158"/>
      <c r="R6" s="158"/>
    </row>
    <row r="7" spans="1:18" s="157" customFormat="1" ht="30.75" customHeight="1" x14ac:dyDescent="0.2">
      <c r="A7" s="63"/>
      <c r="B7" s="63"/>
      <c r="C7" s="63"/>
      <c r="D7" s="63"/>
      <c r="E7" s="63"/>
      <c r="F7" s="154"/>
      <c r="G7" s="132">
        <f t="shared" si="0"/>
        <v>20</v>
      </c>
      <c r="H7" s="132">
        <v>16</v>
      </c>
      <c r="I7" s="156">
        <v>43126</v>
      </c>
      <c r="J7" s="165">
        <v>0</v>
      </c>
      <c r="K7" s="42">
        <v>0</v>
      </c>
      <c r="L7" s="189"/>
      <c r="M7" s="186"/>
      <c r="N7" s="161"/>
      <c r="O7" s="158"/>
      <c r="P7" s="158"/>
      <c r="Q7" s="158"/>
      <c r="R7" s="158"/>
    </row>
    <row r="8" spans="1:18" s="157" customFormat="1" ht="30.75" customHeight="1" x14ac:dyDescent="0.2">
      <c r="A8" s="63"/>
      <c r="B8" s="63"/>
      <c r="C8" s="63"/>
      <c r="D8" s="63"/>
      <c r="E8" s="63"/>
      <c r="F8" s="154"/>
      <c r="G8" s="132">
        <f t="shared" si="0"/>
        <v>20</v>
      </c>
      <c r="H8" s="132">
        <v>16</v>
      </c>
      <c r="I8" s="156">
        <v>43126</v>
      </c>
      <c r="J8" s="165">
        <v>0</v>
      </c>
      <c r="K8" s="42">
        <v>0</v>
      </c>
      <c r="L8" s="189"/>
      <c r="M8" s="186"/>
      <c r="N8" s="161"/>
      <c r="O8" s="158"/>
      <c r="P8" s="158"/>
      <c r="Q8" s="158"/>
      <c r="R8" s="158"/>
    </row>
    <row r="9" spans="1:18" s="157" customFormat="1" ht="30.75" customHeight="1" x14ac:dyDescent="0.2">
      <c r="A9" s="63"/>
      <c r="B9" s="63"/>
      <c r="C9" s="63"/>
      <c r="D9" s="63"/>
      <c r="E9" s="63"/>
      <c r="F9" s="154"/>
      <c r="G9" s="132">
        <f t="shared" si="0"/>
        <v>20</v>
      </c>
      <c r="H9" s="132">
        <v>16</v>
      </c>
      <c r="I9" s="156">
        <v>43130</v>
      </c>
      <c r="J9" s="165">
        <v>0</v>
      </c>
      <c r="K9" s="42">
        <v>0</v>
      </c>
      <c r="L9" s="189"/>
      <c r="M9" s="186"/>
      <c r="N9" s="161"/>
      <c r="O9" s="158"/>
      <c r="P9" s="158"/>
      <c r="Q9" s="158"/>
      <c r="R9" s="158"/>
    </row>
    <row r="10" spans="1:18" s="157" customFormat="1" ht="30.75" customHeight="1" x14ac:dyDescent="0.2">
      <c r="A10" s="63"/>
      <c r="B10" s="63"/>
      <c r="C10" s="63"/>
      <c r="D10" s="63"/>
      <c r="E10" s="63"/>
      <c r="F10" s="154"/>
      <c r="G10" s="132">
        <f t="shared" si="0"/>
        <v>20</v>
      </c>
      <c r="H10" s="132">
        <v>16</v>
      </c>
      <c r="I10" s="156">
        <v>43130</v>
      </c>
      <c r="J10" s="165">
        <v>0</v>
      </c>
      <c r="K10" s="42">
        <v>0</v>
      </c>
      <c r="L10" s="189"/>
      <c r="M10" s="186"/>
      <c r="N10" s="161"/>
      <c r="O10" s="158"/>
      <c r="P10" s="158"/>
      <c r="Q10" s="158"/>
      <c r="R10" s="158"/>
    </row>
    <row r="11" spans="1:18" s="157" customFormat="1" ht="30.75" customHeight="1" x14ac:dyDescent="0.2">
      <c r="A11" s="63"/>
      <c r="B11" s="63"/>
      <c r="C11" s="63"/>
      <c r="D11" s="63"/>
      <c r="E11" s="63"/>
      <c r="F11" s="154"/>
      <c r="G11" s="132">
        <f t="shared" si="0"/>
        <v>20</v>
      </c>
      <c r="H11" s="132">
        <v>16</v>
      </c>
      <c r="I11" s="156">
        <v>43137</v>
      </c>
      <c r="J11" s="165">
        <v>0</v>
      </c>
      <c r="K11" s="42">
        <v>0</v>
      </c>
      <c r="L11" s="189"/>
      <c r="M11" s="186"/>
      <c r="N11" s="161"/>
      <c r="O11" s="158"/>
      <c r="P11" s="158"/>
      <c r="Q11" s="158"/>
      <c r="R11" s="158"/>
    </row>
    <row r="12" spans="1:18" s="157" customFormat="1" ht="30.75" customHeight="1" x14ac:dyDescent="0.2">
      <c r="A12" s="63"/>
      <c r="B12" s="63"/>
      <c r="C12" s="63"/>
      <c r="D12" s="63"/>
      <c r="E12" s="63"/>
      <c r="F12" s="154"/>
      <c r="G12" s="132">
        <f t="shared" si="0"/>
        <v>20</v>
      </c>
      <c r="H12" s="132">
        <v>16</v>
      </c>
      <c r="I12" s="156">
        <v>43143</v>
      </c>
      <c r="J12" s="165">
        <v>7</v>
      </c>
      <c r="K12" s="42">
        <v>0</v>
      </c>
      <c r="L12" s="189"/>
      <c r="M12" s="186"/>
      <c r="N12" s="161"/>
      <c r="O12" s="158"/>
      <c r="P12" s="158"/>
      <c r="Q12" s="158"/>
      <c r="R12" s="158"/>
    </row>
    <row r="13" spans="1:18" s="157" customFormat="1" ht="30.75" customHeight="1" x14ac:dyDescent="0.2">
      <c r="A13" s="63"/>
      <c r="B13" s="63"/>
      <c r="C13" s="63"/>
      <c r="D13" s="63"/>
      <c r="E13" s="63"/>
      <c r="F13" s="154"/>
      <c r="G13" s="132">
        <f t="shared" si="0"/>
        <v>20</v>
      </c>
      <c r="H13" s="132">
        <v>16</v>
      </c>
      <c r="I13" s="156">
        <v>43154</v>
      </c>
      <c r="J13" s="165">
        <v>0</v>
      </c>
      <c r="K13" s="42">
        <v>0</v>
      </c>
      <c r="L13" s="189"/>
      <c r="M13" s="186"/>
      <c r="N13" s="161"/>
      <c r="O13" s="158"/>
      <c r="P13" s="158"/>
      <c r="Q13" s="158"/>
      <c r="R13" s="158"/>
    </row>
    <row r="14" spans="1:18" s="157" customFormat="1" ht="30.75" customHeight="1" x14ac:dyDescent="0.2">
      <c r="A14" s="63"/>
      <c r="B14" s="63"/>
      <c r="C14" s="63"/>
      <c r="D14" s="63"/>
      <c r="E14" s="63"/>
      <c r="F14" s="154"/>
      <c r="G14" s="132">
        <f t="shared" si="0"/>
        <v>20</v>
      </c>
      <c r="H14" s="132">
        <v>16</v>
      </c>
      <c r="I14" s="156">
        <v>43154</v>
      </c>
      <c r="J14" s="165">
        <v>0</v>
      </c>
      <c r="K14" s="42">
        <v>0</v>
      </c>
      <c r="L14" s="189"/>
      <c r="M14" s="186"/>
      <c r="N14" s="161"/>
      <c r="O14" s="158"/>
      <c r="P14" s="158"/>
      <c r="Q14" s="158"/>
      <c r="R14" s="158"/>
    </row>
    <row r="15" spans="1:18" s="157" customFormat="1" ht="30.75" customHeight="1" x14ac:dyDescent="0.2">
      <c r="A15" s="63"/>
      <c r="B15" s="63"/>
      <c r="C15" s="63"/>
      <c r="D15" s="63"/>
      <c r="E15" s="63"/>
      <c r="F15" s="154"/>
      <c r="G15" s="132">
        <f t="shared" si="0"/>
        <v>20</v>
      </c>
      <c r="H15" s="132">
        <v>16</v>
      </c>
      <c r="I15" s="156">
        <v>43159</v>
      </c>
      <c r="J15" s="165">
        <v>0</v>
      </c>
      <c r="K15" s="42">
        <v>0</v>
      </c>
      <c r="L15" s="189"/>
      <c r="M15" s="186"/>
      <c r="N15" s="161"/>
      <c r="O15" s="158"/>
      <c r="P15" s="158"/>
      <c r="Q15" s="158"/>
      <c r="R15" s="158"/>
    </row>
    <row r="16" spans="1:18" s="157" customFormat="1" ht="30.75" customHeight="1" x14ac:dyDescent="0.2">
      <c r="A16" s="63"/>
      <c r="B16" s="63"/>
      <c r="C16" s="63"/>
      <c r="D16" s="63"/>
      <c r="E16" s="63"/>
      <c r="F16" s="154"/>
      <c r="G16" s="132">
        <f t="shared" si="0"/>
        <v>20</v>
      </c>
      <c r="H16" s="132">
        <v>16</v>
      </c>
      <c r="I16" s="156">
        <v>43167</v>
      </c>
      <c r="J16" s="165">
        <v>0</v>
      </c>
      <c r="K16" s="42">
        <v>0</v>
      </c>
      <c r="L16" s="189"/>
      <c r="M16" s="186"/>
      <c r="N16" s="161"/>
      <c r="O16" s="158"/>
      <c r="P16" s="158"/>
      <c r="Q16" s="158"/>
      <c r="R16" s="158"/>
    </row>
    <row r="17" spans="1:18" s="157" customFormat="1" ht="30.75" customHeight="1" x14ac:dyDescent="0.2">
      <c r="A17" s="63"/>
      <c r="B17" s="63"/>
      <c r="C17" s="63"/>
      <c r="D17" s="63"/>
      <c r="E17" s="63"/>
      <c r="F17" s="154"/>
      <c r="G17" s="132">
        <f t="shared" si="0"/>
        <v>20</v>
      </c>
      <c r="H17" s="132">
        <v>16</v>
      </c>
      <c r="I17" s="156">
        <v>43167</v>
      </c>
      <c r="J17" s="165">
        <v>4</v>
      </c>
      <c r="K17" s="42">
        <v>3</v>
      </c>
      <c r="L17" s="189"/>
      <c r="M17" s="186"/>
      <c r="N17" s="161"/>
      <c r="O17" s="158"/>
      <c r="P17" s="158"/>
      <c r="Q17" s="158"/>
      <c r="R17" s="158"/>
    </row>
    <row r="18" spans="1:18" s="157" customFormat="1" ht="30.75" customHeight="1" x14ac:dyDescent="0.2">
      <c r="A18" s="63"/>
      <c r="B18" s="63"/>
      <c r="C18" s="63"/>
      <c r="D18" s="63"/>
      <c r="E18" s="63"/>
      <c r="F18" s="154"/>
      <c r="G18" s="132">
        <f t="shared" si="0"/>
        <v>20</v>
      </c>
      <c r="H18" s="132">
        <v>16</v>
      </c>
      <c r="I18" s="156">
        <v>43169</v>
      </c>
      <c r="J18" s="165">
        <v>0</v>
      </c>
      <c r="K18" s="42">
        <v>0</v>
      </c>
      <c r="L18" s="189"/>
      <c r="M18" s="186"/>
      <c r="N18" s="161"/>
      <c r="O18" s="158"/>
      <c r="P18" s="158"/>
      <c r="Q18" s="158"/>
      <c r="R18" s="158"/>
    </row>
    <row r="19" spans="1:18" s="157" customFormat="1" ht="30.75" customHeight="1" x14ac:dyDescent="0.2">
      <c r="A19" s="63"/>
      <c r="B19" s="63"/>
      <c r="C19" s="63"/>
      <c r="D19" s="63"/>
      <c r="E19" s="63"/>
      <c r="F19" s="154"/>
      <c r="G19" s="132">
        <f t="shared" si="0"/>
        <v>20</v>
      </c>
      <c r="H19" s="132">
        <v>16</v>
      </c>
      <c r="I19" s="156">
        <v>43169</v>
      </c>
      <c r="J19" s="165">
        <v>0</v>
      </c>
      <c r="K19" s="42">
        <v>0</v>
      </c>
      <c r="L19" s="189"/>
      <c r="M19" s="186"/>
      <c r="N19" s="161"/>
      <c r="O19" s="158"/>
      <c r="P19" s="158"/>
      <c r="Q19" s="158"/>
      <c r="R19" s="158"/>
    </row>
    <row r="20" spans="1:18" s="157" customFormat="1" ht="30.75" customHeight="1" x14ac:dyDescent="0.2">
      <c r="A20" s="63"/>
      <c r="B20" s="63"/>
      <c r="C20" s="63"/>
      <c r="D20" s="63"/>
      <c r="E20" s="63"/>
      <c r="F20" s="154"/>
      <c r="G20" s="132">
        <f t="shared" si="0"/>
        <v>20</v>
      </c>
      <c r="H20" s="132">
        <v>16</v>
      </c>
      <c r="I20" s="156">
        <v>43171</v>
      </c>
      <c r="J20" s="165">
        <v>0</v>
      </c>
      <c r="K20" s="42">
        <v>0</v>
      </c>
      <c r="L20" s="189"/>
      <c r="M20" s="186"/>
      <c r="N20" s="161"/>
      <c r="O20" s="158"/>
      <c r="P20" s="158"/>
      <c r="Q20" s="158"/>
      <c r="R20" s="158"/>
    </row>
    <row r="21" spans="1:18" s="157" customFormat="1" ht="30.75" customHeight="1" x14ac:dyDescent="0.2">
      <c r="A21" s="63"/>
      <c r="B21" s="63"/>
      <c r="C21" s="63"/>
      <c r="D21" s="63"/>
      <c r="E21" s="63"/>
      <c r="F21" s="154"/>
      <c r="G21" s="132">
        <f t="shared" si="0"/>
        <v>20</v>
      </c>
      <c r="H21" s="132">
        <v>16</v>
      </c>
      <c r="I21" s="156">
        <v>43171</v>
      </c>
      <c r="J21" s="165">
        <v>0</v>
      </c>
      <c r="K21" s="42">
        <v>0</v>
      </c>
      <c r="L21" s="189"/>
      <c r="M21" s="186"/>
      <c r="N21" s="161"/>
      <c r="O21" s="158"/>
      <c r="P21" s="158"/>
      <c r="Q21" s="158"/>
      <c r="R21" s="158"/>
    </row>
    <row r="22" spans="1:18" s="157" customFormat="1" ht="30.75" customHeight="1" x14ac:dyDescent="0.2">
      <c r="A22" s="63"/>
      <c r="B22" s="63"/>
      <c r="C22" s="63"/>
      <c r="D22" s="63"/>
      <c r="E22" s="63"/>
      <c r="F22" s="154"/>
      <c r="G22" s="132">
        <f t="shared" si="0"/>
        <v>20</v>
      </c>
      <c r="H22" s="132">
        <v>16</v>
      </c>
      <c r="I22" s="156">
        <v>43173</v>
      </c>
      <c r="J22" s="165">
        <v>0</v>
      </c>
      <c r="K22" s="42">
        <v>0</v>
      </c>
      <c r="L22" s="189"/>
      <c r="M22" s="186"/>
      <c r="N22" s="161"/>
      <c r="O22" s="158"/>
      <c r="P22" s="158"/>
      <c r="Q22" s="158"/>
      <c r="R22" s="158"/>
    </row>
    <row r="23" spans="1:18" s="157" customFormat="1" ht="30.75" customHeight="1" x14ac:dyDescent="0.2">
      <c r="A23" s="63"/>
      <c r="B23" s="63"/>
      <c r="C23" s="63"/>
      <c r="D23" s="63"/>
      <c r="E23" s="63"/>
      <c r="F23" s="154"/>
      <c r="G23" s="132">
        <f t="shared" si="0"/>
        <v>20</v>
      </c>
      <c r="H23" s="132">
        <v>16</v>
      </c>
      <c r="I23" s="156">
        <v>43173</v>
      </c>
      <c r="J23" s="165">
        <v>0</v>
      </c>
      <c r="K23" s="42">
        <v>0</v>
      </c>
      <c r="L23" s="189"/>
      <c r="M23" s="186"/>
      <c r="N23" s="161"/>
      <c r="O23" s="158"/>
      <c r="P23" s="158"/>
      <c r="Q23" s="158"/>
      <c r="R23" s="158"/>
    </row>
    <row r="24" spans="1:18" s="157" customFormat="1" ht="30.75" customHeight="1" x14ac:dyDescent="0.2">
      <c r="A24" s="63"/>
      <c r="B24" s="63"/>
      <c r="C24" s="63"/>
      <c r="D24" s="63"/>
      <c r="E24" s="63"/>
      <c r="F24" s="154"/>
      <c r="G24" s="132">
        <f t="shared" si="0"/>
        <v>20</v>
      </c>
      <c r="H24" s="132">
        <v>16</v>
      </c>
      <c r="I24" s="156">
        <v>43175</v>
      </c>
      <c r="J24" s="165">
        <v>0</v>
      </c>
      <c r="K24" s="42">
        <v>0</v>
      </c>
      <c r="L24" s="189"/>
      <c r="M24" s="186"/>
      <c r="N24" s="161"/>
      <c r="O24" s="158"/>
      <c r="P24" s="158"/>
      <c r="Q24" s="158"/>
      <c r="R24" s="158"/>
    </row>
    <row r="25" spans="1:18" s="157" customFormat="1" ht="30.75" customHeight="1" x14ac:dyDescent="0.2">
      <c r="A25" s="63"/>
      <c r="B25" s="63"/>
      <c r="C25" s="63"/>
      <c r="D25" s="63"/>
      <c r="E25" s="63"/>
      <c r="F25" s="154"/>
      <c r="G25" s="132">
        <f t="shared" si="0"/>
        <v>20</v>
      </c>
      <c r="H25" s="132">
        <v>16</v>
      </c>
      <c r="I25" s="156">
        <v>43175</v>
      </c>
      <c r="J25" s="165">
        <v>0</v>
      </c>
      <c r="K25" s="42">
        <v>0</v>
      </c>
      <c r="L25" s="189"/>
      <c r="M25" s="186"/>
      <c r="N25" s="161"/>
      <c r="O25" s="158"/>
      <c r="P25" s="158"/>
      <c r="Q25" s="158"/>
      <c r="R25" s="158"/>
    </row>
    <row r="26" spans="1:18" s="157" customFormat="1" ht="30.75" customHeight="1" x14ac:dyDescent="0.2">
      <c r="A26" s="63"/>
      <c r="B26" s="63"/>
      <c r="C26" s="63"/>
      <c r="D26" s="63"/>
      <c r="E26" s="63"/>
      <c r="F26" s="154"/>
      <c r="G26" s="132">
        <f t="shared" si="0"/>
        <v>20</v>
      </c>
      <c r="H26" s="132">
        <v>16</v>
      </c>
      <c r="I26" s="156">
        <v>43179</v>
      </c>
      <c r="J26" s="165">
        <v>0</v>
      </c>
      <c r="K26" s="42">
        <v>0</v>
      </c>
      <c r="L26" s="189"/>
      <c r="M26" s="186"/>
      <c r="N26" s="161"/>
      <c r="O26" s="158"/>
      <c r="P26" s="158"/>
      <c r="Q26" s="158"/>
      <c r="R26" s="158"/>
    </row>
    <row r="27" spans="1:18" s="157" customFormat="1" ht="30.75" customHeight="1" x14ac:dyDescent="0.2">
      <c r="A27" s="63"/>
      <c r="B27" s="63"/>
      <c r="C27" s="63"/>
      <c r="D27" s="63"/>
      <c r="E27" s="63"/>
      <c r="F27" s="154"/>
      <c r="G27" s="132">
        <f t="shared" si="0"/>
        <v>20</v>
      </c>
      <c r="H27" s="132">
        <v>16</v>
      </c>
      <c r="I27" s="156">
        <v>43179</v>
      </c>
      <c r="J27" s="165">
        <v>0</v>
      </c>
      <c r="K27" s="42">
        <v>0</v>
      </c>
      <c r="L27" s="189"/>
      <c r="M27" s="186"/>
      <c r="N27" s="161"/>
      <c r="O27" s="158"/>
      <c r="P27" s="158"/>
      <c r="Q27" s="158"/>
      <c r="R27" s="158"/>
    </row>
    <row r="28" spans="1:18" s="157" customFormat="1" ht="30.75" customHeight="1" x14ac:dyDescent="0.2">
      <c r="A28" s="63"/>
      <c r="B28" s="63"/>
      <c r="C28" s="63"/>
      <c r="D28" s="63"/>
      <c r="E28" s="63"/>
      <c r="F28" s="154"/>
      <c r="G28" s="132">
        <f t="shared" si="0"/>
        <v>20</v>
      </c>
      <c r="H28" s="132">
        <v>16</v>
      </c>
      <c r="I28" s="156">
        <v>43181</v>
      </c>
      <c r="J28" s="165">
        <v>0</v>
      </c>
      <c r="K28" s="42">
        <v>0</v>
      </c>
      <c r="L28" s="189"/>
      <c r="M28" s="186"/>
      <c r="N28" s="161"/>
      <c r="O28" s="158"/>
      <c r="P28" s="158"/>
      <c r="Q28" s="158"/>
      <c r="R28" s="158"/>
    </row>
    <row r="29" spans="1:18" s="157" customFormat="1" ht="30.75" customHeight="1" x14ac:dyDescent="0.2">
      <c r="A29" s="63"/>
      <c r="B29" s="63"/>
      <c r="C29" s="63"/>
      <c r="D29" s="63"/>
      <c r="E29" s="63"/>
      <c r="F29" s="154"/>
      <c r="G29" s="132">
        <f t="shared" si="0"/>
        <v>20</v>
      </c>
      <c r="H29" s="132">
        <v>16</v>
      </c>
      <c r="I29" s="156">
        <v>43181</v>
      </c>
      <c r="J29" s="165">
        <v>0</v>
      </c>
      <c r="K29" s="42">
        <v>0</v>
      </c>
      <c r="L29" s="189"/>
      <c r="M29" s="186"/>
      <c r="N29" s="161"/>
      <c r="O29" s="158"/>
      <c r="P29" s="158"/>
      <c r="Q29" s="158"/>
      <c r="R29" s="158"/>
    </row>
    <row r="30" spans="1:18" s="157" customFormat="1" ht="30.75" customHeight="1" x14ac:dyDescent="0.2">
      <c r="A30" s="63"/>
      <c r="B30" s="63"/>
      <c r="C30" s="63"/>
      <c r="D30" s="63"/>
      <c r="E30" s="63"/>
      <c r="F30" s="154"/>
      <c r="G30" s="132">
        <f t="shared" si="0"/>
        <v>20</v>
      </c>
      <c r="H30" s="132">
        <v>16</v>
      </c>
      <c r="I30" s="156">
        <v>43188</v>
      </c>
      <c r="J30" s="165">
        <v>0</v>
      </c>
      <c r="K30" s="42">
        <v>0</v>
      </c>
      <c r="L30" s="189"/>
      <c r="M30" s="186"/>
      <c r="N30" s="161"/>
      <c r="O30" s="158"/>
      <c r="P30" s="158"/>
      <c r="Q30" s="158"/>
      <c r="R30" s="158"/>
    </row>
    <row r="31" spans="1:18" s="157" customFormat="1" ht="30.75" customHeight="1" x14ac:dyDescent="0.2">
      <c r="A31" s="63"/>
      <c r="B31" s="63"/>
      <c r="C31" s="63"/>
      <c r="D31" s="63"/>
      <c r="E31" s="63"/>
      <c r="F31" s="154"/>
      <c r="G31" s="132">
        <f t="shared" si="0"/>
        <v>20</v>
      </c>
      <c r="H31" s="132">
        <v>16</v>
      </c>
      <c r="I31" s="156">
        <v>43188</v>
      </c>
      <c r="J31" s="165">
        <v>0</v>
      </c>
      <c r="K31" s="42">
        <v>0</v>
      </c>
      <c r="L31" s="189"/>
      <c r="M31" s="186"/>
      <c r="N31" s="161"/>
      <c r="O31" s="158"/>
      <c r="P31" s="158"/>
      <c r="Q31" s="158"/>
      <c r="R31" s="158"/>
    </row>
    <row r="32" spans="1:18" s="157" customFormat="1" ht="30.75" customHeight="1" x14ac:dyDescent="0.2">
      <c r="A32" s="63"/>
      <c r="B32" s="63"/>
      <c r="C32" s="63"/>
      <c r="D32" s="63"/>
      <c r="E32" s="63"/>
      <c r="F32" s="154"/>
      <c r="G32" s="132">
        <f t="shared" si="0"/>
        <v>20</v>
      </c>
      <c r="H32" s="132">
        <v>16</v>
      </c>
      <c r="I32" s="127">
        <v>43209</v>
      </c>
      <c r="J32" s="126">
        <v>0</v>
      </c>
      <c r="K32" s="126">
        <v>0</v>
      </c>
      <c r="L32" s="189"/>
      <c r="M32" s="186"/>
      <c r="N32" s="161"/>
      <c r="O32" s="158"/>
      <c r="P32" s="158"/>
      <c r="Q32" s="158"/>
      <c r="R32" s="158"/>
    </row>
    <row r="33" spans="1:18" s="157" customFormat="1" ht="30.75" customHeight="1" x14ac:dyDescent="0.2">
      <c r="A33" s="63"/>
      <c r="B33" s="63"/>
      <c r="C33" s="63"/>
      <c r="D33" s="63"/>
      <c r="E33" s="63"/>
      <c r="F33" s="154"/>
      <c r="G33" s="132">
        <f t="shared" si="0"/>
        <v>20</v>
      </c>
      <c r="H33" s="132">
        <v>16</v>
      </c>
      <c r="I33" s="127">
        <v>43209</v>
      </c>
      <c r="J33" s="126">
        <v>4</v>
      </c>
      <c r="K33" s="126">
        <v>0</v>
      </c>
      <c r="L33" s="189"/>
      <c r="M33" s="186"/>
      <c r="N33" s="161"/>
      <c r="O33" s="158"/>
      <c r="P33" s="158"/>
      <c r="Q33" s="158"/>
      <c r="R33" s="158"/>
    </row>
    <row r="34" spans="1:18" s="157" customFormat="1" ht="30.75" customHeight="1" x14ac:dyDescent="0.2">
      <c r="A34" s="63"/>
      <c r="B34" s="63"/>
      <c r="C34" s="63"/>
      <c r="D34" s="63"/>
      <c r="E34" s="63"/>
      <c r="F34" s="154"/>
      <c r="G34" s="132">
        <f t="shared" si="0"/>
        <v>20</v>
      </c>
      <c r="H34" s="132">
        <v>16</v>
      </c>
      <c r="I34" s="127">
        <v>43214</v>
      </c>
      <c r="J34" s="126">
        <v>0</v>
      </c>
      <c r="K34" s="126">
        <v>0</v>
      </c>
      <c r="L34" s="189"/>
      <c r="M34" s="186"/>
      <c r="N34" s="161"/>
      <c r="O34" s="158"/>
      <c r="P34" s="158"/>
      <c r="Q34" s="158"/>
      <c r="R34" s="158"/>
    </row>
    <row r="35" spans="1:18" s="157" customFormat="1" ht="30.75" customHeight="1" x14ac:dyDescent="0.2">
      <c r="A35" s="63"/>
      <c r="B35" s="63"/>
      <c r="C35" s="63"/>
      <c r="D35" s="63"/>
      <c r="E35" s="63"/>
      <c r="F35" s="154"/>
      <c r="G35" s="132">
        <f t="shared" ref="G35:G66" si="1">$F$91</f>
        <v>20</v>
      </c>
      <c r="H35" s="132">
        <v>16</v>
      </c>
      <c r="I35" s="127">
        <v>43214</v>
      </c>
      <c r="J35" s="126">
        <v>0</v>
      </c>
      <c r="K35" s="126">
        <v>0</v>
      </c>
      <c r="L35" s="189"/>
      <c r="M35" s="186"/>
      <c r="N35" s="161"/>
      <c r="O35" s="158"/>
      <c r="P35" s="158"/>
      <c r="Q35" s="158"/>
      <c r="R35" s="158"/>
    </row>
    <row r="36" spans="1:18" s="157" customFormat="1" ht="30.75" customHeight="1" x14ac:dyDescent="0.2">
      <c r="A36" s="63"/>
      <c r="B36" s="63"/>
      <c r="C36" s="63"/>
      <c r="D36" s="63"/>
      <c r="E36" s="63"/>
      <c r="F36" s="154"/>
      <c r="G36" s="132">
        <f t="shared" si="1"/>
        <v>20</v>
      </c>
      <c r="H36" s="132">
        <v>16</v>
      </c>
      <c r="I36" s="127">
        <v>43217</v>
      </c>
      <c r="J36" s="126">
        <v>0</v>
      </c>
      <c r="K36" s="126">
        <v>0</v>
      </c>
      <c r="L36" s="192"/>
      <c r="M36" s="186"/>
      <c r="N36" s="161"/>
      <c r="O36" s="158"/>
      <c r="P36" s="158"/>
      <c r="Q36" s="158"/>
      <c r="R36" s="158"/>
    </row>
    <row r="37" spans="1:18" s="157" customFormat="1" ht="30.75" customHeight="1" x14ac:dyDescent="0.2">
      <c r="A37" s="63"/>
      <c r="B37" s="63"/>
      <c r="C37" s="63"/>
      <c r="D37" s="63"/>
      <c r="E37" s="63"/>
      <c r="F37" s="154"/>
      <c r="G37" s="132">
        <f t="shared" si="1"/>
        <v>20</v>
      </c>
      <c r="H37" s="132">
        <v>16</v>
      </c>
      <c r="I37" s="127">
        <v>43217</v>
      </c>
      <c r="J37" s="126">
        <v>0</v>
      </c>
      <c r="K37" s="126">
        <v>0</v>
      </c>
      <c r="L37" s="189"/>
      <c r="M37" s="186"/>
      <c r="N37" s="161"/>
      <c r="O37" s="158"/>
      <c r="P37" s="158"/>
      <c r="Q37" s="158"/>
      <c r="R37" s="158"/>
    </row>
    <row r="38" spans="1:18" s="157" customFormat="1" ht="30.75" customHeight="1" x14ac:dyDescent="0.2">
      <c r="A38" s="63"/>
      <c r="B38" s="63"/>
      <c r="C38" s="63"/>
      <c r="D38" s="63"/>
      <c r="E38" s="63"/>
      <c r="F38" s="154"/>
      <c r="G38" s="132">
        <f t="shared" si="1"/>
        <v>20</v>
      </c>
      <c r="H38" s="132">
        <v>16</v>
      </c>
      <c r="I38" s="127">
        <v>43237</v>
      </c>
      <c r="J38" s="126">
        <v>0</v>
      </c>
      <c r="K38" s="126">
        <v>0</v>
      </c>
      <c r="L38" s="189"/>
      <c r="M38" s="186"/>
      <c r="N38" s="161"/>
      <c r="O38" s="158"/>
      <c r="P38" s="158"/>
      <c r="Q38" s="158"/>
      <c r="R38" s="158"/>
    </row>
    <row r="39" spans="1:18" s="157" customFormat="1" ht="30.75" customHeight="1" x14ac:dyDescent="0.2">
      <c r="A39" s="63"/>
      <c r="B39" s="63"/>
      <c r="C39" s="63"/>
      <c r="D39" s="63"/>
      <c r="E39" s="63"/>
      <c r="F39" s="154"/>
      <c r="G39" s="132">
        <f t="shared" si="1"/>
        <v>20</v>
      </c>
      <c r="H39" s="132">
        <v>16</v>
      </c>
      <c r="I39" s="127">
        <v>43237</v>
      </c>
      <c r="J39" s="126">
        <v>0</v>
      </c>
      <c r="K39" s="126">
        <v>0</v>
      </c>
      <c r="L39" s="189"/>
      <c r="M39" s="186"/>
      <c r="N39" s="161"/>
      <c r="O39" s="158"/>
      <c r="P39" s="158"/>
      <c r="Q39" s="158"/>
      <c r="R39" s="158"/>
    </row>
    <row r="40" spans="1:18" s="157" customFormat="1" ht="30.75" customHeight="1" x14ac:dyDescent="0.2">
      <c r="A40" s="63"/>
      <c r="B40" s="63"/>
      <c r="C40" s="63"/>
      <c r="D40" s="63"/>
      <c r="E40" s="63"/>
      <c r="F40" s="154"/>
      <c r="G40" s="132">
        <f t="shared" si="1"/>
        <v>20</v>
      </c>
      <c r="H40" s="132">
        <v>16</v>
      </c>
      <c r="I40" s="127">
        <v>43239</v>
      </c>
      <c r="J40" s="126">
        <v>0</v>
      </c>
      <c r="K40" s="126">
        <v>0</v>
      </c>
      <c r="L40" s="189"/>
      <c r="M40" s="186"/>
      <c r="N40" s="161"/>
      <c r="O40" s="158"/>
      <c r="P40" s="158"/>
      <c r="Q40" s="158"/>
      <c r="R40" s="158"/>
    </row>
    <row r="41" spans="1:18" s="157" customFormat="1" ht="30.75" customHeight="1" x14ac:dyDescent="0.2">
      <c r="A41" s="63"/>
      <c r="B41" s="63"/>
      <c r="C41" s="63"/>
      <c r="D41" s="63"/>
      <c r="E41" s="63"/>
      <c r="F41" s="154"/>
      <c r="G41" s="132">
        <f t="shared" si="1"/>
        <v>20</v>
      </c>
      <c r="H41" s="132">
        <v>16</v>
      </c>
      <c r="I41" s="127">
        <v>43239</v>
      </c>
      <c r="J41" s="126">
        <v>0</v>
      </c>
      <c r="K41" s="126">
        <v>0</v>
      </c>
      <c r="L41" s="189"/>
      <c r="M41" s="186"/>
      <c r="N41" s="161"/>
      <c r="O41" s="158"/>
      <c r="P41" s="158"/>
      <c r="Q41" s="158"/>
      <c r="R41" s="158"/>
    </row>
    <row r="42" spans="1:18" s="157" customFormat="1" ht="30.75" customHeight="1" x14ac:dyDescent="0.2">
      <c r="A42" s="63"/>
      <c r="B42" s="63"/>
      <c r="C42" s="63"/>
      <c r="D42" s="63"/>
      <c r="E42" s="63"/>
      <c r="F42" s="154"/>
      <c r="G42" s="132">
        <f t="shared" si="1"/>
        <v>20</v>
      </c>
      <c r="H42" s="132">
        <v>16</v>
      </c>
      <c r="I42" s="127">
        <v>43242</v>
      </c>
      <c r="J42" s="126">
        <v>0</v>
      </c>
      <c r="K42" s="126">
        <v>0</v>
      </c>
      <c r="L42" s="189"/>
      <c r="M42" s="186"/>
      <c r="N42" s="161"/>
      <c r="O42" s="158"/>
      <c r="P42" s="158"/>
      <c r="Q42" s="158"/>
      <c r="R42" s="158"/>
    </row>
    <row r="43" spans="1:18" s="157" customFormat="1" ht="30.75" customHeight="1" x14ac:dyDescent="0.2">
      <c r="A43" s="63"/>
      <c r="B43" s="63"/>
      <c r="C43" s="63"/>
      <c r="D43" s="63"/>
      <c r="E43" s="63"/>
      <c r="F43" s="154"/>
      <c r="G43" s="132">
        <f t="shared" si="1"/>
        <v>20</v>
      </c>
      <c r="H43" s="132">
        <v>16</v>
      </c>
      <c r="I43" s="127">
        <v>43242</v>
      </c>
      <c r="J43" s="126">
        <v>0</v>
      </c>
      <c r="K43" s="126">
        <v>0</v>
      </c>
      <c r="L43" s="189"/>
      <c r="M43" s="186"/>
      <c r="N43" s="161"/>
      <c r="O43" s="158"/>
      <c r="P43" s="158"/>
      <c r="Q43" s="158"/>
      <c r="R43" s="158"/>
    </row>
    <row r="44" spans="1:18" s="157" customFormat="1" ht="30.75" customHeight="1" x14ac:dyDescent="0.2">
      <c r="A44" s="63"/>
      <c r="B44" s="63"/>
      <c r="C44" s="63"/>
      <c r="D44" s="63"/>
      <c r="E44" s="63"/>
      <c r="F44" s="154"/>
      <c r="G44" s="132">
        <f t="shared" si="1"/>
        <v>20</v>
      </c>
      <c r="H44" s="132">
        <v>16</v>
      </c>
      <c r="I44" s="127">
        <v>43244</v>
      </c>
      <c r="J44" s="126">
        <v>0</v>
      </c>
      <c r="K44" s="126">
        <v>0</v>
      </c>
      <c r="L44" s="189"/>
      <c r="M44" s="186"/>
      <c r="N44" s="161"/>
      <c r="O44" s="158"/>
      <c r="P44" s="158"/>
      <c r="Q44" s="158"/>
      <c r="R44" s="158"/>
    </row>
    <row r="45" spans="1:18" s="157" customFormat="1" ht="30.75" customHeight="1" x14ac:dyDescent="0.2">
      <c r="A45" s="63"/>
      <c r="B45" s="63"/>
      <c r="C45" s="63"/>
      <c r="D45" s="63"/>
      <c r="E45" s="63"/>
      <c r="F45" s="154"/>
      <c r="G45" s="132">
        <f t="shared" si="1"/>
        <v>20</v>
      </c>
      <c r="H45" s="132">
        <v>16</v>
      </c>
      <c r="I45" s="127">
        <v>43244</v>
      </c>
      <c r="J45" s="126">
        <v>0</v>
      </c>
      <c r="K45" s="126">
        <v>0</v>
      </c>
      <c r="L45" s="189"/>
      <c r="M45" s="186"/>
      <c r="N45" s="161"/>
      <c r="O45" s="158"/>
      <c r="P45" s="158"/>
      <c r="Q45" s="158"/>
      <c r="R45" s="158"/>
    </row>
    <row r="46" spans="1:18" s="157" customFormat="1" ht="30.75" customHeight="1" x14ac:dyDescent="0.2">
      <c r="A46" s="63"/>
      <c r="B46" s="63"/>
      <c r="C46" s="63"/>
      <c r="D46" s="63"/>
      <c r="E46" s="63"/>
      <c r="F46" s="154"/>
      <c r="G46" s="132">
        <f t="shared" si="1"/>
        <v>20</v>
      </c>
      <c r="H46" s="132">
        <v>16</v>
      </c>
      <c r="I46" s="127">
        <v>43256</v>
      </c>
      <c r="J46" s="126">
        <v>0</v>
      </c>
      <c r="K46" s="126">
        <v>0</v>
      </c>
      <c r="L46" s="189"/>
      <c r="M46" s="186"/>
      <c r="N46" s="161"/>
      <c r="O46" s="158"/>
      <c r="P46" s="158"/>
      <c r="Q46" s="158"/>
      <c r="R46" s="158"/>
    </row>
    <row r="47" spans="1:18" s="157" customFormat="1" ht="30.75" customHeight="1" x14ac:dyDescent="0.2">
      <c r="A47" s="63"/>
      <c r="B47" s="63"/>
      <c r="C47" s="63"/>
      <c r="D47" s="63"/>
      <c r="E47" s="63"/>
      <c r="F47" s="154"/>
      <c r="G47" s="132">
        <f t="shared" si="1"/>
        <v>20</v>
      </c>
      <c r="H47" s="132">
        <v>16</v>
      </c>
      <c r="I47" s="127">
        <v>43256</v>
      </c>
      <c r="J47" s="126">
        <v>0</v>
      </c>
      <c r="K47" s="126">
        <v>0</v>
      </c>
      <c r="L47" s="189"/>
      <c r="M47" s="186"/>
      <c r="N47" s="161"/>
      <c r="O47" s="158"/>
      <c r="P47" s="158"/>
      <c r="Q47" s="158"/>
      <c r="R47" s="158"/>
    </row>
    <row r="48" spans="1:18" s="157" customFormat="1" ht="30.75" customHeight="1" x14ac:dyDescent="0.2">
      <c r="A48" s="63"/>
      <c r="B48" s="63"/>
      <c r="C48" s="63"/>
      <c r="D48" s="63"/>
      <c r="E48" s="63"/>
      <c r="F48" s="154"/>
      <c r="G48" s="132">
        <f t="shared" si="1"/>
        <v>20</v>
      </c>
      <c r="H48" s="132">
        <v>16</v>
      </c>
      <c r="I48" s="127">
        <v>43258</v>
      </c>
      <c r="J48" s="126">
        <v>0</v>
      </c>
      <c r="K48" s="126">
        <v>0</v>
      </c>
      <c r="L48" s="189"/>
      <c r="M48" s="186"/>
      <c r="N48" s="161"/>
      <c r="O48" s="158"/>
      <c r="P48" s="158"/>
      <c r="Q48" s="158"/>
      <c r="R48" s="158"/>
    </row>
    <row r="49" spans="1:18" s="157" customFormat="1" ht="30.75" customHeight="1" x14ac:dyDescent="0.2">
      <c r="A49" s="63"/>
      <c r="B49" s="63"/>
      <c r="C49" s="63"/>
      <c r="D49" s="63"/>
      <c r="E49" s="63"/>
      <c r="F49" s="154"/>
      <c r="G49" s="132">
        <f t="shared" si="1"/>
        <v>20</v>
      </c>
      <c r="H49" s="132">
        <v>16</v>
      </c>
      <c r="I49" s="127">
        <v>43258</v>
      </c>
      <c r="J49" s="126">
        <v>0</v>
      </c>
      <c r="K49" s="126">
        <v>0</v>
      </c>
      <c r="L49" s="189"/>
      <c r="M49" s="186"/>
      <c r="N49" s="161"/>
      <c r="O49" s="158"/>
      <c r="P49" s="158"/>
      <c r="Q49" s="158"/>
      <c r="R49" s="158"/>
    </row>
    <row r="50" spans="1:18" s="157" customFormat="1" ht="30.75" customHeight="1" x14ac:dyDescent="0.2">
      <c r="A50" s="63"/>
      <c r="B50" s="63"/>
      <c r="C50" s="63"/>
      <c r="D50" s="63"/>
      <c r="E50" s="63"/>
      <c r="F50" s="154"/>
      <c r="G50" s="132">
        <f t="shared" si="1"/>
        <v>20</v>
      </c>
      <c r="H50" s="132">
        <v>16</v>
      </c>
      <c r="I50" s="127">
        <v>43263</v>
      </c>
      <c r="J50" s="126">
        <v>0</v>
      </c>
      <c r="K50" s="126">
        <v>0</v>
      </c>
      <c r="L50" s="189"/>
      <c r="M50" s="186"/>
      <c r="N50" s="161"/>
      <c r="O50" s="158"/>
      <c r="P50" s="158"/>
      <c r="Q50" s="158"/>
      <c r="R50" s="158"/>
    </row>
    <row r="51" spans="1:18" s="157" customFormat="1" ht="30.75" customHeight="1" x14ac:dyDescent="0.2">
      <c r="A51" s="63"/>
      <c r="B51" s="63"/>
      <c r="C51" s="63"/>
      <c r="D51" s="63"/>
      <c r="E51" s="63"/>
      <c r="F51" s="154"/>
      <c r="G51" s="132">
        <f t="shared" si="1"/>
        <v>20</v>
      </c>
      <c r="H51" s="132">
        <v>16</v>
      </c>
      <c r="I51" s="127">
        <v>43263</v>
      </c>
      <c r="J51" s="126">
        <v>0</v>
      </c>
      <c r="K51" s="126">
        <v>0</v>
      </c>
      <c r="L51" s="189"/>
      <c r="M51" s="186"/>
      <c r="N51" s="161"/>
      <c r="O51" s="158"/>
      <c r="P51" s="158"/>
      <c r="Q51" s="158"/>
      <c r="R51" s="158"/>
    </row>
    <row r="52" spans="1:18" s="157" customFormat="1" ht="30.75" customHeight="1" x14ac:dyDescent="0.2">
      <c r="A52" s="63"/>
      <c r="B52" s="63"/>
      <c r="C52" s="63"/>
      <c r="D52" s="63"/>
      <c r="E52" s="63"/>
      <c r="F52" s="154"/>
      <c r="G52" s="132">
        <f t="shared" si="1"/>
        <v>20</v>
      </c>
      <c r="H52" s="132">
        <v>16</v>
      </c>
      <c r="I52" s="127">
        <v>43265</v>
      </c>
      <c r="J52" s="126">
        <v>0</v>
      </c>
      <c r="K52" s="126">
        <v>0</v>
      </c>
      <c r="L52" s="189"/>
      <c r="M52" s="186"/>
      <c r="N52" s="161"/>
      <c r="O52" s="158"/>
      <c r="P52" s="158"/>
      <c r="Q52" s="158"/>
      <c r="R52" s="158"/>
    </row>
    <row r="53" spans="1:18" s="157" customFormat="1" ht="30.75" customHeight="1" x14ac:dyDescent="0.2">
      <c r="A53" s="63"/>
      <c r="B53" s="63"/>
      <c r="C53" s="63"/>
      <c r="D53" s="63"/>
      <c r="E53" s="63"/>
      <c r="F53" s="154"/>
      <c r="G53" s="132">
        <f t="shared" si="1"/>
        <v>20</v>
      </c>
      <c r="H53" s="132">
        <v>16</v>
      </c>
      <c r="I53" s="127">
        <v>43265</v>
      </c>
      <c r="J53" s="126">
        <v>0</v>
      </c>
      <c r="K53" s="126">
        <v>0</v>
      </c>
      <c r="L53" s="189"/>
      <c r="M53" s="186"/>
      <c r="N53" s="161"/>
      <c r="O53" s="158"/>
      <c r="P53" s="158"/>
      <c r="Q53" s="158"/>
      <c r="R53" s="158"/>
    </row>
    <row r="54" spans="1:18" s="157" customFormat="1" ht="30.75" customHeight="1" x14ac:dyDescent="0.2">
      <c r="A54" s="63"/>
      <c r="B54" s="63"/>
      <c r="C54" s="63"/>
      <c r="D54" s="63"/>
      <c r="E54" s="63"/>
      <c r="F54" s="154"/>
      <c r="G54" s="132">
        <f t="shared" si="1"/>
        <v>20</v>
      </c>
      <c r="H54" s="132">
        <v>16</v>
      </c>
      <c r="I54" s="127">
        <v>43276</v>
      </c>
      <c r="J54" s="126">
        <v>0</v>
      </c>
      <c r="K54" s="126">
        <v>0</v>
      </c>
      <c r="L54" s="189"/>
      <c r="M54" s="186"/>
      <c r="N54" s="161"/>
      <c r="O54" s="158"/>
      <c r="P54" s="158"/>
      <c r="Q54" s="158"/>
      <c r="R54" s="158"/>
    </row>
    <row r="55" spans="1:18" s="157" customFormat="1" ht="30.75" customHeight="1" x14ac:dyDescent="0.2">
      <c r="A55" s="63"/>
      <c r="B55" s="63"/>
      <c r="C55" s="63"/>
      <c r="D55" s="63"/>
      <c r="E55" s="63"/>
      <c r="F55" s="154"/>
      <c r="G55" s="132">
        <f t="shared" si="1"/>
        <v>20</v>
      </c>
      <c r="H55" s="132">
        <v>16</v>
      </c>
      <c r="I55" s="127">
        <v>43276</v>
      </c>
      <c r="J55" s="126">
        <v>0</v>
      </c>
      <c r="K55" s="126">
        <v>0</v>
      </c>
      <c r="L55" s="189"/>
      <c r="M55" s="186"/>
      <c r="N55" s="161"/>
      <c r="O55" s="158"/>
      <c r="P55" s="158"/>
      <c r="Q55" s="158"/>
      <c r="R55" s="158"/>
    </row>
    <row r="56" spans="1:18" s="157" customFormat="1" ht="30.75" customHeight="1" x14ac:dyDescent="0.2">
      <c r="A56" s="63"/>
      <c r="B56" s="63"/>
      <c r="C56" s="63"/>
      <c r="D56" s="63"/>
      <c r="E56" s="63"/>
      <c r="F56" s="154"/>
      <c r="G56" s="132">
        <f t="shared" si="1"/>
        <v>20</v>
      </c>
      <c r="H56" s="132">
        <v>16</v>
      </c>
      <c r="I56" s="127">
        <v>43278</v>
      </c>
      <c r="J56" s="126">
        <v>0</v>
      </c>
      <c r="K56" s="126">
        <v>0</v>
      </c>
      <c r="L56" s="189"/>
      <c r="M56" s="186"/>
      <c r="N56" s="161"/>
      <c r="O56" s="158"/>
      <c r="P56" s="158"/>
      <c r="Q56" s="158"/>
      <c r="R56" s="158"/>
    </row>
    <row r="57" spans="1:18" s="157" customFormat="1" ht="30.75" customHeight="1" x14ac:dyDescent="0.2">
      <c r="A57" s="63"/>
      <c r="B57" s="63"/>
      <c r="C57" s="63"/>
      <c r="D57" s="63"/>
      <c r="E57" s="63"/>
      <c r="F57" s="154"/>
      <c r="G57" s="132">
        <f t="shared" si="1"/>
        <v>20</v>
      </c>
      <c r="H57" s="132">
        <v>16</v>
      </c>
      <c r="I57" s="127">
        <v>43278</v>
      </c>
      <c r="J57" s="126">
        <v>1</v>
      </c>
      <c r="K57" s="126">
        <v>0</v>
      </c>
      <c r="L57" s="189"/>
      <c r="M57" s="186"/>
      <c r="N57" s="161"/>
      <c r="O57" s="158"/>
      <c r="P57" s="158"/>
      <c r="Q57" s="158"/>
      <c r="R57" s="158"/>
    </row>
    <row r="58" spans="1:18" s="157" customFormat="1" ht="30.75" customHeight="1" x14ac:dyDescent="0.2">
      <c r="A58" s="63"/>
      <c r="B58" s="63"/>
      <c r="C58" s="63"/>
      <c r="D58" s="63"/>
      <c r="E58" s="63"/>
      <c r="F58" s="154"/>
      <c r="G58" s="132">
        <f t="shared" si="1"/>
        <v>20</v>
      </c>
      <c r="H58" s="132">
        <v>16</v>
      </c>
      <c r="I58" s="127">
        <v>43280</v>
      </c>
      <c r="J58" s="126">
        <v>0</v>
      </c>
      <c r="K58" s="126">
        <v>0</v>
      </c>
      <c r="L58" s="189"/>
      <c r="M58" s="186"/>
      <c r="N58" s="161"/>
      <c r="O58" s="158"/>
      <c r="P58" s="158"/>
      <c r="Q58" s="158"/>
      <c r="R58" s="158"/>
    </row>
    <row r="59" spans="1:18" s="157" customFormat="1" ht="30.75" customHeight="1" x14ac:dyDescent="0.2">
      <c r="A59" s="63"/>
      <c r="B59" s="63"/>
      <c r="C59" s="63"/>
      <c r="D59" s="63"/>
      <c r="E59" s="63"/>
      <c r="F59" s="154"/>
      <c r="G59" s="132">
        <f t="shared" si="1"/>
        <v>20</v>
      </c>
      <c r="H59" s="132">
        <v>16</v>
      </c>
      <c r="I59" s="127">
        <v>43280</v>
      </c>
      <c r="J59" s="126">
        <v>0</v>
      </c>
      <c r="K59" s="126">
        <v>0</v>
      </c>
      <c r="L59" s="192"/>
      <c r="M59" s="186"/>
      <c r="N59" s="161"/>
      <c r="O59" s="158"/>
      <c r="P59" s="158"/>
      <c r="Q59" s="158"/>
      <c r="R59" s="158"/>
    </row>
    <row r="60" spans="1:18" s="157" customFormat="1" ht="30.75" customHeight="1" x14ac:dyDescent="0.2">
      <c r="A60" s="63"/>
      <c r="B60" s="63"/>
      <c r="C60" s="63"/>
      <c r="D60" s="63"/>
      <c r="E60" s="63"/>
      <c r="F60" s="154"/>
      <c r="G60" s="132">
        <f t="shared" si="1"/>
        <v>20</v>
      </c>
      <c r="H60" s="132">
        <v>16</v>
      </c>
      <c r="I60" s="127">
        <v>43283</v>
      </c>
      <c r="J60" s="126">
        <v>0</v>
      </c>
      <c r="K60" s="126">
        <v>0</v>
      </c>
      <c r="L60" s="192"/>
      <c r="M60" s="186"/>
      <c r="N60" s="161"/>
      <c r="O60" s="158"/>
      <c r="P60" s="158"/>
      <c r="Q60" s="158"/>
      <c r="R60" s="158"/>
    </row>
    <row r="61" spans="1:18" s="157" customFormat="1" ht="30.75" customHeight="1" x14ac:dyDescent="0.2">
      <c r="A61" s="63"/>
      <c r="B61" s="63"/>
      <c r="C61" s="63"/>
      <c r="D61" s="63"/>
      <c r="E61" s="63"/>
      <c r="F61" s="154"/>
      <c r="G61" s="132">
        <f t="shared" si="1"/>
        <v>20</v>
      </c>
      <c r="H61" s="132">
        <v>16</v>
      </c>
      <c r="I61" s="127">
        <v>43283</v>
      </c>
      <c r="J61" s="126">
        <v>0</v>
      </c>
      <c r="K61" s="126">
        <v>0</v>
      </c>
      <c r="L61" s="189"/>
      <c r="M61" s="186"/>
      <c r="N61" s="161"/>
      <c r="O61" s="158"/>
      <c r="P61" s="158"/>
      <c r="Q61" s="158"/>
      <c r="R61" s="158"/>
    </row>
    <row r="62" spans="1:18" s="157" customFormat="1" ht="30.75" customHeight="1" x14ac:dyDescent="0.2">
      <c r="A62" s="63"/>
      <c r="B62" s="63"/>
      <c r="C62" s="63"/>
      <c r="D62" s="63"/>
      <c r="E62" s="63"/>
      <c r="F62" s="154"/>
      <c r="G62" s="132">
        <f t="shared" si="1"/>
        <v>20</v>
      </c>
      <c r="H62" s="132">
        <v>16</v>
      </c>
      <c r="I62" s="127">
        <v>43285</v>
      </c>
      <c r="J62" s="126">
        <v>0</v>
      </c>
      <c r="K62" s="126">
        <v>0</v>
      </c>
      <c r="L62" s="189"/>
      <c r="M62" s="186"/>
      <c r="N62" s="161"/>
      <c r="O62" s="158"/>
      <c r="P62" s="158"/>
      <c r="Q62" s="158"/>
      <c r="R62" s="158"/>
    </row>
    <row r="63" spans="1:18" s="157" customFormat="1" ht="30.75" customHeight="1" x14ac:dyDescent="0.2">
      <c r="A63" s="63"/>
      <c r="B63" s="63"/>
      <c r="C63" s="63"/>
      <c r="D63" s="63"/>
      <c r="E63" s="63"/>
      <c r="F63" s="154"/>
      <c r="G63" s="132">
        <f t="shared" si="1"/>
        <v>20</v>
      </c>
      <c r="H63" s="132">
        <v>16</v>
      </c>
      <c r="I63" s="127">
        <v>43285</v>
      </c>
      <c r="J63" s="126">
        <v>0</v>
      </c>
      <c r="K63" s="126">
        <v>0</v>
      </c>
      <c r="L63" s="189"/>
      <c r="M63" s="186"/>
      <c r="N63" s="161"/>
      <c r="O63" s="158"/>
      <c r="P63" s="158"/>
      <c r="Q63" s="158"/>
      <c r="R63" s="158"/>
    </row>
    <row r="64" spans="1:18" s="157" customFormat="1" ht="30.75" customHeight="1" x14ac:dyDescent="0.2">
      <c r="A64" s="63"/>
      <c r="B64" s="63"/>
      <c r="C64" s="63"/>
      <c r="D64" s="63"/>
      <c r="E64" s="63"/>
      <c r="F64" s="154"/>
      <c r="G64" s="132">
        <f t="shared" si="1"/>
        <v>20</v>
      </c>
      <c r="H64" s="132">
        <v>16</v>
      </c>
      <c r="I64" s="127">
        <v>43287</v>
      </c>
      <c r="J64" s="126">
        <v>0</v>
      </c>
      <c r="K64" s="126">
        <v>0</v>
      </c>
      <c r="L64" s="189"/>
      <c r="M64" s="186"/>
      <c r="N64" s="161"/>
      <c r="O64" s="158"/>
      <c r="P64" s="158"/>
      <c r="Q64" s="158"/>
      <c r="R64" s="158"/>
    </row>
    <row r="65" spans="1:18" s="157" customFormat="1" ht="30.75" customHeight="1" x14ac:dyDescent="0.2">
      <c r="A65" s="63"/>
      <c r="B65" s="63"/>
      <c r="C65" s="63"/>
      <c r="D65" s="63"/>
      <c r="E65" s="63"/>
      <c r="F65" s="154"/>
      <c r="G65" s="132">
        <f t="shared" si="1"/>
        <v>20</v>
      </c>
      <c r="H65" s="132">
        <v>16</v>
      </c>
      <c r="I65" s="127">
        <v>43287</v>
      </c>
      <c r="J65" s="126">
        <v>0</v>
      </c>
      <c r="K65" s="126">
        <v>0</v>
      </c>
      <c r="L65" s="189"/>
      <c r="M65" s="186"/>
      <c r="N65" s="161"/>
      <c r="O65" s="158"/>
      <c r="P65" s="158"/>
      <c r="Q65" s="158"/>
      <c r="R65" s="158"/>
    </row>
    <row r="66" spans="1:18" s="157" customFormat="1" ht="30.75" customHeight="1" x14ac:dyDescent="0.2">
      <c r="A66" s="63"/>
      <c r="B66" s="63"/>
      <c r="C66" s="63"/>
      <c r="D66" s="63"/>
      <c r="E66" s="63"/>
      <c r="F66" s="154"/>
      <c r="G66" s="132">
        <f t="shared" si="1"/>
        <v>20</v>
      </c>
      <c r="H66" s="132">
        <v>16</v>
      </c>
      <c r="I66" s="127">
        <v>43293</v>
      </c>
      <c r="J66" s="126">
        <v>0</v>
      </c>
      <c r="K66" s="126">
        <v>0</v>
      </c>
      <c r="L66" s="189"/>
      <c r="M66" s="186"/>
      <c r="N66" s="161"/>
      <c r="O66" s="158"/>
      <c r="P66" s="158"/>
      <c r="Q66" s="158"/>
      <c r="R66" s="158"/>
    </row>
    <row r="67" spans="1:18" s="157" customFormat="1" ht="30.75" customHeight="1" x14ac:dyDescent="0.2">
      <c r="A67" s="63"/>
      <c r="B67" s="63"/>
      <c r="C67" s="63"/>
      <c r="D67" s="63"/>
      <c r="E67" s="63"/>
      <c r="F67" s="154"/>
      <c r="G67" s="132">
        <f t="shared" ref="G67:G98" si="2">$F$91</f>
        <v>20</v>
      </c>
      <c r="H67" s="132">
        <v>16</v>
      </c>
      <c r="I67" s="127">
        <v>43293</v>
      </c>
      <c r="J67" s="126">
        <v>0</v>
      </c>
      <c r="K67" s="126">
        <v>0</v>
      </c>
      <c r="L67" s="189"/>
      <c r="M67" s="186"/>
      <c r="N67" s="161"/>
      <c r="O67" s="158"/>
      <c r="P67" s="158"/>
      <c r="Q67" s="158"/>
      <c r="R67" s="158"/>
    </row>
    <row r="68" spans="1:18" s="157" customFormat="1" ht="30.75" customHeight="1" x14ac:dyDescent="0.2">
      <c r="A68" s="63"/>
      <c r="B68" s="63"/>
      <c r="C68" s="63"/>
      <c r="D68" s="63"/>
      <c r="E68" s="63"/>
      <c r="F68" s="154"/>
      <c r="G68" s="132">
        <f t="shared" si="2"/>
        <v>20</v>
      </c>
      <c r="H68" s="132">
        <v>16</v>
      </c>
      <c r="I68" s="127">
        <v>43298</v>
      </c>
      <c r="J68" s="126">
        <v>0</v>
      </c>
      <c r="K68" s="126">
        <v>0</v>
      </c>
      <c r="L68" s="189"/>
      <c r="M68" s="186"/>
      <c r="N68" s="161"/>
      <c r="O68" s="158"/>
      <c r="P68" s="158"/>
      <c r="Q68" s="158"/>
      <c r="R68" s="158"/>
    </row>
    <row r="69" spans="1:18" s="157" customFormat="1" ht="30.75" customHeight="1" x14ac:dyDescent="0.2">
      <c r="A69" s="63"/>
      <c r="B69" s="63"/>
      <c r="C69" s="63"/>
      <c r="D69" s="63"/>
      <c r="E69" s="63"/>
      <c r="F69" s="154"/>
      <c r="G69" s="132">
        <f t="shared" si="2"/>
        <v>20</v>
      </c>
      <c r="H69" s="132">
        <v>16</v>
      </c>
      <c r="I69" s="127">
        <v>43298</v>
      </c>
      <c r="J69" s="126">
        <v>0</v>
      </c>
      <c r="K69" s="126">
        <v>0</v>
      </c>
      <c r="L69" s="189"/>
      <c r="M69" s="186"/>
      <c r="N69" s="161"/>
      <c r="O69" s="158"/>
      <c r="P69" s="158"/>
      <c r="Q69" s="158"/>
      <c r="R69" s="158"/>
    </row>
    <row r="70" spans="1:18" s="157" customFormat="1" ht="30.75" customHeight="1" x14ac:dyDescent="0.2">
      <c r="A70" s="63"/>
      <c r="B70" s="63"/>
      <c r="C70" s="63"/>
      <c r="D70" s="63"/>
      <c r="E70" s="63"/>
      <c r="F70" s="154"/>
      <c r="G70" s="132">
        <f t="shared" si="2"/>
        <v>20</v>
      </c>
      <c r="H70" s="132">
        <v>16</v>
      </c>
      <c r="I70" s="127">
        <v>43300</v>
      </c>
      <c r="J70" s="126">
        <v>0</v>
      </c>
      <c r="K70" s="126">
        <v>0</v>
      </c>
      <c r="L70" s="189"/>
      <c r="M70" s="186"/>
      <c r="N70" s="161"/>
      <c r="O70" s="158"/>
      <c r="P70" s="158"/>
      <c r="Q70" s="158"/>
      <c r="R70" s="158"/>
    </row>
    <row r="71" spans="1:18" s="157" customFormat="1" ht="30.75" customHeight="1" x14ac:dyDescent="0.2">
      <c r="A71" s="63"/>
      <c r="B71" s="63"/>
      <c r="C71" s="63"/>
      <c r="D71" s="63"/>
      <c r="E71" s="63"/>
      <c r="F71" s="154"/>
      <c r="G71" s="132">
        <f t="shared" si="2"/>
        <v>20</v>
      </c>
      <c r="H71" s="132">
        <v>16</v>
      </c>
      <c r="I71" s="127">
        <v>43300</v>
      </c>
      <c r="J71" s="126">
        <v>0</v>
      </c>
      <c r="K71" s="126">
        <v>0</v>
      </c>
      <c r="L71" s="189"/>
      <c r="M71" s="186"/>
      <c r="N71" s="161"/>
      <c r="O71" s="158"/>
      <c r="P71" s="158"/>
      <c r="Q71" s="158"/>
      <c r="R71" s="158"/>
    </row>
    <row r="72" spans="1:18" s="157" customFormat="1" ht="30.75" customHeight="1" x14ac:dyDescent="0.2">
      <c r="A72" s="63"/>
      <c r="B72" s="63"/>
      <c r="C72" s="63"/>
      <c r="D72" s="63"/>
      <c r="E72" s="63"/>
      <c r="F72" s="154"/>
      <c r="G72" s="132">
        <f t="shared" si="2"/>
        <v>20</v>
      </c>
      <c r="H72" s="132">
        <v>16</v>
      </c>
      <c r="I72" s="127">
        <v>43305</v>
      </c>
      <c r="J72" s="126">
        <v>0</v>
      </c>
      <c r="K72" s="126">
        <v>0</v>
      </c>
      <c r="L72" s="189"/>
      <c r="M72" s="186"/>
      <c r="N72" s="161"/>
      <c r="O72" s="158"/>
      <c r="P72" s="158"/>
      <c r="Q72" s="158"/>
      <c r="R72" s="158"/>
    </row>
    <row r="73" spans="1:18" s="157" customFormat="1" ht="30.75" customHeight="1" x14ac:dyDescent="0.2">
      <c r="A73" s="63"/>
      <c r="B73" s="63"/>
      <c r="C73" s="63"/>
      <c r="D73" s="63"/>
      <c r="E73" s="63"/>
      <c r="F73" s="154"/>
      <c r="G73" s="132">
        <f t="shared" si="2"/>
        <v>20</v>
      </c>
      <c r="H73" s="132">
        <v>16</v>
      </c>
      <c r="I73" s="127">
        <v>43305</v>
      </c>
      <c r="J73" s="126">
        <v>0</v>
      </c>
      <c r="K73" s="126">
        <v>0</v>
      </c>
      <c r="L73" s="189"/>
      <c r="M73" s="186"/>
      <c r="N73" s="161"/>
      <c r="O73" s="158"/>
      <c r="P73" s="158"/>
      <c r="Q73" s="158"/>
      <c r="R73" s="158"/>
    </row>
    <row r="74" spans="1:18" s="157" customFormat="1" ht="30.75" customHeight="1" x14ac:dyDescent="0.2">
      <c r="A74" s="63"/>
      <c r="B74" s="63"/>
      <c r="C74" s="63"/>
      <c r="D74" s="63"/>
      <c r="E74" s="63"/>
      <c r="F74" s="154"/>
      <c r="G74" s="132">
        <f t="shared" si="2"/>
        <v>20</v>
      </c>
      <c r="H74" s="132">
        <v>16</v>
      </c>
      <c r="I74" s="127">
        <v>43321</v>
      </c>
      <c r="J74" s="126">
        <v>0</v>
      </c>
      <c r="K74" s="126">
        <v>0</v>
      </c>
      <c r="L74" s="189"/>
      <c r="M74" s="186"/>
      <c r="N74" s="161"/>
      <c r="O74" s="158"/>
      <c r="P74" s="158"/>
      <c r="Q74" s="158"/>
      <c r="R74" s="158"/>
    </row>
    <row r="75" spans="1:18" s="157" customFormat="1" ht="30.75" customHeight="1" x14ac:dyDescent="0.2">
      <c r="A75" s="63"/>
      <c r="B75" s="63"/>
      <c r="C75" s="63"/>
      <c r="D75" s="63"/>
      <c r="E75" s="63"/>
      <c r="F75" s="154"/>
      <c r="G75" s="132">
        <f t="shared" si="2"/>
        <v>20</v>
      </c>
      <c r="H75" s="132">
        <v>16</v>
      </c>
      <c r="I75" s="127">
        <v>43321</v>
      </c>
      <c r="J75" s="126">
        <v>0</v>
      </c>
      <c r="K75" s="126">
        <v>0</v>
      </c>
      <c r="L75" s="189"/>
      <c r="M75" s="186"/>
      <c r="N75" s="161"/>
      <c r="O75" s="158"/>
      <c r="P75" s="158"/>
      <c r="Q75" s="158"/>
      <c r="R75" s="158"/>
    </row>
    <row r="76" spans="1:18" s="157" customFormat="1" ht="30.75" customHeight="1" x14ac:dyDescent="0.2">
      <c r="A76" s="63"/>
      <c r="B76" s="63"/>
      <c r="C76" s="63"/>
      <c r="D76" s="63"/>
      <c r="E76" s="63"/>
      <c r="F76" s="154"/>
      <c r="G76" s="132">
        <f t="shared" si="2"/>
        <v>20</v>
      </c>
      <c r="H76" s="132">
        <v>16</v>
      </c>
      <c r="I76" s="127">
        <v>43325</v>
      </c>
      <c r="J76" s="126">
        <v>0</v>
      </c>
      <c r="K76" s="126">
        <v>0</v>
      </c>
      <c r="L76" s="189"/>
      <c r="M76" s="186"/>
      <c r="N76" s="161"/>
      <c r="O76" s="158"/>
      <c r="P76" s="158"/>
      <c r="Q76" s="158"/>
      <c r="R76" s="158"/>
    </row>
    <row r="77" spans="1:18" s="157" customFormat="1" ht="30.75" customHeight="1" x14ac:dyDescent="0.2">
      <c r="A77" s="63"/>
      <c r="B77" s="63"/>
      <c r="C77" s="63"/>
      <c r="D77" s="63"/>
      <c r="E77" s="63"/>
      <c r="F77" s="154"/>
      <c r="G77" s="132">
        <f t="shared" si="2"/>
        <v>20</v>
      </c>
      <c r="H77" s="132">
        <v>16</v>
      </c>
      <c r="I77" s="127">
        <v>43325</v>
      </c>
      <c r="J77" s="126">
        <v>0</v>
      </c>
      <c r="K77" s="126">
        <v>0</v>
      </c>
      <c r="L77" s="189"/>
      <c r="M77" s="186"/>
      <c r="N77" s="161"/>
      <c r="O77" s="158"/>
      <c r="P77" s="158"/>
      <c r="Q77" s="158"/>
      <c r="R77" s="158"/>
    </row>
    <row r="78" spans="1:18" s="157" customFormat="1" ht="30.75" customHeight="1" x14ac:dyDescent="0.2">
      <c r="A78" s="63"/>
      <c r="B78" s="63"/>
      <c r="C78" s="63"/>
      <c r="D78" s="63"/>
      <c r="E78" s="63"/>
      <c r="F78" s="154"/>
      <c r="G78" s="132">
        <f t="shared" si="2"/>
        <v>20</v>
      </c>
      <c r="H78" s="132">
        <v>16</v>
      </c>
      <c r="I78" s="127">
        <v>43329</v>
      </c>
      <c r="J78" s="126">
        <v>0</v>
      </c>
      <c r="K78" s="126">
        <v>0</v>
      </c>
      <c r="L78" s="189"/>
      <c r="M78" s="186"/>
      <c r="N78" s="161"/>
      <c r="O78" s="158"/>
      <c r="P78" s="158"/>
      <c r="Q78" s="158"/>
      <c r="R78" s="158"/>
    </row>
    <row r="79" spans="1:18" s="157" customFormat="1" ht="30.75" customHeight="1" x14ac:dyDescent="0.2">
      <c r="A79" s="63"/>
      <c r="B79" s="63"/>
      <c r="C79" s="63"/>
      <c r="D79" s="63"/>
      <c r="E79" s="63"/>
      <c r="F79" s="154"/>
      <c r="G79" s="132">
        <f t="shared" si="2"/>
        <v>20</v>
      </c>
      <c r="H79" s="132">
        <v>16</v>
      </c>
      <c r="I79" s="127">
        <v>43329</v>
      </c>
      <c r="J79" s="126">
        <v>0</v>
      </c>
      <c r="K79" s="126">
        <v>0</v>
      </c>
      <c r="L79" s="189"/>
      <c r="M79" s="186"/>
      <c r="N79" s="161"/>
      <c r="O79" s="158"/>
      <c r="P79" s="158"/>
      <c r="Q79" s="158"/>
      <c r="R79" s="158"/>
    </row>
    <row r="80" spans="1:18" s="157" customFormat="1" ht="30.75" customHeight="1" x14ac:dyDescent="0.2">
      <c r="A80" s="63"/>
      <c r="B80" s="63"/>
      <c r="C80" s="63"/>
      <c r="D80" s="63"/>
      <c r="E80" s="63"/>
      <c r="F80" s="154"/>
      <c r="G80" s="132">
        <f t="shared" si="2"/>
        <v>20</v>
      </c>
      <c r="H80" s="132">
        <v>16</v>
      </c>
      <c r="I80" s="127">
        <v>43333</v>
      </c>
      <c r="J80" s="126">
        <v>0</v>
      </c>
      <c r="K80" s="126">
        <v>0</v>
      </c>
      <c r="L80" s="189"/>
      <c r="M80" s="186"/>
      <c r="N80" s="161"/>
      <c r="O80" s="158"/>
      <c r="P80" s="158"/>
      <c r="Q80" s="158"/>
      <c r="R80" s="158"/>
    </row>
    <row r="81" spans="1:31" s="157" customFormat="1" ht="30.75" customHeight="1" x14ac:dyDescent="0.2">
      <c r="A81" s="63"/>
      <c r="B81" s="63"/>
      <c r="C81" s="63"/>
      <c r="D81" s="63"/>
      <c r="E81" s="63"/>
      <c r="F81" s="154"/>
      <c r="G81" s="132">
        <f t="shared" si="2"/>
        <v>20</v>
      </c>
      <c r="H81" s="132">
        <v>16</v>
      </c>
      <c r="I81" s="127">
        <v>43333</v>
      </c>
      <c r="J81" s="126">
        <v>0</v>
      </c>
      <c r="K81" s="126">
        <v>0</v>
      </c>
      <c r="L81" s="189"/>
      <c r="M81" s="186"/>
      <c r="N81" s="161"/>
      <c r="O81" s="158"/>
      <c r="P81" s="158"/>
      <c r="Q81" s="158"/>
      <c r="R81" s="158"/>
    </row>
    <row r="82" spans="1:31" s="157" customFormat="1" ht="30.75" customHeight="1" x14ac:dyDescent="0.2">
      <c r="A82" s="63"/>
      <c r="B82" s="63"/>
      <c r="C82" s="63"/>
      <c r="D82" s="63"/>
      <c r="E82" s="63"/>
      <c r="F82" s="154"/>
      <c r="G82" s="132">
        <f t="shared" si="2"/>
        <v>20</v>
      </c>
      <c r="H82" s="132">
        <v>16</v>
      </c>
      <c r="I82" s="127">
        <v>43335</v>
      </c>
      <c r="J82" s="126">
        <v>0</v>
      </c>
      <c r="K82" s="126">
        <v>0</v>
      </c>
      <c r="L82" s="189"/>
      <c r="M82" s="186"/>
      <c r="N82" s="161"/>
      <c r="O82" s="158"/>
      <c r="P82" s="158"/>
      <c r="Q82" s="158"/>
      <c r="R82" s="158"/>
    </row>
    <row r="83" spans="1:31" s="157" customFormat="1" ht="30.75" customHeight="1" x14ac:dyDescent="0.2">
      <c r="A83" s="63"/>
      <c r="B83" s="63"/>
      <c r="C83" s="63"/>
      <c r="D83" s="63"/>
      <c r="E83" s="63"/>
      <c r="F83" s="154"/>
      <c r="G83" s="132">
        <f t="shared" si="2"/>
        <v>20</v>
      </c>
      <c r="H83" s="132">
        <v>16</v>
      </c>
      <c r="I83" s="127">
        <v>43335</v>
      </c>
      <c r="J83" s="126">
        <v>0</v>
      </c>
      <c r="K83" s="126">
        <v>0</v>
      </c>
      <c r="L83" s="189"/>
      <c r="M83" s="186"/>
      <c r="N83" s="161"/>
      <c r="O83" s="158"/>
      <c r="P83" s="158"/>
      <c r="Q83" s="158"/>
      <c r="R83" s="158"/>
    </row>
    <row r="84" spans="1:31" s="157" customFormat="1" ht="30.75" customHeight="1" x14ac:dyDescent="0.2">
      <c r="A84" s="63"/>
      <c r="B84" s="63"/>
      <c r="C84" s="63"/>
      <c r="D84" s="63"/>
      <c r="E84" s="63"/>
      <c r="F84" s="154"/>
      <c r="G84" s="132">
        <f t="shared" si="2"/>
        <v>20</v>
      </c>
      <c r="H84" s="132">
        <v>16</v>
      </c>
      <c r="I84" s="127">
        <v>43341</v>
      </c>
      <c r="J84" s="126">
        <v>0</v>
      </c>
      <c r="K84" s="126">
        <v>0</v>
      </c>
      <c r="L84" s="189"/>
      <c r="M84" s="186"/>
      <c r="N84" s="161"/>
      <c r="O84" s="158"/>
      <c r="P84" s="158"/>
      <c r="Q84" s="158"/>
      <c r="R84" s="158"/>
    </row>
    <row r="85" spans="1:31" s="1" customFormat="1" ht="12.75" customHeight="1" x14ac:dyDescent="0.2">
      <c r="A85" s="11"/>
      <c r="B85" s="11"/>
      <c r="C85" s="11"/>
      <c r="D85" s="11"/>
      <c r="E85" s="11"/>
      <c r="F85" s="12"/>
      <c r="G85" s="132">
        <f t="shared" si="2"/>
        <v>20</v>
      </c>
      <c r="H85" s="132">
        <v>16</v>
      </c>
      <c r="I85" s="127">
        <v>43341</v>
      </c>
      <c r="J85" s="126">
        <v>0</v>
      </c>
      <c r="K85" s="126">
        <v>0</v>
      </c>
      <c r="N85" s="193"/>
      <c r="O85" s="158"/>
      <c r="P85" s="4"/>
      <c r="Q85" s="4"/>
      <c r="R85" s="4"/>
    </row>
    <row r="86" spans="1:31" s="1" customFormat="1" ht="27" customHeight="1" x14ac:dyDescent="0.2">
      <c r="A86" s="249" t="s">
        <v>22</v>
      </c>
      <c r="B86" s="250"/>
      <c r="C86" s="255" t="s">
        <v>104</v>
      </c>
      <c r="D86" s="255"/>
      <c r="E86" s="255"/>
      <c r="F86" s="264"/>
      <c r="G86" s="132">
        <f t="shared" si="2"/>
        <v>20</v>
      </c>
      <c r="H86" s="132">
        <v>16</v>
      </c>
      <c r="I86" s="127">
        <v>43343</v>
      </c>
      <c r="J86" s="126">
        <v>0</v>
      </c>
      <c r="K86" s="126">
        <v>0</v>
      </c>
      <c r="L86" s="60"/>
      <c r="M86" s="60"/>
      <c r="N86" s="17"/>
      <c r="O86" s="158"/>
      <c r="P86" s="4"/>
      <c r="Q86" s="4"/>
      <c r="R86" s="4"/>
    </row>
    <row r="87" spans="1:31" s="1" customFormat="1" ht="27" customHeight="1" x14ac:dyDescent="0.2">
      <c r="A87" s="249" t="s">
        <v>103</v>
      </c>
      <c r="B87" s="250"/>
      <c r="C87" s="248" t="s">
        <v>40</v>
      </c>
      <c r="D87" s="248"/>
      <c r="E87" s="16" t="s">
        <v>6</v>
      </c>
      <c r="F87" s="133">
        <v>21206</v>
      </c>
      <c r="G87" s="132">
        <f t="shared" si="2"/>
        <v>20</v>
      </c>
      <c r="H87" s="132">
        <v>16</v>
      </c>
      <c r="I87" s="127">
        <v>43343</v>
      </c>
      <c r="J87" s="126">
        <v>0</v>
      </c>
      <c r="K87" s="126">
        <v>0</v>
      </c>
      <c r="L87" s="60"/>
      <c r="M87" s="60"/>
      <c r="N87" s="193"/>
      <c r="O87" s="193"/>
      <c r="P87" s="4"/>
      <c r="Q87" s="4"/>
      <c r="R87" s="4"/>
    </row>
    <row r="88" spans="1:31" s="1" customFormat="1" ht="55.5" customHeight="1" x14ac:dyDescent="0.2">
      <c r="A88" s="249" t="s">
        <v>5</v>
      </c>
      <c r="B88" s="250"/>
      <c r="C88" s="248" t="s">
        <v>27</v>
      </c>
      <c r="D88" s="248"/>
      <c r="E88" s="16" t="s">
        <v>7</v>
      </c>
      <c r="F88" s="133" t="s">
        <v>58</v>
      </c>
      <c r="G88" s="132">
        <f t="shared" si="2"/>
        <v>20</v>
      </c>
      <c r="H88" s="132">
        <v>16</v>
      </c>
      <c r="I88" s="149">
        <v>43375</v>
      </c>
      <c r="J88" s="196">
        <v>3</v>
      </c>
      <c r="K88" s="195">
        <v>0</v>
      </c>
      <c r="L88" s="60"/>
      <c r="M88" s="60"/>
      <c r="N88" s="18"/>
      <c r="O88" s="190"/>
      <c r="P88" s="4"/>
      <c r="Q88" s="4"/>
      <c r="R88" s="4"/>
    </row>
    <row r="89" spans="1:31" s="1" customFormat="1" ht="27" customHeight="1" x14ac:dyDescent="0.2">
      <c r="A89" s="249" t="s">
        <v>13</v>
      </c>
      <c r="B89" s="250"/>
      <c r="C89" s="248" t="s">
        <v>26</v>
      </c>
      <c r="D89" s="248"/>
      <c r="E89" s="16" t="s">
        <v>16</v>
      </c>
      <c r="F89" s="133">
        <v>1</v>
      </c>
      <c r="G89" s="132">
        <f t="shared" si="2"/>
        <v>20</v>
      </c>
      <c r="H89" s="132">
        <v>16</v>
      </c>
      <c r="I89" s="149">
        <v>43375</v>
      </c>
      <c r="J89" s="196">
        <v>3</v>
      </c>
      <c r="K89" s="195">
        <v>0</v>
      </c>
      <c r="L89" s="60"/>
      <c r="M89" s="60"/>
      <c r="N89" s="19"/>
      <c r="O89" s="97"/>
      <c r="P89" s="4"/>
      <c r="Q89" s="4"/>
      <c r="R89" s="4"/>
    </row>
    <row r="90" spans="1:31" s="1" customFormat="1" ht="27" customHeight="1" x14ac:dyDescent="0.2">
      <c r="A90" s="246" t="s">
        <v>14</v>
      </c>
      <c r="B90" s="247"/>
      <c r="C90" s="248" t="s">
        <v>15</v>
      </c>
      <c r="D90" s="248"/>
      <c r="E90" s="16" t="s">
        <v>14</v>
      </c>
      <c r="F90" s="133" t="s">
        <v>17</v>
      </c>
      <c r="G90" s="132">
        <f t="shared" si="2"/>
        <v>20</v>
      </c>
      <c r="H90" s="132">
        <v>16</v>
      </c>
      <c r="I90" s="149">
        <v>43377</v>
      </c>
      <c r="J90" s="196">
        <v>3</v>
      </c>
      <c r="K90" s="195">
        <v>0</v>
      </c>
      <c r="L90" s="60"/>
      <c r="M90" s="60"/>
      <c r="N90" s="19"/>
      <c r="O90" s="97"/>
      <c r="P90" s="4"/>
      <c r="Q90" s="4"/>
      <c r="R90" s="4"/>
    </row>
    <row r="91" spans="1:31" s="1" customFormat="1" ht="27" customHeight="1" x14ac:dyDescent="0.2">
      <c r="A91" s="249" t="s">
        <v>23</v>
      </c>
      <c r="B91" s="250"/>
      <c r="C91" s="251">
        <v>3520</v>
      </c>
      <c r="D91" s="251"/>
      <c r="E91" s="16" t="s">
        <v>23</v>
      </c>
      <c r="F91" s="142">
        <v>20</v>
      </c>
      <c r="G91" s="132">
        <f t="shared" si="2"/>
        <v>20</v>
      </c>
      <c r="H91" s="132">
        <v>16</v>
      </c>
      <c r="I91" s="149">
        <v>43377</v>
      </c>
      <c r="J91" s="196">
        <v>7</v>
      </c>
      <c r="K91" s="195">
        <v>0</v>
      </c>
      <c r="L91" s="60"/>
      <c r="M91" s="60"/>
      <c r="N91" s="19"/>
      <c r="O91" s="97"/>
      <c r="P91" s="4"/>
      <c r="Q91" s="4"/>
      <c r="R91" s="4"/>
    </row>
    <row r="92" spans="1:31" s="1" customFormat="1" ht="11.25" customHeight="1" x14ac:dyDescent="0.2">
      <c r="A92" s="252"/>
      <c r="B92" s="252"/>
      <c r="C92" s="252"/>
      <c r="D92" s="252"/>
      <c r="E92" s="252"/>
      <c r="F92" s="252"/>
      <c r="G92" s="132">
        <f t="shared" si="2"/>
        <v>20</v>
      </c>
      <c r="H92" s="132">
        <v>16</v>
      </c>
      <c r="I92" s="149">
        <v>43379</v>
      </c>
      <c r="J92" s="196">
        <v>2</v>
      </c>
      <c r="K92" s="195">
        <v>0</v>
      </c>
      <c r="L92" s="60"/>
      <c r="M92" s="60"/>
      <c r="N92" s="19"/>
      <c r="O92" s="97"/>
      <c r="P92" s="4"/>
      <c r="Q92" s="4"/>
      <c r="R92" s="4"/>
    </row>
    <row r="93" spans="1:31" s="1" customFormat="1" ht="31.5" customHeight="1" x14ac:dyDescent="0.2">
      <c r="A93" s="48"/>
      <c r="B93" s="48"/>
      <c r="C93" s="34" t="s">
        <v>18</v>
      </c>
      <c r="D93" s="35" t="s">
        <v>25</v>
      </c>
      <c r="G93" s="132">
        <f t="shared" si="2"/>
        <v>20</v>
      </c>
      <c r="H93" s="132">
        <v>16</v>
      </c>
      <c r="I93" s="149">
        <v>43379</v>
      </c>
      <c r="J93" s="196">
        <v>4</v>
      </c>
      <c r="K93" s="195">
        <v>0</v>
      </c>
      <c r="L93" s="60"/>
      <c r="M93" s="60"/>
      <c r="N93" s="19"/>
      <c r="O93" s="97"/>
      <c r="P93" s="2"/>
      <c r="Q93" s="2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</row>
    <row r="94" spans="1:31" s="4" customFormat="1" ht="15.75" customHeight="1" x14ac:dyDescent="0.2">
      <c r="A94" s="2"/>
      <c r="B94" s="48"/>
      <c r="C94" s="36" t="s">
        <v>49</v>
      </c>
      <c r="D94" s="47" t="s">
        <v>49</v>
      </c>
      <c r="F94" s="1"/>
      <c r="G94" s="132">
        <f t="shared" si="2"/>
        <v>20</v>
      </c>
      <c r="H94" s="132">
        <v>16</v>
      </c>
      <c r="I94" s="149">
        <v>43382</v>
      </c>
      <c r="J94" s="196">
        <v>0</v>
      </c>
      <c r="K94" s="195">
        <v>0</v>
      </c>
      <c r="L94" s="60"/>
      <c r="M94" s="60"/>
      <c r="N94" s="19"/>
      <c r="O94" s="97"/>
      <c r="P94" s="72"/>
      <c r="Q94" s="7"/>
      <c r="R94" s="2"/>
      <c r="S94" s="2"/>
      <c r="T94" s="7"/>
      <c r="U94" s="7"/>
      <c r="V94" s="7"/>
      <c r="W94" s="7"/>
      <c r="X94" s="7"/>
      <c r="Y94" s="7"/>
      <c r="Z94" s="7"/>
      <c r="AA94" s="7"/>
      <c r="AB94" s="7"/>
      <c r="AC94" s="2"/>
      <c r="AD94" s="2"/>
      <c r="AE94" s="2"/>
    </row>
    <row r="95" spans="1:31" ht="25.5" customHeight="1" x14ac:dyDescent="0.2">
      <c r="A95" s="47" t="s">
        <v>20</v>
      </c>
      <c r="B95" s="46" t="s">
        <v>24</v>
      </c>
      <c r="C95" s="37" t="s">
        <v>19</v>
      </c>
      <c r="D95" s="41" t="s">
        <v>19</v>
      </c>
      <c r="F95" s="1"/>
      <c r="G95" s="132">
        <f t="shared" si="2"/>
        <v>20</v>
      </c>
      <c r="H95" s="132">
        <v>16</v>
      </c>
      <c r="I95" s="149">
        <v>43382</v>
      </c>
      <c r="J95" s="196">
        <v>0</v>
      </c>
      <c r="K95" s="195">
        <v>0</v>
      </c>
      <c r="L95" s="60"/>
      <c r="M95" s="60"/>
      <c r="N95" s="160"/>
      <c r="O95" s="160"/>
      <c r="P95" s="97"/>
      <c r="Q95" s="7"/>
      <c r="R95" s="73"/>
      <c r="S95" s="7"/>
      <c r="T95" s="7"/>
      <c r="U95" s="89"/>
      <c r="V95" s="89"/>
      <c r="W95" s="89"/>
      <c r="X95" s="7"/>
      <c r="Y95" s="7"/>
      <c r="Z95" s="7"/>
      <c r="AA95" s="7"/>
      <c r="AB95" s="7"/>
      <c r="AC95" s="7"/>
      <c r="AD95" s="7"/>
      <c r="AE95" s="7"/>
    </row>
    <row r="96" spans="1:31" ht="15" customHeight="1" x14ac:dyDescent="0.2">
      <c r="A96" s="8">
        <v>1</v>
      </c>
      <c r="B96" s="52">
        <f>'ORABS 3 (21173)'!B97</f>
        <v>43209</v>
      </c>
      <c r="C96" s="126">
        <v>0</v>
      </c>
      <c r="D96" s="126">
        <v>0</v>
      </c>
      <c r="F96" s="1"/>
      <c r="G96" s="132">
        <f t="shared" si="2"/>
        <v>20</v>
      </c>
      <c r="H96" s="132">
        <v>16</v>
      </c>
      <c r="I96" s="149">
        <v>43384</v>
      </c>
      <c r="J96" s="196">
        <v>0</v>
      </c>
      <c r="K96" s="195">
        <v>0</v>
      </c>
      <c r="L96" s="60"/>
      <c r="M96" s="60"/>
      <c r="N96" s="19"/>
      <c r="O96" s="97"/>
      <c r="P96" s="97"/>
      <c r="Q96" s="7"/>
      <c r="R96" s="73"/>
      <c r="S96" s="7"/>
      <c r="T96" s="89"/>
      <c r="U96" s="89"/>
      <c r="V96" s="89"/>
      <c r="W96" s="89"/>
      <c r="X96" s="7"/>
      <c r="Y96" s="89"/>
      <c r="Z96" s="89"/>
      <c r="AA96" s="89"/>
      <c r="AB96" s="7"/>
      <c r="AC96" s="7"/>
      <c r="AD96" s="7"/>
      <c r="AE96" s="7"/>
    </row>
    <row r="97" spans="1:31" ht="15" customHeight="1" x14ac:dyDescent="0.2">
      <c r="A97" s="8">
        <v>2</v>
      </c>
      <c r="B97" s="52">
        <f>'ORABS 3 (21173)'!B98</f>
        <v>43209</v>
      </c>
      <c r="C97" s="126">
        <v>4</v>
      </c>
      <c r="D97" s="126">
        <v>0</v>
      </c>
      <c r="F97" s="1"/>
      <c r="G97" s="132">
        <f t="shared" si="2"/>
        <v>20</v>
      </c>
      <c r="H97" s="132">
        <v>16</v>
      </c>
      <c r="I97" s="149">
        <v>43384</v>
      </c>
      <c r="J97" s="196">
        <v>0</v>
      </c>
      <c r="K97" s="195">
        <v>0</v>
      </c>
      <c r="L97" s="60"/>
      <c r="M97" s="60"/>
      <c r="N97" s="19"/>
      <c r="O97" s="97"/>
      <c r="P97" s="97"/>
      <c r="Q97" s="7"/>
      <c r="R97" s="73"/>
      <c r="S97" s="7"/>
      <c r="T97" s="89"/>
      <c r="U97" s="89"/>
      <c r="V97" s="89"/>
      <c r="W97" s="91"/>
      <c r="X97" s="7"/>
      <c r="Y97" s="89"/>
      <c r="Z97" s="89"/>
      <c r="AA97" s="89"/>
      <c r="AB97" s="7"/>
      <c r="AC97" s="7"/>
      <c r="AD97" s="7"/>
      <c r="AE97" s="7"/>
    </row>
    <row r="98" spans="1:31" ht="15" customHeight="1" x14ac:dyDescent="0.2">
      <c r="A98" s="8">
        <v>3</v>
      </c>
      <c r="B98" s="52">
        <f>'ORABS 3 (21173)'!B99</f>
        <v>43214</v>
      </c>
      <c r="C98" s="126">
        <v>0</v>
      </c>
      <c r="D98" s="126">
        <v>0</v>
      </c>
      <c r="F98" s="1"/>
      <c r="G98" s="132">
        <f t="shared" si="2"/>
        <v>20</v>
      </c>
      <c r="H98" s="132">
        <v>16</v>
      </c>
      <c r="I98" s="149">
        <v>43388</v>
      </c>
      <c r="J98" s="196">
        <v>4</v>
      </c>
      <c r="K98" s="195">
        <v>0</v>
      </c>
      <c r="L98" s="60"/>
      <c r="M98" s="60"/>
      <c r="N98" s="19"/>
      <c r="O98" s="97"/>
      <c r="P98" s="97"/>
      <c r="Q98" s="7"/>
      <c r="R98" s="73"/>
      <c r="S98" s="7"/>
      <c r="T98" s="90"/>
      <c r="U98" s="90"/>
      <c r="V98" s="90"/>
      <c r="W98" s="44"/>
      <c r="X98" s="7"/>
      <c r="Y98" s="90"/>
      <c r="Z98" s="90"/>
      <c r="AA98" s="90"/>
      <c r="AB98" s="7"/>
      <c r="AC98" s="7"/>
      <c r="AD98" s="7"/>
      <c r="AE98" s="7"/>
    </row>
    <row r="99" spans="1:31" ht="15" customHeight="1" x14ac:dyDescent="0.2">
      <c r="A99" s="8">
        <v>4</v>
      </c>
      <c r="B99" s="52">
        <f>'ORABS 3 (21173)'!B100</f>
        <v>43214</v>
      </c>
      <c r="C99" s="126">
        <v>0</v>
      </c>
      <c r="D99" s="126">
        <v>0</v>
      </c>
      <c r="F99" s="1"/>
      <c r="G99" s="132">
        <f t="shared" ref="G99:G130" si="3">$F$91</f>
        <v>20</v>
      </c>
      <c r="H99" s="132">
        <v>16</v>
      </c>
      <c r="I99" s="149">
        <v>43388</v>
      </c>
      <c r="J99" s="196">
        <v>30</v>
      </c>
      <c r="K99" s="195">
        <v>1</v>
      </c>
      <c r="L99" s="60"/>
      <c r="M99" s="60"/>
      <c r="N99" s="19"/>
      <c r="O99" s="97"/>
      <c r="P99" s="97"/>
      <c r="Q99" s="7"/>
      <c r="R99" s="73"/>
      <c r="S99" s="7"/>
      <c r="T99" s="44"/>
      <c r="U99" s="44"/>
      <c r="V99" s="44"/>
      <c r="W99" s="44"/>
      <c r="X99" s="7"/>
      <c r="Y99" s="44"/>
      <c r="Z99" s="44"/>
      <c r="AA99" s="44"/>
      <c r="AB99" s="7"/>
      <c r="AC99" s="7"/>
      <c r="AD99" s="7"/>
      <c r="AE99" s="7"/>
    </row>
    <row r="100" spans="1:31" ht="15" customHeight="1" x14ac:dyDescent="0.2">
      <c r="A100" s="8">
        <v>5</v>
      </c>
      <c r="B100" s="52">
        <f>'ORABS 3 (21173)'!B101</f>
        <v>43217</v>
      </c>
      <c r="C100" s="126">
        <v>0</v>
      </c>
      <c r="D100" s="126">
        <v>0</v>
      </c>
      <c r="F100" s="1"/>
      <c r="G100" s="132">
        <f t="shared" si="3"/>
        <v>20</v>
      </c>
      <c r="H100" s="132">
        <v>16</v>
      </c>
      <c r="I100" s="149">
        <v>43390</v>
      </c>
      <c r="J100" s="196">
        <v>0</v>
      </c>
      <c r="K100" s="195">
        <v>0</v>
      </c>
      <c r="L100" s="60"/>
      <c r="M100" s="60"/>
      <c r="N100" s="19"/>
      <c r="O100" s="97"/>
      <c r="P100" s="97"/>
      <c r="Q100" s="7"/>
      <c r="R100" s="73"/>
      <c r="S100" s="7"/>
      <c r="T100" s="44"/>
      <c r="U100" s="44"/>
      <c r="V100" s="44"/>
      <c r="W100" s="44"/>
      <c r="X100" s="7"/>
      <c r="Y100" s="44"/>
      <c r="Z100" s="44"/>
      <c r="AA100" s="44"/>
      <c r="AB100" s="7"/>
      <c r="AC100" s="7"/>
      <c r="AD100" s="7"/>
      <c r="AE100" s="7"/>
    </row>
    <row r="101" spans="1:31" ht="15" customHeight="1" x14ac:dyDescent="0.2">
      <c r="A101" s="8">
        <v>6</v>
      </c>
      <c r="B101" s="52">
        <f>'ORABS 3 (21173)'!B102</f>
        <v>43217</v>
      </c>
      <c r="C101" s="126">
        <v>0</v>
      </c>
      <c r="D101" s="126">
        <v>0</v>
      </c>
      <c r="F101" s="1"/>
      <c r="G101" s="132">
        <f t="shared" si="3"/>
        <v>20</v>
      </c>
      <c r="H101" s="132">
        <v>16</v>
      </c>
      <c r="I101" s="149">
        <v>43390</v>
      </c>
      <c r="J101" s="196">
        <v>0</v>
      </c>
      <c r="K101" s="195">
        <v>0</v>
      </c>
      <c r="L101" s="60"/>
      <c r="M101" s="60"/>
      <c r="N101" s="19"/>
      <c r="O101" s="97"/>
      <c r="P101" s="7"/>
      <c r="Q101" s="7"/>
      <c r="R101" s="73"/>
      <c r="S101" s="7"/>
      <c r="T101" s="44"/>
      <c r="U101" s="44"/>
      <c r="V101" s="44"/>
      <c r="W101" s="44"/>
      <c r="X101" s="7"/>
      <c r="Y101" s="44"/>
      <c r="Z101" s="44"/>
      <c r="AA101" s="44"/>
      <c r="AB101" s="7"/>
      <c r="AC101" s="7"/>
      <c r="AD101" s="7"/>
      <c r="AE101" s="7"/>
    </row>
    <row r="102" spans="1:31" ht="15" customHeight="1" x14ac:dyDescent="0.2">
      <c r="A102" s="8">
        <v>7</v>
      </c>
      <c r="B102" s="52">
        <f>'ORABS 3 (21173)'!B103</f>
        <v>43237</v>
      </c>
      <c r="C102" s="126">
        <v>0</v>
      </c>
      <c r="D102" s="126">
        <v>0</v>
      </c>
      <c r="F102" s="1"/>
      <c r="G102" s="132">
        <f t="shared" si="3"/>
        <v>20</v>
      </c>
      <c r="H102" s="132">
        <v>16</v>
      </c>
      <c r="I102" s="149">
        <v>43392</v>
      </c>
      <c r="J102" s="196">
        <v>0</v>
      </c>
      <c r="K102" s="195">
        <v>0</v>
      </c>
      <c r="L102" s="60"/>
      <c r="M102" s="60"/>
      <c r="N102" s="19"/>
      <c r="O102" s="97"/>
      <c r="P102" s="97"/>
      <c r="Q102" s="7"/>
      <c r="R102" s="73"/>
      <c r="S102" s="7"/>
      <c r="T102" s="44"/>
      <c r="U102" s="44"/>
      <c r="V102" s="44"/>
      <c r="W102" s="44"/>
      <c r="X102" s="7"/>
      <c r="Y102" s="44"/>
      <c r="Z102" s="44"/>
      <c r="AA102" s="44"/>
      <c r="AB102" s="7"/>
      <c r="AC102" s="7"/>
      <c r="AD102" s="7"/>
      <c r="AE102" s="7"/>
    </row>
    <row r="103" spans="1:31" ht="15" customHeight="1" x14ac:dyDescent="0.2">
      <c r="A103" s="8">
        <v>8</v>
      </c>
      <c r="B103" s="52">
        <f>'ORABS 3 (21173)'!B104</f>
        <v>43237</v>
      </c>
      <c r="C103" s="126">
        <v>0</v>
      </c>
      <c r="D103" s="126">
        <v>0</v>
      </c>
      <c r="F103" s="1"/>
      <c r="G103" s="132">
        <f t="shared" si="3"/>
        <v>20</v>
      </c>
      <c r="H103" s="132">
        <v>16</v>
      </c>
      <c r="I103" s="149">
        <v>43392</v>
      </c>
      <c r="J103" s="196">
        <v>0</v>
      </c>
      <c r="K103" s="195">
        <v>0</v>
      </c>
      <c r="L103" s="60"/>
      <c r="M103" s="60"/>
      <c r="N103" s="19"/>
      <c r="O103" s="97"/>
      <c r="P103" s="97"/>
      <c r="Q103" s="7"/>
      <c r="R103" s="73"/>
      <c r="S103" s="7"/>
      <c r="T103" s="44"/>
      <c r="U103" s="44"/>
      <c r="V103" s="44"/>
      <c r="W103" s="44"/>
      <c r="X103" s="7"/>
      <c r="Y103" s="44"/>
      <c r="Z103" s="44"/>
      <c r="AA103" s="44"/>
      <c r="AB103" s="7"/>
      <c r="AC103" s="7"/>
      <c r="AD103" s="7"/>
      <c r="AE103" s="7"/>
    </row>
    <row r="104" spans="1:31" ht="15" customHeight="1" x14ac:dyDescent="0.2">
      <c r="A104" s="8">
        <v>9</v>
      </c>
      <c r="B104" s="52">
        <f>'ORABS 3 (21173)'!B105</f>
        <v>43239</v>
      </c>
      <c r="C104" s="126">
        <v>0</v>
      </c>
      <c r="D104" s="126">
        <v>0</v>
      </c>
      <c r="F104" s="1"/>
      <c r="G104" s="132">
        <f t="shared" si="3"/>
        <v>20</v>
      </c>
      <c r="H104" s="132">
        <v>16</v>
      </c>
      <c r="I104" s="149">
        <v>43395</v>
      </c>
      <c r="J104" s="196">
        <v>0</v>
      </c>
      <c r="K104" s="195">
        <v>0</v>
      </c>
      <c r="L104" s="60"/>
      <c r="M104" s="60"/>
      <c r="N104" s="19"/>
      <c r="O104" s="97"/>
      <c r="P104" s="97"/>
      <c r="Q104" s="7"/>
      <c r="R104" s="73"/>
      <c r="S104" s="7"/>
      <c r="T104" s="44"/>
      <c r="U104" s="44"/>
      <c r="V104" s="44"/>
      <c r="W104" s="44"/>
      <c r="X104" s="7"/>
      <c r="Y104" s="44"/>
      <c r="Z104" s="44"/>
      <c r="AA104" s="44"/>
      <c r="AB104" s="7"/>
      <c r="AC104" s="7"/>
      <c r="AD104" s="7"/>
      <c r="AE104" s="7"/>
    </row>
    <row r="105" spans="1:31" ht="15" customHeight="1" x14ac:dyDescent="0.2">
      <c r="A105" s="8">
        <v>10</v>
      </c>
      <c r="B105" s="52">
        <f>'ORABS 3 (21173)'!B106</f>
        <v>43239</v>
      </c>
      <c r="C105" s="126">
        <v>0</v>
      </c>
      <c r="D105" s="126">
        <v>0</v>
      </c>
      <c r="F105" s="1"/>
      <c r="G105" s="132">
        <f t="shared" si="3"/>
        <v>20</v>
      </c>
      <c r="H105" s="132">
        <v>16</v>
      </c>
      <c r="I105" s="149">
        <v>43395</v>
      </c>
      <c r="J105" s="196">
        <v>0</v>
      </c>
      <c r="K105" s="195">
        <v>0</v>
      </c>
      <c r="L105" s="60"/>
      <c r="M105" s="60"/>
      <c r="N105" s="19"/>
      <c r="O105" s="97"/>
      <c r="P105" s="97"/>
      <c r="Q105" s="7"/>
      <c r="R105" s="73"/>
      <c r="S105" s="7"/>
      <c r="T105" s="44"/>
      <c r="U105" s="44"/>
      <c r="V105" s="44"/>
      <c r="W105" s="44"/>
      <c r="X105" s="7"/>
      <c r="Y105" s="44"/>
      <c r="Z105" s="44"/>
      <c r="AA105" s="44"/>
      <c r="AB105" s="7"/>
      <c r="AC105" s="7"/>
      <c r="AD105" s="7"/>
      <c r="AE105" s="7"/>
    </row>
    <row r="106" spans="1:31" ht="15" customHeight="1" x14ac:dyDescent="0.2">
      <c r="A106" s="8">
        <v>11</v>
      </c>
      <c r="B106" s="52">
        <f>'ORABS 3 (21173)'!B107</f>
        <v>43242</v>
      </c>
      <c r="C106" s="126">
        <v>0</v>
      </c>
      <c r="D106" s="126">
        <v>0</v>
      </c>
      <c r="F106" s="1"/>
      <c r="G106" s="132">
        <f t="shared" si="3"/>
        <v>20</v>
      </c>
      <c r="H106" s="132">
        <v>16</v>
      </c>
      <c r="I106" s="149">
        <v>43397</v>
      </c>
      <c r="J106" s="196">
        <v>0</v>
      </c>
      <c r="K106" s="195">
        <v>0</v>
      </c>
      <c r="L106" s="60"/>
      <c r="M106" s="60"/>
      <c r="N106" s="19"/>
      <c r="O106" s="97"/>
      <c r="P106" s="97"/>
      <c r="Q106" s="7"/>
      <c r="R106" s="73"/>
      <c r="S106" s="7"/>
      <c r="T106" s="44"/>
      <c r="U106" s="44"/>
      <c r="V106" s="44"/>
      <c r="W106" s="44"/>
      <c r="X106" s="7"/>
      <c r="Y106" s="44"/>
      <c r="Z106" s="44"/>
      <c r="AA106" s="44"/>
      <c r="AB106" s="7"/>
      <c r="AC106" s="7"/>
      <c r="AD106" s="7"/>
      <c r="AE106" s="7"/>
    </row>
    <row r="107" spans="1:31" ht="15" customHeight="1" x14ac:dyDescent="0.2">
      <c r="A107" s="8">
        <v>12</v>
      </c>
      <c r="B107" s="52">
        <f>'ORABS 3 (21173)'!B108</f>
        <v>43242</v>
      </c>
      <c r="C107" s="126">
        <v>0</v>
      </c>
      <c r="D107" s="126">
        <v>0</v>
      </c>
      <c r="F107" s="1"/>
      <c r="G107" s="132">
        <f t="shared" si="3"/>
        <v>20</v>
      </c>
      <c r="H107" s="132">
        <v>16</v>
      </c>
      <c r="I107" s="149">
        <v>43397</v>
      </c>
      <c r="J107" s="196">
        <v>0</v>
      </c>
      <c r="K107" s="195">
        <v>0</v>
      </c>
      <c r="L107" s="60"/>
      <c r="M107" s="60"/>
      <c r="N107" s="19"/>
      <c r="O107" s="97"/>
      <c r="P107" s="97"/>
      <c r="Q107" s="7"/>
      <c r="R107" s="73"/>
      <c r="S107" s="7"/>
      <c r="T107" s="44"/>
      <c r="U107" s="44"/>
      <c r="V107" s="44"/>
      <c r="W107" s="44"/>
      <c r="X107" s="7"/>
      <c r="Y107" s="44"/>
      <c r="Z107" s="44"/>
      <c r="AA107" s="44"/>
      <c r="AB107" s="7"/>
      <c r="AC107" s="7"/>
      <c r="AD107" s="7"/>
      <c r="AE107" s="7"/>
    </row>
    <row r="108" spans="1:31" ht="15" customHeight="1" x14ac:dyDescent="0.2">
      <c r="A108" s="8">
        <v>13</v>
      </c>
      <c r="B108" s="52">
        <f>'ORABS 3 (21173)'!B109</f>
        <v>43244</v>
      </c>
      <c r="C108" s="126">
        <v>0</v>
      </c>
      <c r="D108" s="126">
        <v>0</v>
      </c>
      <c r="F108" s="1"/>
      <c r="G108" s="132">
        <f t="shared" si="3"/>
        <v>20</v>
      </c>
      <c r="H108" s="132">
        <v>16</v>
      </c>
      <c r="I108" s="149">
        <v>43399</v>
      </c>
      <c r="J108" s="196">
        <v>0</v>
      </c>
      <c r="K108" s="195">
        <v>0</v>
      </c>
      <c r="L108" s="60"/>
      <c r="M108" s="60"/>
      <c r="N108" s="19"/>
      <c r="O108" s="97"/>
      <c r="P108" s="97"/>
      <c r="Q108" s="7"/>
      <c r="R108" s="73"/>
      <c r="S108" s="7"/>
      <c r="T108" s="44"/>
      <c r="U108" s="44"/>
      <c r="V108" s="44"/>
      <c r="W108" s="7"/>
      <c r="X108" s="7"/>
      <c r="Y108" s="44"/>
      <c r="Z108" s="44"/>
      <c r="AA108" s="44"/>
      <c r="AB108" s="7"/>
      <c r="AC108" s="7"/>
      <c r="AD108" s="7"/>
      <c r="AE108" s="7"/>
    </row>
    <row r="109" spans="1:31" ht="15" customHeight="1" x14ac:dyDescent="0.2">
      <c r="A109" s="8">
        <v>14</v>
      </c>
      <c r="B109" s="52">
        <f>'ORABS 3 (21173)'!B110</f>
        <v>43244</v>
      </c>
      <c r="C109" s="126">
        <v>0</v>
      </c>
      <c r="D109" s="126">
        <v>0</v>
      </c>
      <c r="F109" s="1"/>
      <c r="G109" s="132">
        <f t="shared" si="3"/>
        <v>20</v>
      </c>
      <c r="H109" s="132">
        <v>16</v>
      </c>
      <c r="I109" s="149">
        <v>43399</v>
      </c>
      <c r="J109" s="196">
        <v>0</v>
      </c>
      <c r="K109" s="195">
        <v>0</v>
      </c>
      <c r="N109" s="19"/>
      <c r="O109" s="97"/>
      <c r="P109" s="97"/>
      <c r="Q109" s="7"/>
      <c r="R109" s="73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</row>
    <row r="110" spans="1:31" ht="15" customHeight="1" x14ac:dyDescent="0.2">
      <c r="A110" s="8">
        <v>15</v>
      </c>
      <c r="B110" s="52">
        <f>'ORABS 3 (21173)'!B111</f>
        <v>43256</v>
      </c>
      <c r="C110" s="126">
        <v>0</v>
      </c>
      <c r="D110" s="126">
        <v>0</v>
      </c>
      <c r="F110" s="1"/>
      <c r="G110" s="132">
        <f t="shared" si="3"/>
        <v>20</v>
      </c>
      <c r="H110" s="132">
        <v>16</v>
      </c>
      <c r="I110" s="149">
        <v>43406</v>
      </c>
      <c r="J110" s="153">
        <v>0</v>
      </c>
      <c r="K110" s="151">
        <v>0</v>
      </c>
      <c r="L110" s="61"/>
      <c r="M110" s="61"/>
      <c r="N110" s="19"/>
      <c r="O110" s="97"/>
      <c r="P110" s="97"/>
      <c r="Q110" s="7"/>
      <c r="R110" s="73"/>
      <c r="S110" s="7"/>
      <c r="T110" s="7"/>
      <c r="U110" s="89"/>
      <c r="V110" s="89"/>
      <c r="W110" s="89"/>
      <c r="X110" s="7"/>
      <c r="Y110" s="7"/>
      <c r="Z110" s="7"/>
      <c r="AA110" s="7"/>
      <c r="AB110" s="7"/>
      <c r="AC110" s="7"/>
      <c r="AD110" s="7"/>
      <c r="AE110" s="7"/>
    </row>
    <row r="111" spans="1:31" ht="15" customHeight="1" x14ac:dyDescent="0.2">
      <c r="A111" s="8">
        <v>16</v>
      </c>
      <c r="B111" s="52">
        <f>'ORABS 3 (21173)'!B112</f>
        <v>43256</v>
      </c>
      <c r="C111" s="126">
        <v>0</v>
      </c>
      <c r="D111" s="126">
        <v>0</v>
      </c>
      <c r="F111" s="1"/>
      <c r="G111" s="132">
        <f t="shared" si="3"/>
        <v>20</v>
      </c>
      <c r="H111" s="132">
        <v>16</v>
      </c>
      <c r="I111" s="149">
        <v>43407</v>
      </c>
      <c r="J111" s="153">
        <v>0</v>
      </c>
      <c r="K111" s="151">
        <v>0</v>
      </c>
      <c r="L111" s="61"/>
      <c r="M111" s="61"/>
      <c r="N111" s="19"/>
      <c r="O111" s="97"/>
      <c r="P111" s="97"/>
      <c r="Q111" s="7"/>
      <c r="R111" s="73"/>
      <c r="S111" s="7"/>
      <c r="T111" s="7"/>
      <c r="U111" s="89"/>
      <c r="V111" s="89"/>
      <c r="W111" s="89"/>
      <c r="X111" s="7"/>
      <c r="Y111" s="7"/>
      <c r="Z111" s="7"/>
      <c r="AA111" s="7"/>
      <c r="AB111" s="7"/>
      <c r="AC111" s="7"/>
      <c r="AD111" s="7"/>
      <c r="AE111" s="7"/>
    </row>
    <row r="112" spans="1:31" ht="15" customHeight="1" x14ac:dyDescent="0.2">
      <c r="A112" s="8">
        <v>17</v>
      </c>
      <c r="B112" s="52">
        <f>'ORABS 3 (21173)'!B113</f>
        <v>43258</v>
      </c>
      <c r="C112" s="126">
        <v>0</v>
      </c>
      <c r="D112" s="126">
        <v>0</v>
      </c>
      <c r="F112" s="1"/>
      <c r="G112" s="132">
        <f t="shared" si="3"/>
        <v>20</v>
      </c>
      <c r="H112" s="132">
        <v>16</v>
      </c>
      <c r="I112" s="149">
        <v>43410</v>
      </c>
      <c r="J112" s="153">
        <v>0</v>
      </c>
      <c r="K112" s="151">
        <v>0</v>
      </c>
      <c r="L112" s="61"/>
      <c r="M112" s="61"/>
      <c r="N112" s="19"/>
      <c r="O112" s="97"/>
      <c r="P112" s="97"/>
      <c r="Q112" s="7"/>
      <c r="R112" s="73"/>
      <c r="S112" s="7"/>
      <c r="T112" s="7"/>
      <c r="U112" s="91"/>
      <c r="V112" s="91"/>
      <c r="W112" s="91"/>
      <c r="X112" s="7"/>
      <c r="Y112" s="7"/>
      <c r="Z112" s="7"/>
      <c r="AA112" s="7"/>
      <c r="AB112" s="7"/>
      <c r="AC112" s="7"/>
      <c r="AD112" s="7"/>
      <c r="AE112" s="7"/>
    </row>
    <row r="113" spans="1:31" ht="15" customHeight="1" x14ac:dyDescent="0.2">
      <c r="A113" s="8">
        <v>18</v>
      </c>
      <c r="B113" s="52">
        <f>'ORABS 3 (21173)'!B114</f>
        <v>43258</v>
      </c>
      <c r="C113" s="126">
        <v>0</v>
      </c>
      <c r="D113" s="126">
        <v>0</v>
      </c>
      <c r="F113" s="1"/>
      <c r="G113" s="132">
        <f t="shared" si="3"/>
        <v>20</v>
      </c>
      <c r="H113" s="132">
        <v>16</v>
      </c>
      <c r="I113" s="149">
        <v>43410</v>
      </c>
      <c r="J113" s="153">
        <v>0</v>
      </c>
      <c r="K113" s="151">
        <v>0</v>
      </c>
      <c r="L113" s="60"/>
      <c r="M113" s="60"/>
      <c r="N113" s="19"/>
      <c r="O113" s="97"/>
      <c r="P113" s="97"/>
      <c r="Q113" s="7"/>
      <c r="R113" s="73"/>
      <c r="S113" s="7"/>
      <c r="T113" s="7"/>
      <c r="U113" s="44"/>
      <c r="V113" s="44"/>
      <c r="W113" s="44"/>
      <c r="X113" s="7"/>
      <c r="Y113" s="7"/>
      <c r="Z113" s="7"/>
      <c r="AA113" s="7"/>
      <c r="AB113" s="7"/>
      <c r="AC113" s="7"/>
      <c r="AD113" s="7"/>
      <c r="AE113" s="7"/>
    </row>
    <row r="114" spans="1:31" ht="15" customHeight="1" x14ac:dyDescent="0.2">
      <c r="A114" s="8">
        <v>19</v>
      </c>
      <c r="B114" s="52">
        <f>'ORABS 3 (21173)'!B115</f>
        <v>43263</v>
      </c>
      <c r="C114" s="126">
        <v>0</v>
      </c>
      <c r="D114" s="126">
        <v>0</v>
      </c>
      <c r="F114" s="1"/>
      <c r="G114" s="132">
        <f t="shared" si="3"/>
        <v>20</v>
      </c>
      <c r="H114" s="132">
        <v>16</v>
      </c>
      <c r="I114" s="149">
        <v>43413</v>
      </c>
      <c r="J114" s="153">
        <v>0</v>
      </c>
      <c r="K114" s="151">
        <v>0</v>
      </c>
      <c r="L114" s="61"/>
      <c r="M114" s="61"/>
      <c r="N114" s="19"/>
      <c r="O114" s="97"/>
      <c r="P114" s="97"/>
      <c r="Q114" s="7"/>
      <c r="R114" s="73"/>
      <c r="S114" s="7"/>
      <c r="T114" s="7"/>
      <c r="U114" s="44"/>
      <c r="V114" s="44"/>
      <c r="W114" s="44"/>
      <c r="X114" s="7"/>
      <c r="Y114" s="7"/>
      <c r="Z114" s="7"/>
      <c r="AA114" s="7"/>
      <c r="AB114" s="7"/>
      <c r="AC114" s="7"/>
      <c r="AD114" s="7"/>
      <c r="AE114" s="7"/>
    </row>
    <row r="115" spans="1:31" ht="15" customHeight="1" x14ac:dyDescent="0.2">
      <c r="A115" s="8">
        <v>20</v>
      </c>
      <c r="B115" s="52">
        <f>'ORABS 3 (21173)'!B116</f>
        <v>43263</v>
      </c>
      <c r="C115" s="126">
        <v>0</v>
      </c>
      <c r="D115" s="126">
        <v>0</v>
      </c>
      <c r="F115" s="1"/>
      <c r="G115" s="132">
        <f t="shared" si="3"/>
        <v>20</v>
      </c>
      <c r="H115" s="132">
        <v>16</v>
      </c>
      <c r="I115" s="149">
        <v>43413</v>
      </c>
      <c r="J115" s="153">
        <v>8</v>
      </c>
      <c r="K115" s="151">
        <v>0</v>
      </c>
      <c r="L115" s="61"/>
      <c r="M115" s="61"/>
      <c r="N115" s="19"/>
      <c r="O115" s="97"/>
      <c r="P115" s="97"/>
      <c r="Q115" s="7"/>
      <c r="R115" s="73"/>
      <c r="S115" s="7"/>
      <c r="T115" s="7"/>
      <c r="U115" s="44"/>
      <c r="V115" s="44"/>
      <c r="W115" s="44"/>
      <c r="X115" s="7"/>
      <c r="Y115" s="7"/>
      <c r="Z115" s="7"/>
      <c r="AA115" s="7"/>
      <c r="AB115" s="7"/>
      <c r="AC115" s="7"/>
      <c r="AD115" s="7"/>
      <c r="AE115" s="7"/>
    </row>
    <row r="116" spans="1:31" ht="15" customHeight="1" x14ac:dyDescent="0.2">
      <c r="A116" s="8">
        <v>21</v>
      </c>
      <c r="B116" s="52">
        <f>'ORABS 3 (21173)'!B117</f>
        <v>43265</v>
      </c>
      <c r="C116" s="126">
        <v>0</v>
      </c>
      <c r="D116" s="126">
        <v>0</v>
      </c>
      <c r="F116" s="1"/>
      <c r="G116" s="132">
        <f t="shared" si="3"/>
        <v>20</v>
      </c>
      <c r="H116" s="132">
        <v>16</v>
      </c>
      <c r="I116" s="149">
        <v>43416</v>
      </c>
      <c r="J116" s="153">
        <v>0</v>
      </c>
      <c r="K116" s="151">
        <v>0</v>
      </c>
      <c r="L116" s="61"/>
      <c r="M116" s="61"/>
      <c r="N116" s="19"/>
      <c r="O116" s="97"/>
      <c r="P116" s="97"/>
      <c r="Q116" s="7"/>
      <c r="R116" s="73"/>
      <c r="S116" s="7"/>
      <c r="T116" s="7"/>
      <c r="U116" s="44"/>
      <c r="V116" s="44"/>
      <c r="W116" s="44"/>
      <c r="X116" s="7"/>
      <c r="Y116" s="7"/>
      <c r="Z116" s="7"/>
      <c r="AA116" s="7"/>
      <c r="AB116" s="7"/>
      <c r="AC116" s="7"/>
      <c r="AD116" s="7"/>
      <c r="AE116" s="7"/>
    </row>
    <row r="117" spans="1:31" ht="15" customHeight="1" x14ac:dyDescent="0.2">
      <c r="A117" s="8"/>
      <c r="B117" s="52">
        <f>'ORABS 3 (21173)'!B118</f>
        <v>43265</v>
      </c>
      <c r="C117" s="126">
        <v>0</v>
      </c>
      <c r="D117" s="126">
        <v>0</v>
      </c>
      <c r="F117" s="1"/>
      <c r="G117" s="132">
        <f t="shared" si="3"/>
        <v>20</v>
      </c>
      <c r="H117" s="132">
        <v>16</v>
      </c>
      <c r="I117" s="149">
        <v>43416</v>
      </c>
      <c r="J117" s="153">
        <v>0</v>
      </c>
      <c r="K117" s="151">
        <v>0</v>
      </c>
      <c r="L117" s="61"/>
      <c r="M117" s="61"/>
      <c r="N117" s="72"/>
      <c r="O117" s="190"/>
      <c r="P117" s="97"/>
      <c r="Q117" s="7"/>
      <c r="R117" s="73"/>
      <c r="S117" s="7"/>
      <c r="T117" s="7"/>
      <c r="U117" s="44"/>
      <c r="V117" s="44"/>
      <c r="W117" s="44"/>
      <c r="X117" s="7"/>
      <c r="Y117" s="7"/>
      <c r="Z117" s="7"/>
      <c r="AA117" s="7"/>
      <c r="AB117" s="7"/>
      <c r="AC117" s="7"/>
      <c r="AD117" s="7"/>
      <c r="AE117" s="7"/>
    </row>
    <row r="118" spans="1:31" ht="15" customHeight="1" x14ac:dyDescent="0.2">
      <c r="A118" s="8">
        <v>22</v>
      </c>
      <c r="B118" s="52">
        <f>'ORABS 3 (21173)'!B119</f>
        <v>43276</v>
      </c>
      <c r="C118" s="126">
        <v>0</v>
      </c>
      <c r="D118" s="126">
        <v>0</v>
      </c>
      <c r="F118" s="1"/>
      <c r="G118" s="132">
        <f t="shared" si="3"/>
        <v>20</v>
      </c>
      <c r="H118" s="132">
        <v>16</v>
      </c>
      <c r="I118" s="149">
        <v>43418</v>
      </c>
      <c r="J118" s="153">
        <v>0</v>
      </c>
      <c r="K118" s="151">
        <v>0</v>
      </c>
      <c r="L118" s="61"/>
      <c r="M118" s="61"/>
      <c r="N118" s="72"/>
      <c r="O118" s="190"/>
      <c r="P118" s="97"/>
      <c r="Q118" s="7"/>
      <c r="R118" s="73"/>
      <c r="S118" s="7"/>
      <c r="T118" s="7"/>
      <c r="U118" s="44"/>
      <c r="V118" s="44"/>
      <c r="W118" s="44"/>
      <c r="X118" s="7"/>
      <c r="Y118" s="7"/>
      <c r="Z118" s="7"/>
      <c r="AA118" s="7"/>
      <c r="AB118" s="7"/>
      <c r="AC118" s="7"/>
      <c r="AD118" s="7"/>
      <c r="AE118" s="7"/>
    </row>
    <row r="119" spans="1:31" ht="15" customHeight="1" x14ac:dyDescent="0.2">
      <c r="A119" s="8">
        <v>23</v>
      </c>
      <c r="B119" s="52">
        <f>'ORABS 3 (21173)'!B120</f>
        <v>43276</v>
      </c>
      <c r="C119" s="126">
        <v>0</v>
      </c>
      <c r="D119" s="126">
        <v>0</v>
      </c>
      <c r="F119" s="1"/>
      <c r="G119" s="132">
        <f t="shared" si="3"/>
        <v>20</v>
      </c>
      <c r="H119" s="132">
        <v>16</v>
      </c>
      <c r="I119" s="149">
        <v>43418</v>
      </c>
      <c r="J119" s="153">
        <v>0</v>
      </c>
      <c r="K119" s="151">
        <v>0</v>
      </c>
      <c r="L119" s="61"/>
      <c r="M119" s="61"/>
      <c r="N119" s="68"/>
      <c r="O119" s="6"/>
      <c r="P119" s="97"/>
      <c r="Q119" s="7"/>
      <c r="R119" s="73"/>
      <c r="S119" s="7"/>
      <c r="T119" s="7"/>
      <c r="U119" s="44"/>
      <c r="V119" s="44"/>
      <c r="W119" s="44"/>
      <c r="X119" s="7"/>
      <c r="Y119" s="7"/>
      <c r="Z119" s="7"/>
      <c r="AA119" s="7"/>
      <c r="AB119" s="7"/>
      <c r="AC119" s="7"/>
      <c r="AD119" s="7"/>
      <c r="AE119" s="7"/>
    </row>
    <row r="120" spans="1:31" ht="15" customHeight="1" x14ac:dyDescent="0.2">
      <c r="A120" s="8">
        <v>24</v>
      </c>
      <c r="B120" s="52">
        <f>'ORABS 3 (21173)'!B121</f>
        <v>43278</v>
      </c>
      <c r="C120" s="126">
        <v>0</v>
      </c>
      <c r="D120" s="126">
        <v>0</v>
      </c>
      <c r="F120" s="1"/>
      <c r="G120" s="132">
        <f t="shared" si="3"/>
        <v>20</v>
      </c>
      <c r="H120" s="132">
        <v>16</v>
      </c>
      <c r="I120" s="149">
        <v>43420</v>
      </c>
      <c r="J120" s="153">
        <v>0</v>
      </c>
      <c r="K120" s="151">
        <v>0</v>
      </c>
      <c r="L120" s="61"/>
      <c r="M120" s="61"/>
      <c r="N120" s="45"/>
      <c r="O120" s="6"/>
      <c r="P120" s="97"/>
      <c r="Q120" s="7"/>
      <c r="R120" s="73"/>
      <c r="S120" s="7"/>
      <c r="T120" s="7"/>
      <c r="U120" s="44"/>
      <c r="V120" s="44"/>
      <c r="W120" s="44"/>
      <c r="X120" s="7"/>
      <c r="Y120" s="7"/>
      <c r="Z120" s="7"/>
      <c r="AA120" s="7"/>
      <c r="AB120" s="7"/>
      <c r="AC120" s="7"/>
      <c r="AD120" s="7"/>
      <c r="AE120" s="7"/>
    </row>
    <row r="121" spans="1:31" ht="15" customHeight="1" x14ac:dyDescent="0.2">
      <c r="A121" s="8">
        <v>25</v>
      </c>
      <c r="B121" s="52">
        <f>'ORABS 3 (21173)'!B122</f>
        <v>43278</v>
      </c>
      <c r="C121" s="126">
        <v>1</v>
      </c>
      <c r="D121" s="126">
        <v>0</v>
      </c>
      <c r="F121" s="1"/>
      <c r="G121" s="132">
        <f t="shared" si="3"/>
        <v>20</v>
      </c>
      <c r="H121" s="132">
        <v>16</v>
      </c>
      <c r="I121" s="149">
        <v>43420</v>
      </c>
      <c r="J121" s="153">
        <v>0</v>
      </c>
      <c r="K121" s="151">
        <v>0</v>
      </c>
      <c r="L121" s="61"/>
      <c r="M121" s="61"/>
      <c r="N121" s="45"/>
      <c r="O121" s="6"/>
      <c r="P121" s="97"/>
      <c r="Q121" s="7"/>
      <c r="R121" s="73"/>
      <c r="S121" s="7"/>
      <c r="T121" s="7"/>
      <c r="U121" s="44"/>
      <c r="V121" s="44"/>
      <c r="W121" s="44"/>
      <c r="X121" s="7"/>
      <c r="Y121" s="7"/>
      <c r="Z121" s="7"/>
      <c r="AA121" s="7"/>
      <c r="AB121" s="7"/>
      <c r="AC121" s="7"/>
      <c r="AD121" s="7"/>
      <c r="AE121" s="7"/>
    </row>
    <row r="122" spans="1:31" ht="15" customHeight="1" x14ac:dyDescent="0.2">
      <c r="A122" s="8">
        <v>26</v>
      </c>
      <c r="B122" s="52">
        <f>'ORABS 3 (21173)'!B123</f>
        <v>43280</v>
      </c>
      <c r="C122" s="126">
        <v>0</v>
      </c>
      <c r="D122" s="126">
        <v>0</v>
      </c>
      <c r="F122" s="1"/>
      <c r="G122" s="132">
        <f t="shared" si="3"/>
        <v>20</v>
      </c>
      <c r="H122" s="132">
        <v>16</v>
      </c>
      <c r="I122" s="149">
        <v>43423</v>
      </c>
      <c r="J122" s="153">
        <v>3</v>
      </c>
      <c r="K122" s="151">
        <v>0</v>
      </c>
      <c r="L122" s="61"/>
      <c r="M122" s="61"/>
      <c r="N122" s="68"/>
      <c r="O122" s="6"/>
      <c r="P122" s="97"/>
      <c r="Q122" s="7"/>
      <c r="R122" s="73"/>
      <c r="S122" s="7"/>
      <c r="T122" s="7"/>
      <c r="U122" s="44"/>
      <c r="V122" s="44"/>
      <c r="W122" s="44"/>
      <c r="X122" s="7"/>
      <c r="Y122" s="7"/>
      <c r="Z122" s="7"/>
      <c r="AA122" s="7"/>
      <c r="AB122" s="7"/>
      <c r="AC122" s="7"/>
      <c r="AD122" s="7"/>
      <c r="AE122" s="7"/>
    </row>
    <row r="123" spans="1:31" ht="15" customHeight="1" x14ac:dyDescent="0.2">
      <c r="A123" s="8" t="s">
        <v>8</v>
      </c>
      <c r="B123" s="52">
        <f>'ORABS 3 (21173)'!B124</f>
        <v>43280</v>
      </c>
      <c r="C123" s="126">
        <v>0</v>
      </c>
      <c r="D123" s="126">
        <v>0</v>
      </c>
      <c r="F123" s="1"/>
      <c r="G123" s="132">
        <f t="shared" si="3"/>
        <v>20</v>
      </c>
      <c r="H123" s="132">
        <v>16</v>
      </c>
      <c r="I123" s="149">
        <v>43423</v>
      </c>
      <c r="J123" s="153">
        <v>0</v>
      </c>
      <c r="K123" s="151">
        <v>0</v>
      </c>
      <c r="L123" s="61"/>
      <c r="M123" s="61"/>
      <c r="N123" s="23"/>
      <c r="O123" s="6"/>
      <c r="P123" s="72"/>
      <c r="Q123" s="7"/>
      <c r="R123" s="73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</row>
    <row r="124" spans="1:31" ht="15" customHeight="1" x14ac:dyDescent="0.2">
      <c r="A124" s="8"/>
      <c r="B124" s="20"/>
      <c r="C124" s="32">
        <f>ROUNDUP(AVERAGE(C96:C123), 0)</f>
        <v>1</v>
      </c>
      <c r="D124" s="8">
        <f>ROUNDUP(AVERAGE(D96:D123), 0)</f>
        <v>0</v>
      </c>
      <c r="F124" s="1"/>
      <c r="G124" s="132">
        <f t="shared" si="3"/>
        <v>20</v>
      </c>
      <c r="H124" s="132">
        <v>16</v>
      </c>
      <c r="I124" s="149">
        <v>43425</v>
      </c>
      <c r="J124" s="153">
        <v>0</v>
      </c>
      <c r="K124" s="151">
        <v>0</v>
      </c>
      <c r="L124" s="61"/>
      <c r="M124" s="61"/>
      <c r="N124" s="23"/>
      <c r="O124" s="190"/>
      <c r="P124" s="72"/>
      <c r="Q124" s="7"/>
      <c r="R124" s="73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</row>
    <row r="125" spans="1:31" ht="15" customHeight="1" x14ac:dyDescent="0.2">
      <c r="A125" s="8"/>
      <c r="B125" s="20"/>
      <c r="C125" s="32"/>
      <c r="D125" s="8"/>
      <c r="F125" s="1"/>
      <c r="G125" s="132">
        <f t="shared" si="3"/>
        <v>20</v>
      </c>
      <c r="H125" s="132">
        <v>16</v>
      </c>
      <c r="I125" s="149">
        <v>43425</v>
      </c>
      <c r="J125" s="153">
        <v>0</v>
      </c>
      <c r="K125" s="151">
        <v>0</v>
      </c>
      <c r="L125" s="61"/>
      <c r="M125" s="61"/>
      <c r="N125" s="6"/>
      <c r="O125" s="160"/>
      <c r="P125" s="6"/>
      <c r="R125" s="24"/>
    </row>
    <row r="126" spans="1:31" ht="15" customHeight="1" x14ac:dyDescent="0.2">
      <c r="A126" s="8" t="s">
        <v>9</v>
      </c>
      <c r="B126" s="20"/>
      <c r="C126" s="32"/>
      <c r="D126" s="8"/>
      <c r="F126" s="1"/>
      <c r="G126" s="132">
        <f t="shared" si="3"/>
        <v>20</v>
      </c>
      <c r="H126" s="132">
        <v>16</v>
      </c>
      <c r="I126" s="149">
        <v>43431</v>
      </c>
      <c r="J126" s="153">
        <v>0</v>
      </c>
      <c r="K126" s="151">
        <v>0</v>
      </c>
      <c r="L126" s="61"/>
      <c r="M126" s="61"/>
      <c r="N126" s="6"/>
      <c r="O126" s="193"/>
      <c r="P126" s="6"/>
      <c r="R126" s="24"/>
    </row>
    <row r="127" spans="1:31" ht="15" customHeight="1" x14ac:dyDescent="0.2">
      <c r="A127" s="8" t="s">
        <v>10</v>
      </c>
      <c r="B127" s="21"/>
      <c r="C127" s="32">
        <f>MIN(C96:C123)</f>
        <v>0</v>
      </c>
      <c r="D127" s="8">
        <f>MIN(D96:D123)</f>
        <v>0</v>
      </c>
      <c r="F127" s="1"/>
      <c r="G127" s="132">
        <f t="shared" si="3"/>
        <v>20</v>
      </c>
      <c r="H127" s="132">
        <v>16</v>
      </c>
      <c r="I127" s="149">
        <v>43431</v>
      </c>
      <c r="J127" s="153">
        <v>0</v>
      </c>
      <c r="K127" s="151">
        <v>0</v>
      </c>
      <c r="L127" s="61"/>
      <c r="M127" s="61"/>
      <c r="N127" s="6"/>
      <c r="O127" s="193"/>
      <c r="P127" s="6"/>
      <c r="R127" s="24"/>
    </row>
    <row r="128" spans="1:31" ht="15" customHeight="1" x14ac:dyDescent="0.2">
      <c r="A128" s="8"/>
      <c r="B128" s="21"/>
      <c r="C128" s="32">
        <f>MAX(C96:C123)</f>
        <v>4</v>
      </c>
      <c r="D128" s="8">
        <f>MAX(D96:D123)</f>
        <v>0</v>
      </c>
      <c r="F128" s="1"/>
      <c r="G128" s="132">
        <f t="shared" si="3"/>
        <v>20</v>
      </c>
      <c r="H128" s="132">
        <v>16</v>
      </c>
      <c r="I128" s="149">
        <v>43439</v>
      </c>
      <c r="J128" s="153">
        <v>0</v>
      </c>
      <c r="K128" s="151">
        <v>0</v>
      </c>
      <c r="L128" s="61"/>
      <c r="M128" s="61"/>
      <c r="N128" s="6"/>
      <c r="O128" s="2"/>
      <c r="P128" s="6"/>
      <c r="R128" s="24"/>
    </row>
    <row r="129" spans="1:18" ht="15" customHeight="1" x14ac:dyDescent="0.2">
      <c r="A129" s="8" t="s">
        <v>11</v>
      </c>
      <c r="B129" s="21"/>
      <c r="C129" s="32"/>
      <c r="D129" s="8"/>
      <c r="F129" s="1"/>
      <c r="G129" s="132">
        <f t="shared" si="3"/>
        <v>20</v>
      </c>
      <c r="H129" s="132">
        <v>16</v>
      </c>
      <c r="I129" s="149">
        <v>43439</v>
      </c>
      <c r="J129" s="153">
        <v>0</v>
      </c>
      <c r="K129" s="151">
        <v>0</v>
      </c>
      <c r="L129" s="61"/>
      <c r="M129" s="61"/>
      <c r="N129" s="6"/>
      <c r="O129" s="2"/>
      <c r="P129" s="6"/>
      <c r="R129" s="24"/>
    </row>
    <row r="130" spans="1:18" ht="15" customHeight="1" x14ac:dyDescent="0.2">
      <c r="A130" s="8" t="s">
        <v>12</v>
      </c>
      <c r="B130" s="21"/>
      <c r="C130" s="31">
        <f>STDEV(C96:C123)</f>
        <v>0.77237351492710227</v>
      </c>
      <c r="D130" s="50">
        <f>STDEV(D96:D123)</f>
        <v>0</v>
      </c>
      <c r="F130" s="1"/>
      <c r="G130" s="132">
        <f t="shared" si="3"/>
        <v>20</v>
      </c>
      <c r="H130" s="132">
        <v>16</v>
      </c>
      <c r="I130" s="149">
        <v>43441</v>
      </c>
      <c r="J130" s="153">
        <v>0</v>
      </c>
      <c r="K130" s="151">
        <v>0</v>
      </c>
      <c r="L130" s="61"/>
      <c r="M130" s="61"/>
      <c r="N130" s="6"/>
      <c r="O130" s="2"/>
      <c r="P130" s="72"/>
      <c r="R130" s="24"/>
    </row>
    <row r="131" spans="1:18" ht="15.95" customHeight="1" x14ac:dyDescent="0.2">
      <c r="B131" s="21"/>
      <c r="C131" s="31">
        <f>IF(C124=0, "NA", C130*100/C124)</f>
        <v>77.237351492710232</v>
      </c>
      <c r="D131" s="50">
        <v>0</v>
      </c>
      <c r="G131" s="132">
        <f t="shared" ref="G131:G147" si="4">$F$91</f>
        <v>20</v>
      </c>
      <c r="H131" s="132">
        <v>16</v>
      </c>
      <c r="I131" s="149">
        <v>43441</v>
      </c>
      <c r="J131" s="153">
        <v>0</v>
      </c>
      <c r="K131" s="151">
        <v>0</v>
      </c>
      <c r="L131" s="61"/>
      <c r="M131" s="61"/>
      <c r="N131" s="6"/>
      <c r="O131" s="2"/>
      <c r="P131" s="7"/>
    </row>
    <row r="132" spans="1:18" ht="15.95" customHeight="1" x14ac:dyDescent="0.2">
      <c r="A132" s="25"/>
      <c r="G132" s="132">
        <f t="shared" si="4"/>
        <v>20</v>
      </c>
      <c r="H132" s="132">
        <v>16</v>
      </c>
      <c r="I132" s="149">
        <v>43446</v>
      </c>
      <c r="J132" s="153">
        <v>0</v>
      </c>
      <c r="K132" s="151">
        <v>0</v>
      </c>
      <c r="L132" s="61"/>
      <c r="M132" s="61"/>
      <c r="N132" s="6"/>
      <c r="O132" s="2"/>
      <c r="P132" s="7"/>
    </row>
    <row r="133" spans="1:18" ht="15.95" customHeight="1" x14ac:dyDescent="0.2">
      <c r="A133" s="25"/>
      <c r="G133" s="132">
        <f t="shared" si="4"/>
        <v>20</v>
      </c>
      <c r="H133" s="132">
        <v>16</v>
      </c>
      <c r="I133" s="149">
        <v>43446</v>
      </c>
      <c r="J133" s="153">
        <v>0</v>
      </c>
      <c r="K133" s="151">
        <v>0</v>
      </c>
      <c r="L133" s="61"/>
      <c r="M133" s="61"/>
      <c r="N133" s="6"/>
      <c r="O133" s="2"/>
      <c r="P133" s="7"/>
    </row>
    <row r="134" spans="1:18" ht="15.95" customHeight="1" x14ac:dyDescent="0.2">
      <c r="A134" s="25"/>
      <c r="G134" s="132">
        <f t="shared" si="4"/>
        <v>20</v>
      </c>
      <c r="H134" s="132">
        <v>16</v>
      </c>
      <c r="I134" s="149">
        <v>43448</v>
      </c>
      <c r="J134" s="153">
        <v>0</v>
      </c>
      <c r="K134" s="151">
        <v>0</v>
      </c>
      <c r="L134" s="61"/>
      <c r="M134" s="61"/>
      <c r="N134" s="6"/>
      <c r="O134" s="2"/>
      <c r="P134" s="7"/>
    </row>
    <row r="135" spans="1:18" ht="15.95" customHeight="1" x14ac:dyDescent="0.2">
      <c r="A135" s="25"/>
      <c r="G135" s="132">
        <f t="shared" si="4"/>
        <v>20</v>
      </c>
      <c r="H135" s="132">
        <v>16</v>
      </c>
      <c r="I135" s="149">
        <v>43448</v>
      </c>
      <c r="J135" s="153">
        <v>0</v>
      </c>
      <c r="K135" s="151">
        <v>0</v>
      </c>
      <c r="L135" s="61"/>
      <c r="M135" s="61"/>
      <c r="N135" s="6"/>
      <c r="O135" s="2"/>
      <c r="P135" s="7"/>
    </row>
    <row r="136" spans="1:18" ht="15.95" customHeight="1" x14ac:dyDescent="0.2">
      <c r="A136" s="25"/>
      <c r="G136" s="132">
        <f t="shared" si="4"/>
        <v>20</v>
      </c>
      <c r="H136" s="132">
        <v>16</v>
      </c>
      <c r="I136" s="149">
        <v>43451</v>
      </c>
      <c r="J136" s="153">
        <v>0</v>
      </c>
      <c r="K136" s="151">
        <v>0</v>
      </c>
      <c r="L136" s="61"/>
      <c r="M136" s="61"/>
      <c r="N136" s="6"/>
      <c r="O136" s="2"/>
      <c r="P136" s="7"/>
    </row>
    <row r="137" spans="1:18" ht="15.95" customHeight="1" x14ac:dyDescent="0.2">
      <c r="A137" s="25"/>
      <c r="G137" s="132">
        <f t="shared" si="4"/>
        <v>20</v>
      </c>
      <c r="H137" s="132">
        <v>16</v>
      </c>
      <c r="I137" s="149">
        <v>43451</v>
      </c>
      <c r="J137" s="153">
        <v>0</v>
      </c>
      <c r="K137" s="151">
        <v>0</v>
      </c>
      <c r="L137" s="61"/>
      <c r="M137" s="61"/>
      <c r="N137" s="6"/>
      <c r="O137" s="61"/>
      <c r="P137" s="7"/>
    </row>
    <row r="138" spans="1:18" ht="15.95" customHeight="1" x14ac:dyDescent="0.2">
      <c r="A138" s="25"/>
      <c r="G138" s="132">
        <f t="shared" si="4"/>
        <v>20</v>
      </c>
      <c r="H138" s="132">
        <v>16</v>
      </c>
      <c r="I138" s="149">
        <v>43453</v>
      </c>
      <c r="J138" s="153">
        <v>0</v>
      </c>
      <c r="K138" s="151">
        <v>0</v>
      </c>
      <c r="L138" s="61"/>
      <c r="M138" s="61"/>
      <c r="N138" s="6"/>
      <c r="O138" s="61"/>
      <c r="P138" s="7"/>
    </row>
    <row r="139" spans="1:18" ht="15.95" customHeight="1" x14ac:dyDescent="0.2">
      <c r="A139" s="25"/>
      <c r="G139" s="132">
        <f t="shared" si="4"/>
        <v>20</v>
      </c>
      <c r="H139" s="132">
        <v>16</v>
      </c>
      <c r="I139" s="149">
        <v>43453</v>
      </c>
      <c r="J139" s="153">
        <v>0</v>
      </c>
      <c r="K139" s="151">
        <v>0</v>
      </c>
      <c r="L139" s="61"/>
      <c r="M139" s="61"/>
      <c r="N139" s="6"/>
      <c r="O139" s="7"/>
      <c r="P139" s="7"/>
    </row>
    <row r="140" spans="1:18" ht="15.95" customHeight="1" x14ac:dyDescent="0.2">
      <c r="A140" s="25"/>
      <c r="G140" s="132">
        <f t="shared" si="4"/>
        <v>20</v>
      </c>
      <c r="H140" s="132">
        <v>16</v>
      </c>
      <c r="I140" s="149">
        <v>43455</v>
      </c>
      <c r="J140" s="153">
        <v>0</v>
      </c>
      <c r="K140" s="151">
        <v>0</v>
      </c>
      <c r="L140" s="61"/>
      <c r="M140" s="61"/>
      <c r="N140" s="6"/>
      <c r="O140" s="7"/>
    </row>
    <row r="141" spans="1:18" ht="15.95" customHeight="1" x14ac:dyDescent="0.2">
      <c r="A141" s="25"/>
      <c r="G141" s="132">
        <f t="shared" si="4"/>
        <v>20</v>
      </c>
      <c r="H141" s="132">
        <v>16</v>
      </c>
      <c r="I141" s="149">
        <v>43455</v>
      </c>
      <c r="J141" s="153">
        <v>0</v>
      </c>
      <c r="K141" s="151">
        <v>0</v>
      </c>
      <c r="L141" s="61"/>
      <c r="M141" s="61"/>
      <c r="O141" s="7"/>
    </row>
    <row r="142" spans="1:18" ht="15.95" customHeight="1" x14ac:dyDescent="0.2">
      <c r="G142" s="132">
        <f t="shared" si="4"/>
        <v>20</v>
      </c>
      <c r="H142" s="132">
        <v>16</v>
      </c>
      <c r="I142" s="149">
        <v>43458</v>
      </c>
      <c r="J142" s="153">
        <v>0</v>
      </c>
      <c r="K142" s="151">
        <v>0</v>
      </c>
      <c r="O142" s="7"/>
    </row>
    <row r="143" spans="1:18" ht="15.95" customHeight="1" x14ac:dyDescent="0.2">
      <c r="G143" s="132">
        <f t="shared" si="4"/>
        <v>20</v>
      </c>
      <c r="H143" s="132">
        <v>16</v>
      </c>
      <c r="I143" s="149">
        <v>43458</v>
      </c>
      <c r="J143" s="153">
        <v>0</v>
      </c>
      <c r="K143" s="151">
        <v>0</v>
      </c>
      <c r="O143" s="7"/>
    </row>
    <row r="144" spans="1:18" ht="15.95" customHeight="1" x14ac:dyDescent="0.2">
      <c r="G144" s="132">
        <f t="shared" si="4"/>
        <v>20</v>
      </c>
      <c r="H144" s="132">
        <v>16</v>
      </c>
      <c r="I144" s="149">
        <v>43461</v>
      </c>
      <c r="J144" s="153">
        <v>0</v>
      </c>
      <c r="K144" s="151">
        <v>0</v>
      </c>
      <c r="O144" s="7"/>
    </row>
    <row r="145" spans="1:16" ht="15.95" customHeight="1" x14ac:dyDescent="0.2">
      <c r="G145" s="132">
        <f t="shared" si="4"/>
        <v>20</v>
      </c>
      <c r="H145" s="132">
        <v>16</v>
      </c>
      <c r="I145" s="149">
        <v>43461</v>
      </c>
      <c r="J145" s="153">
        <v>0</v>
      </c>
      <c r="K145" s="151">
        <v>0</v>
      </c>
      <c r="L145" s="60">
        <v>4000</v>
      </c>
      <c r="M145" s="60">
        <v>25</v>
      </c>
      <c r="O145" s="7"/>
    </row>
    <row r="146" spans="1:16" ht="15.95" customHeight="1" thickBot="1" x14ac:dyDescent="0.25">
      <c r="G146" s="132">
        <f t="shared" si="4"/>
        <v>20</v>
      </c>
      <c r="H146" s="132">
        <v>16</v>
      </c>
      <c r="I146" s="230">
        <v>43468</v>
      </c>
      <c r="J146" s="231">
        <v>0</v>
      </c>
      <c r="K146" s="231">
        <v>0</v>
      </c>
    </row>
    <row r="147" spans="1:16" ht="15.95" customHeight="1" thickBot="1" x14ac:dyDescent="0.25">
      <c r="G147" s="132">
        <f t="shared" si="4"/>
        <v>20</v>
      </c>
      <c r="H147" s="132">
        <v>16</v>
      </c>
      <c r="I147" s="230">
        <v>43468</v>
      </c>
      <c r="J147" s="231">
        <v>0</v>
      </c>
      <c r="K147" s="231">
        <v>0</v>
      </c>
    </row>
    <row r="148" spans="1:16" ht="15.95" customHeight="1" thickBot="1" x14ac:dyDescent="0.25">
      <c r="G148" s="132">
        <f t="shared" ref="G148:G211" si="5">$F$91</f>
        <v>20</v>
      </c>
      <c r="H148" s="132">
        <v>16</v>
      </c>
      <c r="I148" s="230">
        <v>43470</v>
      </c>
      <c r="J148" s="231">
        <v>0</v>
      </c>
      <c r="K148" s="231">
        <v>0</v>
      </c>
    </row>
    <row r="149" spans="1:16" ht="15.95" customHeight="1" thickBot="1" x14ac:dyDescent="0.25">
      <c r="G149" s="132">
        <f t="shared" si="5"/>
        <v>20</v>
      </c>
      <c r="H149" s="132">
        <v>16</v>
      </c>
      <c r="I149" s="230">
        <v>43470</v>
      </c>
      <c r="J149" s="231">
        <v>0</v>
      </c>
      <c r="K149" s="231">
        <v>0</v>
      </c>
    </row>
    <row r="150" spans="1:16" ht="15.95" customHeight="1" thickBot="1" x14ac:dyDescent="0.25">
      <c r="G150" s="132">
        <f t="shared" si="5"/>
        <v>20</v>
      </c>
      <c r="H150" s="132">
        <v>16</v>
      </c>
      <c r="I150" s="230">
        <v>43475</v>
      </c>
      <c r="J150" s="231">
        <v>0</v>
      </c>
      <c r="K150" s="231">
        <v>0</v>
      </c>
    </row>
    <row r="151" spans="1:16" ht="15.95" customHeight="1" thickBot="1" x14ac:dyDescent="0.25">
      <c r="G151" s="132">
        <f t="shared" si="5"/>
        <v>20</v>
      </c>
      <c r="H151" s="132">
        <v>16</v>
      </c>
      <c r="I151" s="230">
        <v>43475</v>
      </c>
      <c r="J151" s="231">
        <v>0</v>
      </c>
      <c r="K151" s="231">
        <v>0</v>
      </c>
    </row>
    <row r="152" spans="1:16" ht="15.95" customHeight="1" thickBot="1" x14ac:dyDescent="0.25">
      <c r="A152" s="6"/>
      <c r="E152" s="6"/>
      <c r="F152" s="6"/>
      <c r="G152" s="132">
        <f t="shared" si="5"/>
        <v>20</v>
      </c>
      <c r="H152" s="132">
        <v>16</v>
      </c>
      <c r="I152" s="230">
        <v>43473</v>
      </c>
      <c r="J152" s="231">
        <v>0</v>
      </c>
      <c r="K152" s="231">
        <v>0</v>
      </c>
    </row>
    <row r="153" spans="1:16" s="26" customFormat="1" ht="13.5" customHeight="1" thickBot="1" x14ac:dyDescent="0.25">
      <c r="A153" s="122" t="s">
        <v>71</v>
      </c>
      <c r="B153" s="6"/>
      <c r="C153" s="6"/>
      <c r="D153" s="6"/>
      <c r="E153" s="122"/>
      <c r="F153" s="122"/>
      <c r="G153" s="132">
        <f t="shared" si="5"/>
        <v>20</v>
      </c>
      <c r="H153" s="132">
        <v>16</v>
      </c>
      <c r="I153" s="230">
        <v>43473</v>
      </c>
      <c r="J153" s="231">
        <v>0</v>
      </c>
      <c r="K153" s="231">
        <v>0</v>
      </c>
      <c r="L153" s="5"/>
      <c r="M153" s="5"/>
      <c r="N153" s="5"/>
      <c r="O153" s="5"/>
      <c r="P153" s="5"/>
    </row>
    <row r="154" spans="1:16" s="26" customFormat="1" ht="15" customHeight="1" thickBot="1" x14ac:dyDescent="0.25">
      <c r="A154" s="121" t="s">
        <v>108</v>
      </c>
      <c r="B154" s="122"/>
      <c r="C154" s="122"/>
      <c r="D154" s="122"/>
      <c r="E154" s="122"/>
      <c r="F154" s="122"/>
      <c r="G154" s="132">
        <f t="shared" si="5"/>
        <v>20</v>
      </c>
      <c r="H154" s="132">
        <v>16</v>
      </c>
      <c r="I154" s="230">
        <v>43480</v>
      </c>
      <c r="J154" s="231">
        <v>0</v>
      </c>
      <c r="K154" s="231">
        <v>0</v>
      </c>
      <c r="L154" s="5"/>
      <c r="M154" s="5"/>
      <c r="N154" s="5"/>
      <c r="O154" s="5"/>
      <c r="P154" s="5"/>
    </row>
    <row r="155" spans="1:16" ht="15.95" customHeight="1" thickBot="1" x14ac:dyDescent="0.25">
      <c r="B155" s="122"/>
      <c r="C155" s="122"/>
      <c r="D155" s="122"/>
      <c r="G155" s="132">
        <f t="shared" si="5"/>
        <v>20</v>
      </c>
      <c r="H155" s="132">
        <v>16</v>
      </c>
      <c r="I155" s="230">
        <v>43480</v>
      </c>
      <c r="J155" s="231">
        <v>0</v>
      </c>
      <c r="K155" s="231">
        <v>0</v>
      </c>
    </row>
    <row r="156" spans="1:16" ht="15.95" customHeight="1" thickBot="1" x14ac:dyDescent="0.25">
      <c r="A156" s="25"/>
      <c r="G156" s="132">
        <f t="shared" si="5"/>
        <v>20</v>
      </c>
      <c r="H156" s="132">
        <v>16</v>
      </c>
      <c r="I156" s="230">
        <v>43482</v>
      </c>
      <c r="J156" s="231">
        <v>0</v>
      </c>
      <c r="K156" s="231">
        <v>0</v>
      </c>
    </row>
    <row r="157" spans="1:16" ht="15.95" customHeight="1" thickBot="1" x14ac:dyDescent="0.25">
      <c r="G157" s="132">
        <f t="shared" si="5"/>
        <v>20</v>
      </c>
      <c r="H157" s="132">
        <v>16</v>
      </c>
      <c r="I157" s="230">
        <v>43482</v>
      </c>
      <c r="J157" s="231">
        <v>0</v>
      </c>
      <c r="K157" s="231">
        <v>0</v>
      </c>
    </row>
    <row r="158" spans="1:16" ht="15.95" customHeight="1" thickBot="1" x14ac:dyDescent="0.25">
      <c r="G158" s="132">
        <f t="shared" si="5"/>
        <v>20</v>
      </c>
      <c r="H158" s="132">
        <v>16</v>
      </c>
      <c r="I158" s="230">
        <v>43484</v>
      </c>
      <c r="J158" s="231">
        <v>0</v>
      </c>
      <c r="K158" s="231">
        <v>0</v>
      </c>
    </row>
    <row r="159" spans="1:16" ht="15.95" customHeight="1" thickBot="1" x14ac:dyDescent="0.25">
      <c r="G159" s="132">
        <f t="shared" si="5"/>
        <v>20</v>
      </c>
      <c r="H159" s="132">
        <v>16</v>
      </c>
      <c r="I159" s="230">
        <v>43484</v>
      </c>
      <c r="J159" s="231">
        <v>0</v>
      </c>
      <c r="K159" s="231">
        <v>0</v>
      </c>
    </row>
    <row r="160" spans="1:16" ht="15.95" customHeight="1" thickBot="1" x14ac:dyDescent="0.25">
      <c r="G160" s="132">
        <f t="shared" si="5"/>
        <v>20</v>
      </c>
      <c r="H160" s="132">
        <v>16</v>
      </c>
      <c r="I160" s="230">
        <v>43490</v>
      </c>
      <c r="J160" s="231">
        <v>0</v>
      </c>
      <c r="K160" s="231">
        <v>0</v>
      </c>
    </row>
    <row r="161" spans="1:24" ht="15.95" customHeight="1" thickBot="1" x14ac:dyDescent="0.25">
      <c r="G161" s="132">
        <f t="shared" si="5"/>
        <v>20</v>
      </c>
      <c r="H161" s="132">
        <v>16</v>
      </c>
      <c r="I161" s="230">
        <v>43490</v>
      </c>
      <c r="J161" s="231">
        <v>0</v>
      </c>
      <c r="K161" s="231">
        <v>0</v>
      </c>
    </row>
    <row r="162" spans="1:24" ht="15.95" customHeight="1" thickBot="1" x14ac:dyDescent="0.25">
      <c r="G162" s="132">
        <f t="shared" si="5"/>
        <v>20</v>
      </c>
      <c r="H162" s="132">
        <v>16</v>
      </c>
      <c r="I162" s="230">
        <v>43492</v>
      </c>
      <c r="J162" s="231">
        <v>0</v>
      </c>
      <c r="K162" s="231">
        <v>0</v>
      </c>
    </row>
    <row r="163" spans="1:24" ht="15.95" customHeight="1" thickBot="1" x14ac:dyDescent="0.25">
      <c r="G163" s="132">
        <f t="shared" si="5"/>
        <v>20</v>
      </c>
      <c r="H163" s="132">
        <v>16</v>
      </c>
      <c r="I163" s="230">
        <v>43492</v>
      </c>
      <c r="J163" s="231">
        <v>0</v>
      </c>
      <c r="K163" s="231">
        <v>0</v>
      </c>
    </row>
    <row r="164" spans="1:24" ht="15.95" customHeight="1" thickBot="1" x14ac:dyDescent="0.25">
      <c r="G164" s="132">
        <f t="shared" si="5"/>
        <v>20</v>
      </c>
      <c r="H164" s="132">
        <v>16</v>
      </c>
      <c r="I164" s="230">
        <v>43494</v>
      </c>
      <c r="J164" s="231">
        <v>0</v>
      </c>
      <c r="K164" s="231">
        <v>0</v>
      </c>
    </row>
    <row r="165" spans="1:24" ht="15.95" customHeight="1" thickBot="1" x14ac:dyDescent="0.25">
      <c r="G165" s="132">
        <f t="shared" si="5"/>
        <v>20</v>
      </c>
      <c r="H165" s="132">
        <v>16</v>
      </c>
      <c r="I165" s="230">
        <v>43494</v>
      </c>
      <c r="J165" s="231">
        <v>0</v>
      </c>
      <c r="K165" s="231">
        <v>0</v>
      </c>
    </row>
    <row r="166" spans="1:24" ht="15.95" customHeight="1" thickBot="1" x14ac:dyDescent="0.25">
      <c r="G166" s="132">
        <f t="shared" si="5"/>
        <v>20</v>
      </c>
      <c r="H166" s="132">
        <v>16</v>
      </c>
      <c r="I166" s="230">
        <v>43496</v>
      </c>
      <c r="J166" s="231">
        <v>0</v>
      </c>
      <c r="K166" s="231">
        <v>0</v>
      </c>
    </row>
    <row r="167" spans="1:24" ht="15.95" customHeight="1" thickBot="1" x14ac:dyDescent="0.25">
      <c r="G167" s="132">
        <f t="shared" si="5"/>
        <v>20</v>
      </c>
      <c r="H167" s="132">
        <v>16</v>
      </c>
      <c r="I167" s="230">
        <v>43496</v>
      </c>
      <c r="J167" s="231">
        <v>0</v>
      </c>
      <c r="K167" s="231">
        <v>0</v>
      </c>
    </row>
    <row r="168" spans="1:24" ht="15.95" customHeight="1" thickBot="1" x14ac:dyDescent="0.25">
      <c r="G168" s="132">
        <f t="shared" si="5"/>
        <v>20</v>
      </c>
      <c r="H168" s="132">
        <v>16</v>
      </c>
      <c r="I168" s="230">
        <v>43498</v>
      </c>
      <c r="J168" s="231">
        <v>0</v>
      </c>
      <c r="K168" s="231">
        <v>0</v>
      </c>
    </row>
    <row r="169" spans="1:24" ht="15.95" customHeight="1" thickBot="1" x14ac:dyDescent="0.25">
      <c r="G169" s="132">
        <f t="shared" si="5"/>
        <v>20</v>
      </c>
      <c r="H169" s="132">
        <v>16</v>
      </c>
      <c r="I169" s="230">
        <v>43498</v>
      </c>
      <c r="J169" s="231">
        <v>0</v>
      </c>
      <c r="K169" s="231">
        <v>0</v>
      </c>
    </row>
    <row r="170" spans="1:24" ht="15.95" customHeight="1" thickBot="1" x14ac:dyDescent="0.25">
      <c r="G170" s="132">
        <f t="shared" si="5"/>
        <v>20</v>
      </c>
      <c r="H170" s="132">
        <v>16</v>
      </c>
      <c r="I170" s="230">
        <v>43506</v>
      </c>
      <c r="J170" s="231">
        <v>0</v>
      </c>
      <c r="K170" s="231">
        <v>0</v>
      </c>
    </row>
    <row r="171" spans="1:24" ht="15.95" customHeight="1" thickBot="1" x14ac:dyDescent="0.25">
      <c r="A171" s="6"/>
      <c r="E171" s="6"/>
      <c r="F171" s="6"/>
      <c r="G171" s="132">
        <f t="shared" si="5"/>
        <v>20</v>
      </c>
      <c r="H171" s="132">
        <v>16</v>
      </c>
      <c r="I171" s="230">
        <v>43506</v>
      </c>
      <c r="J171" s="231">
        <v>0</v>
      </c>
      <c r="K171" s="231">
        <v>0</v>
      </c>
    </row>
    <row r="172" spans="1:24" s="26" customFormat="1" ht="13.5" customHeight="1" thickBot="1" x14ac:dyDescent="0.25">
      <c r="A172" s="122" t="s">
        <v>72</v>
      </c>
      <c r="B172" s="6"/>
      <c r="C172" s="6"/>
      <c r="D172" s="6"/>
      <c r="E172" s="122"/>
      <c r="F172" s="122"/>
      <c r="G172" s="132">
        <f t="shared" si="5"/>
        <v>20</v>
      </c>
      <c r="H172" s="132">
        <v>16</v>
      </c>
      <c r="I172" s="230">
        <v>43510</v>
      </c>
      <c r="J172" s="231">
        <v>0</v>
      </c>
      <c r="K172" s="231">
        <v>0</v>
      </c>
      <c r="L172" s="5"/>
      <c r="M172" s="5"/>
      <c r="N172" s="5"/>
      <c r="O172" s="5"/>
      <c r="P172" s="5"/>
    </row>
    <row r="173" spans="1:24" s="26" customFormat="1" ht="15" customHeight="1" thickBot="1" x14ac:dyDescent="0.25">
      <c r="A173" s="121" t="s">
        <v>109</v>
      </c>
      <c r="B173" s="122"/>
      <c r="C173" s="122"/>
      <c r="D173" s="122"/>
      <c r="E173" s="122"/>
      <c r="F173" s="122"/>
      <c r="G173" s="132">
        <f t="shared" si="5"/>
        <v>20</v>
      </c>
      <c r="H173" s="132">
        <v>16</v>
      </c>
      <c r="I173" s="230">
        <v>43510</v>
      </c>
      <c r="J173" s="231">
        <v>0</v>
      </c>
      <c r="K173" s="231">
        <v>0</v>
      </c>
      <c r="L173" s="5"/>
      <c r="M173" s="5"/>
      <c r="N173" s="5"/>
      <c r="O173" s="5"/>
      <c r="P173" s="5"/>
    </row>
    <row r="174" spans="1:24" ht="11.25" customHeight="1" thickBot="1" x14ac:dyDescent="0.25">
      <c r="B174" s="122"/>
      <c r="C174" s="122"/>
      <c r="D174" s="122"/>
      <c r="E174" s="6"/>
      <c r="F174" s="6"/>
      <c r="G174" s="132">
        <f t="shared" si="5"/>
        <v>20</v>
      </c>
      <c r="H174" s="132">
        <v>16</v>
      </c>
      <c r="I174" s="230">
        <v>43512</v>
      </c>
      <c r="J174" s="231">
        <v>0</v>
      </c>
      <c r="K174" s="231">
        <v>0</v>
      </c>
    </row>
    <row r="175" spans="1:24" s="27" customFormat="1" ht="15.95" customHeight="1" thickBot="1" x14ac:dyDescent="0.25">
      <c r="A175" s="124" t="s">
        <v>21</v>
      </c>
      <c r="B175" s="6"/>
      <c r="C175" s="6"/>
      <c r="D175" s="6"/>
      <c r="F175" s="45"/>
      <c r="G175" s="132">
        <f t="shared" si="5"/>
        <v>20</v>
      </c>
      <c r="H175" s="132">
        <v>16</v>
      </c>
      <c r="I175" s="230">
        <v>43512</v>
      </c>
      <c r="J175" s="231">
        <v>0</v>
      </c>
      <c r="K175" s="231">
        <v>0</v>
      </c>
      <c r="L175" s="5"/>
      <c r="M175" s="5"/>
      <c r="N175" s="5"/>
      <c r="O175" s="5"/>
      <c r="P175" s="5"/>
    </row>
    <row r="176" spans="1:24" s="29" customFormat="1" ht="38.25" customHeight="1" thickBot="1" x14ac:dyDescent="0.25">
      <c r="A176" s="124" t="s">
        <v>138</v>
      </c>
      <c r="B176" s="124"/>
      <c r="C176" s="124"/>
      <c r="D176" s="45"/>
      <c r="E176" s="124"/>
      <c r="F176" s="124"/>
      <c r="G176" s="132">
        <f t="shared" si="5"/>
        <v>20</v>
      </c>
      <c r="H176" s="132">
        <v>16</v>
      </c>
      <c r="I176" s="230">
        <v>43514</v>
      </c>
      <c r="J176" s="231">
        <v>0</v>
      </c>
      <c r="K176" s="231">
        <v>0</v>
      </c>
      <c r="L176" s="5"/>
      <c r="M176" s="5"/>
      <c r="N176" s="5"/>
      <c r="O176" s="5"/>
      <c r="P176" s="5"/>
      <c r="Q176" s="26"/>
      <c r="R176" s="26"/>
      <c r="S176" s="26"/>
      <c r="T176" s="26"/>
      <c r="U176" s="26"/>
      <c r="V176" s="26"/>
      <c r="W176" s="26"/>
      <c r="X176" s="26"/>
    </row>
    <row r="177" spans="1:24" s="29" customFormat="1" ht="30" customHeight="1" thickBot="1" x14ac:dyDescent="0.25">
      <c r="A177" s="125" t="s">
        <v>139</v>
      </c>
      <c r="B177" s="124"/>
      <c r="C177" s="124"/>
      <c r="D177" s="124"/>
      <c r="E177" s="125"/>
      <c r="F177" s="125"/>
      <c r="G177" s="132">
        <f t="shared" si="5"/>
        <v>20</v>
      </c>
      <c r="H177" s="132">
        <v>16</v>
      </c>
      <c r="I177" s="230">
        <v>43514</v>
      </c>
      <c r="J177" s="231">
        <v>0</v>
      </c>
      <c r="K177" s="231">
        <v>0</v>
      </c>
      <c r="L177" s="5"/>
      <c r="M177" s="5"/>
      <c r="N177" s="5"/>
      <c r="O177" s="5"/>
      <c r="P177" s="5"/>
      <c r="Q177" s="26"/>
      <c r="R177" s="26"/>
      <c r="S177" s="26"/>
      <c r="T177" s="26"/>
      <c r="U177" s="26"/>
      <c r="V177" s="26"/>
      <c r="W177" s="26"/>
      <c r="X177" s="26"/>
    </row>
    <row r="178" spans="1:24" s="27" customFormat="1" ht="10.5" customHeight="1" thickBot="1" x14ac:dyDescent="0.25">
      <c r="B178" s="125"/>
      <c r="C178" s="125"/>
      <c r="D178" s="125"/>
      <c r="F178" s="45"/>
      <c r="G178" s="132">
        <f t="shared" si="5"/>
        <v>20</v>
      </c>
      <c r="H178" s="132">
        <v>16</v>
      </c>
      <c r="I178" s="230">
        <v>43516</v>
      </c>
      <c r="J178" s="231">
        <v>0</v>
      </c>
      <c r="K178" s="231">
        <v>0</v>
      </c>
      <c r="L178" s="5"/>
      <c r="M178" s="5"/>
      <c r="N178" s="5"/>
      <c r="O178" s="5"/>
      <c r="P178" s="5"/>
    </row>
    <row r="179" spans="1:24" s="27" customFormat="1" ht="25.5" customHeight="1" thickBot="1" x14ac:dyDescent="0.25">
      <c r="A179" s="123" t="s">
        <v>2</v>
      </c>
      <c r="E179" s="123"/>
      <c r="F179" s="123"/>
      <c r="G179" s="132">
        <f t="shared" si="5"/>
        <v>20</v>
      </c>
      <c r="H179" s="132">
        <v>16</v>
      </c>
      <c r="I179" s="230">
        <v>43516</v>
      </c>
      <c r="J179" s="231">
        <v>0</v>
      </c>
      <c r="K179" s="231">
        <v>0</v>
      </c>
      <c r="L179" s="5"/>
      <c r="M179" s="5"/>
      <c r="N179" s="5"/>
      <c r="O179" s="5"/>
      <c r="P179" s="5"/>
    </row>
    <row r="180" spans="1:24" s="27" customFormat="1" ht="38.1" customHeight="1" thickBot="1" x14ac:dyDescent="0.25">
      <c r="B180" s="123"/>
      <c r="C180" s="123"/>
      <c r="D180" s="123" t="s">
        <v>3</v>
      </c>
      <c r="G180" s="132">
        <f t="shared" si="5"/>
        <v>20</v>
      </c>
      <c r="H180" s="132">
        <v>16</v>
      </c>
      <c r="I180" s="230">
        <v>43518</v>
      </c>
      <c r="J180" s="231">
        <v>0</v>
      </c>
      <c r="K180" s="231">
        <v>0</v>
      </c>
      <c r="L180" s="5"/>
      <c r="M180" s="5"/>
      <c r="N180" s="5"/>
      <c r="O180" s="5"/>
      <c r="P180" s="5"/>
    </row>
    <row r="181" spans="1:24" ht="13.5" thickBot="1" x14ac:dyDescent="0.25">
      <c r="B181" s="27"/>
      <c r="C181" s="27"/>
      <c r="D181" s="27"/>
      <c r="E181" s="7"/>
      <c r="F181" s="7"/>
      <c r="G181" s="132">
        <f t="shared" si="5"/>
        <v>20</v>
      </c>
      <c r="H181" s="132">
        <v>16</v>
      </c>
      <c r="I181" s="230">
        <v>43518</v>
      </c>
      <c r="J181" s="231">
        <v>0</v>
      </c>
      <c r="K181" s="231">
        <v>0</v>
      </c>
    </row>
    <row r="182" spans="1:24" ht="13.5" thickBot="1" x14ac:dyDescent="0.25">
      <c r="B182" s="7"/>
      <c r="C182" s="7"/>
      <c r="D182" s="7"/>
      <c r="E182" s="7"/>
      <c r="F182" s="7"/>
      <c r="G182" s="132">
        <f t="shared" si="5"/>
        <v>20</v>
      </c>
      <c r="H182" s="132">
        <v>16</v>
      </c>
      <c r="I182" s="230">
        <v>43520</v>
      </c>
      <c r="J182" s="231">
        <v>0</v>
      </c>
      <c r="K182" s="231">
        <v>0</v>
      </c>
    </row>
    <row r="183" spans="1:24" ht="13.5" thickBot="1" x14ac:dyDescent="0.25">
      <c r="B183" s="7"/>
      <c r="C183" s="7"/>
      <c r="D183" s="7"/>
      <c r="G183" s="132">
        <f t="shared" si="5"/>
        <v>20</v>
      </c>
      <c r="H183" s="132">
        <v>16</v>
      </c>
      <c r="I183" s="230">
        <v>43520</v>
      </c>
      <c r="J183" s="231">
        <v>0</v>
      </c>
      <c r="K183" s="231">
        <v>0</v>
      </c>
    </row>
    <row r="184" spans="1:24" ht="13.5" thickBot="1" x14ac:dyDescent="0.25">
      <c r="G184" s="132">
        <f t="shared" si="5"/>
        <v>20</v>
      </c>
      <c r="H184" s="132">
        <v>16</v>
      </c>
      <c r="I184" s="230">
        <v>43522</v>
      </c>
      <c r="J184" s="231">
        <v>0</v>
      </c>
      <c r="K184" s="231">
        <v>0</v>
      </c>
    </row>
    <row r="185" spans="1:24" ht="13.5" thickBot="1" x14ac:dyDescent="0.25">
      <c r="G185" s="132">
        <f t="shared" si="5"/>
        <v>20</v>
      </c>
      <c r="H185" s="132">
        <v>16</v>
      </c>
      <c r="I185" s="230">
        <v>43522</v>
      </c>
      <c r="J185" s="231">
        <v>11</v>
      </c>
      <c r="K185" s="231">
        <v>1</v>
      </c>
    </row>
    <row r="186" spans="1:24" ht="13.5" thickBot="1" x14ac:dyDescent="0.25">
      <c r="G186" s="132">
        <f t="shared" si="5"/>
        <v>20</v>
      </c>
      <c r="H186" s="132">
        <v>16</v>
      </c>
      <c r="I186" s="230">
        <v>43524</v>
      </c>
      <c r="J186" s="231">
        <v>0</v>
      </c>
      <c r="K186" s="231">
        <v>0</v>
      </c>
    </row>
    <row r="187" spans="1:24" ht="13.5" thickBot="1" x14ac:dyDescent="0.25">
      <c r="G187" s="132">
        <f t="shared" si="5"/>
        <v>20</v>
      </c>
      <c r="H187" s="132">
        <v>16</v>
      </c>
      <c r="I187" s="230">
        <v>43524</v>
      </c>
      <c r="J187" s="231">
        <v>5</v>
      </c>
      <c r="K187" s="231">
        <v>0</v>
      </c>
    </row>
    <row r="188" spans="1:24" ht="13.5" thickBot="1" x14ac:dyDescent="0.25">
      <c r="G188" s="132">
        <f t="shared" si="5"/>
        <v>20</v>
      </c>
      <c r="H188" s="132">
        <v>16</v>
      </c>
      <c r="I188" s="230">
        <v>43526</v>
      </c>
      <c r="J188" s="231">
        <v>0</v>
      </c>
      <c r="K188" s="231">
        <v>0</v>
      </c>
    </row>
    <row r="189" spans="1:24" ht="13.5" thickBot="1" x14ac:dyDescent="0.25">
      <c r="G189" s="132">
        <f t="shared" si="5"/>
        <v>20</v>
      </c>
      <c r="H189" s="132">
        <v>16</v>
      </c>
      <c r="I189" s="230">
        <v>43526</v>
      </c>
      <c r="J189" s="231">
        <v>0</v>
      </c>
      <c r="K189" s="231">
        <v>0</v>
      </c>
    </row>
    <row r="190" spans="1:24" ht="13.5" thickBot="1" x14ac:dyDescent="0.25">
      <c r="G190" s="132">
        <f t="shared" si="5"/>
        <v>20</v>
      </c>
      <c r="H190" s="132">
        <v>16</v>
      </c>
      <c r="I190" s="230">
        <v>43528</v>
      </c>
      <c r="J190" s="231">
        <v>0</v>
      </c>
      <c r="K190" s="231">
        <v>0</v>
      </c>
    </row>
    <row r="191" spans="1:24" ht="13.5" thickBot="1" x14ac:dyDescent="0.25">
      <c r="G191" s="132">
        <f t="shared" si="5"/>
        <v>20</v>
      </c>
      <c r="H191" s="132">
        <v>16</v>
      </c>
      <c r="I191" s="230">
        <v>43528</v>
      </c>
      <c r="J191" s="231">
        <v>0</v>
      </c>
      <c r="K191" s="231">
        <v>0</v>
      </c>
    </row>
    <row r="192" spans="1:24" ht="13.5" thickBot="1" x14ac:dyDescent="0.25">
      <c r="G192" s="132">
        <f t="shared" si="5"/>
        <v>20</v>
      </c>
      <c r="H192" s="132">
        <v>16</v>
      </c>
      <c r="I192" s="230">
        <v>43530</v>
      </c>
      <c r="J192" s="231">
        <v>0</v>
      </c>
      <c r="K192" s="231">
        <v>0</v>
      </c>
    </row>
    <row r="193" spans="7:11" ht="13.5" thickBot="1" x14ac:dyDescent="0.25">
      <c r="G193" s="132">
        <f t="shared" si="5"/>
        <v>20</v>
      </c>
      <c r="H193" s="132">
        <v>16</v>
      </c>
      <c r="I193" s="230">
        <v>43530</v>
      </c>
      <c r="J193" s="231">
        <v>0</v>
      </c>
      <c r="K193" s="231">
        <v>0</v>
      </c>
    </row>
    <row r="194" spans="7:11" ht="13.5" thickBot="1" x14ac:dyDescent="0.25">
      <c r="G194" s="132">
        <f t="shared" si="5"/>
        <v>20</v>
      </c>
      <c r="H194" s="132">
        <v>16</v>
      </c>
      <c r="I194" s="230">
        <v>43532</v>
      </c>
      <c r="J194" s="231">
        <v>0</v>
      </c>
      <c r="K194" s="231">
        <v>0</v>
      </c>
    </row>
    <row r="195" spans="7:11" ht="13.5" thickBot="1" x14ac:dyDescent="0.25">
      <c r="G195" s="132">
        <f t="shared" si="5"/>
        <v>20</v>
      </c>
      <c r="H195" s="132">
        <v>16</v>
      </c>
      <c r="I195" s="230">
        <v>43532</v>
      </c>
      <c r="J195" s="231">
        <v>0</v>
      </c>
      <c r="K195" s="231">
        <v>0</v>
      </c>
    </row>
    <row r="196" spans="7:11" ht="13.5" thickBot="1" x14ac:dyDescent="0.25">
      <c r="G196" s="132">
        <f t="shared" si="5"/>
        <v>20</v>
      </c>
      <c r="H196" s="132">
        <v>16</v>
      </c>
      <c r="I196" s="230">
        <v>43541</v>
      </c>
      <c r="J196" s="231">
        <v>0</v>
      </c>
      <c r="K196" s="231">
        <v>0</v>
      </c>
    </row>
    <row r="197" spans="7:11" ht="13.5" thickBot="1" x14ac:dyDescent="0.25">
      <c r="G197" s="132">
        <f t="shared" si="5"/>
        <v>20</v>
      </c>
      <c r="H197" s="132">
        <v>16</v>
      </c>
      <c r="I197" s="230">
        <v>43541</v>
      </c>
      <c r="J197" s="231">
        <v>0</v>
      </c>
      <c r="K197" s="231">
        <v>0</v>
      </c>
    </row>
    <row r="198" spans="7:11" ht="13.5" thickBot="1" x14ac:dyDescent="0.25">
      <c r="G198" s="132">
        <f t="shared" si="5"/>
        <v>20</v>
      </c>
      <c r="H198" s="132">
        <v>16</v>
      </c>
      <c r="I198" s="230">
        <v>43543</v>
      </c>
      <c r="J198" s="231">
        <v>0</v>
      </c>
      <c r="K198" s="231">
        <v>0</v>
      </c>
    </row>
    <row r="199" spans="7:11" ht="13.5" thickBot="1" x14ac:dyDescent="0.25">
      <c r="G199" s="132">
        <f t="shared" si="5"/>
        <v>20</v>
      </c>
      <c r="H199" s="132">
        <v>16</v>
      </c>
      <c r="I199" s="230">
        <v>43543</v>
      </c>
      <c r="J199" s="231">
        <v>0</v>
      </c>
      <c r="K199" s="231">
        <v>0</v>
      </c>
    </row>
    <row r="200" spans="7:11" ht="13.5" thickBot="1" x14ac:dyDescent="0.25">
      <c r="G200" s="132">
        <f t="shared" si="5"/>
        <v>20</v>
      </c>
      <c r="H200" s="132">
        <v>16</v>
      </c>
      <c r="I200" s="230">
        <v>43545</v>
      </c>
      <c r="J200" s="231">
        <v>0</v>
      </c>
      <c r="K200" s="231">
        <v>0</v>
      </c>
    </row>
    <row r="201" spans="7:11" ht="13.5" thickBot="1" x14ac:dyDescent="0.25">
      <c r="G201" s="132">
        <f t="shared" si="5"/>
        <v>20</v>
      </c>
      <c r="H201" s="132">
        <v>16</v>
      </c>
      <c r="I201" s="230">
        <v>43545</v>
      </c>
      <c r="J201" s="231">
        <v>0</v>
      </c>
      <c r="K201" s="231">
        <v>0</v>
      </c>
    </row>
    <row r="202" spans="7:11" ht="13.5" thickBot="1" x14ac:dyDescent="0.25">
      <c r="G202" s="132">
        <f t="shared" si="5"/>
        <v>20</v>
      </c>
      <c r="H202" s="132">
        <v>16</v>
      </c>
      <c r="I202" s="230">
        <v>43547</v>
      </c>
      <c r="J202" s="231">
        <v>0</v>
      </c>
      <c r="K202" s="231">
        <v>0</v>
      </c>
    </row>
    <row r="203" spans="7:11" ht="13.5" thickBot="1" x14ac:dyDescent="0.25">
      <c r="G203" s="132">
        <f t="shared" si="5"/>
        <v>20</v>
      </c>
      <c r="H203" s="132">
        <v>16</v>
      </c>
      <c r="I203" s="230">
        <v>43547</v>
      </c>
      <c r="J203" s="231">
        <v>0</v>
      </c>
      <c r="K203" s="231">
        <v>0</v>
      </c>
    </row>
    <row r="204" spans="7:11" ht="13.5" thickBot="1" x14ac:dyDescent="0.25">
      <c r="G204" s="132">
        <f t="shared" si="5"/>
        <v>20</v>
      </c>
      <c r="H204" s="132">
        <v>16</v>
      </c>
      <c r="I204" s="230">
        <v>43549</v>
      </c>
      <c r="J204" s="231">
        <v>0</v>
      </c>
      <c r="K204" s="231">
        <v>0</v>
      </c>
    </row>
    <row r="205" spans="7:11" ht="13.5" thickBot="1" x14ac:dyDescent="0.25">
      <c r="G205" s="132">
        <f t="shared" si="5"/>
        <v>20</v>
      </c>
      <c r="H205" s="132">
        <v>16</v>
      </c>
      <c r="I205" s="230">
        <v>43549</v>
      </c>
      <c r="J205" s="231">
        <v>0</v>
      </c>
      <c r="K205" s="231">
        <v>0</v>
      </c>
    </row>
    <row r="206" spans="7:11" ht="13.5" thickBot="1" x14ac:dyDescent="0.25">
      <c r="G206" s="132">
        <f t="shared" si="5"/>
        <v>20</v>
      </c>
      <c r="H206" s="132">
        <v>16</v>
      </c>
      <c r="I206" s="230">
        <v>43551</v>
      </c>
      <c r="J206" s="231">
        <v>0</v>
      </c>
      <c r="K206" s="231">
        <v>0</v>
      </c>
    </row>
    <row r="207" spans="7:11" ht="13.5" thickBot="1" x14ac:dyDescent="0.25">
      <c r="G207" s="132">
        <f t="shared" si="5"/>
        <v>20</v>
      </c>
      <c r="H207" s="132">
        <v>16</v>
      </c>
      <c r="I207" s="230">
        <v>43551</v>
      </c>
      <c r="J207" s="231">
        <v>2</v>
      </c>
      <c r="K207" s="231">
        <v>0</v>
      </c>
    </row>
    <row r="208" spans="7:11" ht="13.5" thickBot="1" x14ac:dyDescent="0.25">
      <c r="G208" s="132">
        <f t="shared" si="5"/>
        <v>20</v>
      </c>
      <c r="H208" s="132">
        <v>16</v>
      </c>
      <c r="I208" s="230">
        <v>43553</v>
      </c>
      <c r="J208" s="231">
        <v>0</v>
      </c>
      <c r="K208" s="231">
        <v>0</v>
      </c>
    </row>
    <row r="209" spans="7:11" ht="13.5" thickBot="1" x14ac:dyDescent="0.25">
      <c r="G209" s="132">
        <f t="shared" si="5"/>
        <v>20</v>
      </c>
      <c r="H209" s="132">
        <v>16</v>
      </c>
      <c r="I209" s="230">
        <v>43553</v>
      </c>
      <c r="J209" s="231">
        <v>6</v>
      </c>
      <c r="K209" s="231">
        <v>1</v>
      </c>
    </row>
    <row r="210" spans="7:11" ht="13.5" thickBot="1" x14ac:dyDescent="0.25">
      <c r="G210" s="132">
        <f t="shared" si="5"/>
        <v>20</v>
      </c>
      <c r="H210" s="132">
        <v>16</v>
      </c>
      <c r="I210" s="230">
        <v>43555</v>
      </c>
      <c r="J210" s="231">
        <v>0</v>
      </c>
      <c r="K210" s="231">
        <v>0</v>
      </c>
    </row>
    <row r="211" spans="7:11" ht="13.5" thickBot="1" x14ac:dyDescent="0.25">
      <c r="G211" s="132">
        <f t="shared" si="5"/>
        <v>20</v>
      </c>
      <c r="H211" s="132">
        <v>16</v>
      </c>
      <c r="I211" s="230">
        <v>43555</v>
      </c>
      <c r="J211" s="231">
        <v>0</v>
      </c>
      <c r="K211" s="231">
        <v>0</v>
      </c>
    </row>
    <row r="212" spans="7:11" x14ac:dyDescent="0.2">
      <c r="G212" s="132">
        <f t="shared" ref="G212:G275" si="6">$F$91</f>
        <v>20</v>
      </c>
      <c r="H212" s="132">
        <v>16</v>
      </c>
      <c r="I212" s="228">
        <v>43557</v>
      </c>
      <c r="J212" s="132">
        <v>0</v>
      </c>
      <c r="K212" s="132">
        <v>0</v>
      </c>
    </row>
    <row r="213" spans="7:11" x14ac:dyDescent="0.2">
      <c r="G213" s="132">
        <f t="shared" si="6"/>
        <v>20</v>
      </c>
      <c r="H213" s="132">
        <v>16</v>
      </c>
      <c r="I213" s="228">
        <v>43557</v>
      </c>
      <c r="J213" s="132">
        <v>0</v>
      </c>
      <c r="K213" s="132">
        <v>0</v>
      </c>
    </row>
    <row r="214" spans="7:11" x14ac:dyDescent="0.2">
      <c r="G214" s="132">
        <f t="shared" si="6"/>
        <v>20</v>
      </c>
      <c r="H214" s="132">
        <v>16</v>
      </c>
      <c r="I214" s="228">
        <v>43559</v>
      </c>
      <c r="J214" s="132">
        <v>0</v>
      </c>
      <c r="K214" s="132">
        <v>0</v>
      </c>
    </row>
    <row r="215" spans="7:11" x14ac:dyDescent="0.2">
      <c r="G215" s="132">
        <f t="shared" si="6"/>
        <v>20</v>
      </c>
      <c r="H215" s="132">
        <v>16</v>
      </c>
      <c r="I215" s="228">
        <v>43559</v>
      </c>
      <c r="J215" s="132">
        <v>4</v>
      </c>
      <c r="K215" s="132">
        <v>0</v>
      </c>
    </row>
    <row r="216" spans="7:11" x14ac:dyDescent="0.2">
      <c r="G216" s="132">
        <f t="shared" si="6"/>
        <v>20</v>
      </c>
      <c r="H216" s="132">
        <v>16</v>
      </c>
      <c r="I216" s="228">
        <v>43561</v>
      </c>
      <c r="J216" s="132">
        <v>0</v>
      </c>
      <c r="K216" s="132">
        <v>0</v>
      </c>
    </row>
    <row r="217" spans="7:11" x14ac:dyDescent="0.2">
      <c r="G217" s="132">
        <f t="shared" si="6"/>
        <v>20</v>
      </c>
      <c r="H217" s="132">
        <v>16</v>
      </c>
      <c r="I217" s="228">
        <v>43561</v>
      </c>
      <c r="J217" s="132">
        <v>0</v>
      </c>
      <c r="K217" s="132">
        <v>0</v>
      </c>
    </row>
    <row r="218" spans="7:11" x14ac:dyDescent="0.2">
      <c r="G218" s="132">
        <f t="shared" si="6"/>
        <v>20</v>
      </c>
      <c r="H218" s="132">
        <v>16</v>
      </c>
      <c r="I218" s="228">
        <v>43563</v>
      </c>
      <c r="J218" s="132">
        <v>0</v>
      </c>
      <c r="K218" s="132">
        <v>0</v>
      </c>
    </row>
    <row r="219" spans="7:11" x14ac:dyDescent="0.2">
      <c r="G219" s="132">
        <f t="shared" si="6"/>
        <v>20</v>
      </c>
      <c r="H219" s="132">
        <v>16</v>
      </c>
      <c r="I219" s="228">
        <v>43564</v>
      </c>
      <c r="J219" s="132">
        <v>0</v>
      </c>
      <c r="K219" s="132">
        <v>0</v>
      </c>
    </row>
    <row r="220" spans="7:11" x14ac:dyDescent="0.2">
      <c r="G220" s="132">
        <f t="shared" si="6"/>
        <v>20</v>
      </c>
      <c r="H220" s="132">
        <v>16</v>
      </c>
      <c r="I220" s="228">
        <v>43566</v>
      </c>
      <c r="J220" s="132">
        <v>0</v>
      </c>
      <c r="K220" s="132">
        <v>0</v>
      </c>
    </row>
    <row r="221" spans="7:11" x14ac:dyDescent="0.2">
      <c r="G221" s="132">
        <f t="shared" si="6"/>
        <v>20</v>
      </c>
      <c r="H221" s="132">
        <v>16</v>
      </c>
      <c r="I221" s="228">
        <v>43567</v>
      </c>
      <c r="J221" s="132">
        <v>0</v>
      </c>
      <c r="K221" s="132">
        <v>0</v>
      </c>
    </row>
    <row r="222" spans="7:11" x14ac:dyDescent="0.2">
      <c r="G222" s="132">
        <f t="shared" si="6"/>
        <v>20</v>
      </c>
      <c r="H222" s="132">
        <v>16</v>
      </c>
      <c r="I222" s="228">
        <v>43572</v>
      </c>
      <c r="J222" s="132">
        <v>0</v>
      </c>
      <c r="K222" s="132">
        <v>0</v>
      </c>
    </row>
    <row r="223" spans="7:11" x14ac:dyDescent="0.2">
      <c r="G223" s="132">
        <f t="shared" si="6"/>
        <v>20</v>
      </c>
      <c r="H223" s="132">
        <v>16</v>
      </c>
      <c r="I223" s="228">
        <v>43573</v>
      </c>
      <c r="J223" s="132">
        <v>0</v>
      </c>
      <c r="K223" s="132">
        <v>0</v>
      </c>
    </row>
    <row r="224" spans="7:11" x14ac:dyDescent="0.2">
      <c r="G224" s="132">
        <f t="shared" si="6"/>
        <v>20</v>
      </c>
      <c r="H224" s="132">
        <v>16</v>
      </c>
      <c r="I224" s="228">
        <v>43575</v>
      </c>
      <c r="J224" s="132">
        <v>0</v>
      </c>
      <c r="K224" s="132">
        <v>0</v>
      </c>
    </row>
    <row r="225" spans="7:11" x14ac:dyDescent="0.2">
      <c r="G225" s="132">
        <f t="shared" si="6"/>
        <v>20</v>
      </c>
      <c r="H225" s="132">
        <v>16</v>
      </c>
      <c r="I225" s="228">
        <v>43575</v>
      </c>
      <c r="J225" s="132">
        <v>0</v>
      </c>
      <c r="K225" s="132">
        <v>0</v>
      </c>
    </row>
    <row r="226" spans="7:11" x14ac:dyDescent="0.2">
      <c r="G226" s="132">
        <f t="shared" si="6"/>
        <v>20</v>
      </c>
      <c r="H226" s="132">
        <v>16</v>
      </c>
      <c r="I226" s="228">
        <v>43577</v>
      </c>
      <c r="J226" s="132">
        <v>0</v>
      </c>
      <c r="K226" s="132">
        <v>0</v>
      </c>
    </row>
    <row r="227" spans="7:11" x14ac:dyDescent="0.2">
      <c r="G227" s="132">
        <f t="shared" si="6"/>
        <v>20</v>
      </c>
      <c r="H227" s="132">
        <v>16</v>
      </c>
      <c r="I227" s="228">
        <v>43577</v>
      </c>
      <c r="J227" s="132">
        <v>0</v>
      </c>
      <c r="K227" s="132">
        <v>0</v>
      </c>
    </row>
    <row r="228" spans="7:11" x14ac:dyDescent="0.2">
      <c r="G228" s="132">
        <f t="shared" si="6"/>
        <v>20</v>
      </c>
      <c r="H228" s="132">
        <v>16</v>
      </c>
      <c r="I228" s="228">
        <v>43579</v>
      </c>
      <c r="J228" s="132">
        <v>0</v>
      </c>
      <c r="K228" s="132">
        <v>0</v>
      </c>
    </row>
    <row r="229" spans="7:11" x14ac:dyDescent="0.2">
      <c r="G229" s="132">
        <f t="shared" si="6"/>
        <v>20</v>
      </c>
      <c r="H229" s="132">
        <v>16</v>
      </c>
      <c r="I229" s="228">
        <v>43579</v>
      </c>
      <c r="J229" s="132">
        <v>0</v>
      </c>
      <c r="K229" s="132">
        <v>0</v>
      </c>
    </row>
    <row r="230" spans="7:11" x14ac:dyDescent="0.2">
      <c r="G230" s="132">
        <f t="shared" si="6"/>
        <v>20</v>
      </c>
      <c r="H230" s="132">
        <v>16</v>
      </c>
      <c r="I230" s="228">
        <v>43580</v>
      </c>
      <c r="J230" s="132">
        <v>0</v>
      </c>
      <c r="K230" s="132">
        <v>0</v>
      </c>
    </row>
    <row r="231" spans="7:11" x14ac:dyDescent="0.2">
      <c r="G231" s="132">
        <f t="shared" si="6"/>
        <v>20</v>
      </c>
      <c r="H231" s="132">
        <v>16</v>
      </c>
      <c r="I231" s="228">
        <v>43580</v>
      </c>
      <c r="J231" s="132">
        <v>0</v>
      </c>
      <c r="K231" s="132">
        <v>0</v>
      </c>
    </row>
    <row r="232" spans="7:11" x14ac:dyDescent="0.2">
      <c r="G232" s="132">
        <f t="shared" si="6"/>
        <v>20</v>
      </c>
      <c r="H232" s="132">
        <v>16</v>
      </c>
      <c r="I232" s="228">
        <v>43583</v>
      </c>
      <c r="J232" s="132">
        <v>0</v>
      </c>
      <c r="K232" s="132">
        <v>0</v>
      </c>
    </row>
    <row r="233" spans="7:11" x14ac:dyDescent="0.2">
      <c r="G233" s="132">
        <f t="shared" si="6"/>
        <v>20</v>
      </c>
      <c r="H233" s="132">
        <v>16</v>
      </c>
      <c r="I233" s="228">
        <v>43584</v>
      </c>
      <c r="J233" s="132">
        <v>0</v>
      </c>
      <c r="K233" s="132">
        <v>0</v>
      </c>
    </row>
    <row r="234" spans="7:11" x14ac:dyDescent="0.2">
      <c r="G234" s="132">
        <f t="shared" si="6"/>
        <v>20</v>
      </c>
      <c r="H234" s="132">
        <v>16</v>
      </c>
      <c r="I234" s="228">
        <v>43588</v>
      </c>
      <c r="J234" s="132">
        <v>0</v>
      </c>
      <c r="K234" s="132">
        <v>0</v>
      </c>
    </row>
    <row r="235" spans="7:11" x14ac:dyDescent="0.2">
      <c r="G235" s="132">
        <f t="shared" si="6"/>
        <v>20</v>
      </c>
      <c r="H235" s="132">
        <v>16</v>
      </c>
      <c r="I235" s="228">
        <v>43589</v>
      </c>
      <c r="J235" s="132">
        <v>0</v>
      </c>
      <c r="K235" s="132">
        <v>0</v>
      </c>
    </row>
    <row r="236" spans="7:11" x14ac:dyDescent="0.2">
      <c r="G236" s="132">
        <f t="shared" si="6"/>
        <v>20</v>
      </c>
      <c r="H236" s="132">
        <v>16</v>
      </c>
      <c r="I236" s="228">
        <v>43592</v>
      </c>
      <c r="J236" s="132">
        <v>0</v>
      </c>
      <c r="K236" s="132">
        <v>0</v>
      </c>
    </row>
    <row r="237" spans="7:11" x14ac:dyDescent="0.2">
      <c r="G237" s="132">
        <f t="shared" si="6"/>
        <v>20</v>
      </c>
      <c r="H237" s="132">
        <v>16</v>
      </c>
      <c r="I237" s="228">
        <v>43593</v>
      </c>
      <c r="J237" s="132">
        <v>0</v>
      </c>
      <c r="K237" s="132">
        <v>0</v>
      </c>
    </row>
    <row r="238" spans="7:11" x14ac:dyDescent="0.2">
      <c r="G238" s="132">
        <f t="shared" si="6"/>
        <v>20</v>
      </c>
      <c r="H238" s="132">
        <v>16</v>
      </c>
      <c r="I238" s="228">
        <v>43596</v>
      </c>
      <c r="J238" s="132">
        <v>0</v>
      </c>
      <c r="K238" s="132">
        <v>0</v>
      </c>
    </row>
    <row r="239" spans="7:11" x14ac:dyDescent="0.2">
      <c r="G239" s="132">
        <f t="shared" si="6"/>
        <v>20</v>
      </c>
      <c r="H239" s="132">
        <v>16</v>
      </c>
      <c r="I239" s="228">
        <v>43596</v>
      </c>
      <c r="J239" s="132">
        <v>0</v>
      </c>
      <c r="K239" s="132">
        <v>0</v>
      </c>
    </row>
    <row r="240" spans="7:11" x14ac:dyDescent="0.2">
      <c r="G240" s="132">
        <f t="shared" si="6"/>
        <v>20</v>
      </c>
      <c r="H240" s="132">
        <v>16</v>
      </c>
      <c r="I240" s="228">
        <v>43598</v>
      </c>
      <c r="J240" s="132">
        <v>0</v>
      </c>
      <c r="K240" s="132">
        <v>0</v>
      </c>
    </row>
    <row r="241" spans="7:11" x14ac:dyDescent="0.2">
      <c r="G241" s="132">
        <f t="shared" si="6"/>
        <v>20</v>
      </c>
      <c r="H241" s="132">
        <v>16</v>
      </c>
      <c r="I241" s="228">
        <v>43598</v>
      </c>
      <c r="J241" s="132">
        <v>0</v>
      </c>
      <c r="K241" s="132">
        <v>0</v>
      </c>
    </row>
    <row r="242" spans="7:11" x14ac:dyDescent="0.2">
      <c r="G242" s="132">
        <f t="shared" si="6"/>
        <v>20</v>
      </c>
      <c r="H242" s="132">
        <v>16</v>
      </c>
      <c r="I242" s="228">
        <v>43600</v>
      </c>
      <c r="J242" s="132">
        <v>0</v>
      </c>
      <c r="K242" s="132">
        <v>0</v>
      </c>
    </row>
    <row r="243" spans="7:11" x14ac:dyDescent="0.2">
      <c r="G243" s="132">
        <f t="shared" si="6"/>
        <v>20</v>
      </c>
      <c r="H243" s="132">
        <v>16</v>
      </c>
      <c r="I243" s="228">
        <v>43600</v>
      </c>
      <c r="J243" s="132">
        <v>0</v>
      </c>
      <c r="K243" s="132">
        <v>0</v>
      </c>
    </row>
    <row r="244" spans="7:11" x14ac:dyDescent="0.2">
      <c r="G244" s="132">
        <f t="shared" si="6"/>
        <v>20</v>
      </c>
      <c r="H244" s="132">
        <v>16</v>
      </c>
      <c r="I244" s="228">
        <v>43602</v>
      </c>
      <c r="J244" s="132">
        <v>0</v>
      </c>
      <c r="K244" s="132">
        <v>0</v>
      </c>
    </row>
    <row r="245" spans="7:11" x14ac:dyDescent="0.2">
      <c r="G245" s="132">
        <f t="shared" si="6"/>
        <v>20</v>
      </c>
      <c r="H245" s="132">
        <v>16</v>
      </c>
      <c r="I245" s="228">
        <v>43603</v>
      </c>
      <c r="J245" s="132">
        <v>0</v>
      </c>
      <c r="K245" s="132">
        <v>0</v>
      </c>
    </row>
    <row r="246" spans="7:11" x14ac:dyDescent="0.2">
      <c r="G246" s="132">
        <f t="shared" si="6"/>
        <v>20</v>
      </c>
      <c r="H246" s="132">
        <v>16</v>
      </c>
      <c r="I246" s="228">
        <v>43604</v>
      </c>
      <c r="J246" s="132">
        <v>0</v>
      </c>
      <c r="K246" s="132">
        <v>0</v>
      </c>
    </row>
    <row r="247" spans="7:11" x14ac:dyDescent="0.2">
      <c r="G247" s="132">
        <f t="shared" si="6"/>
        <v>20</v>
      </c>
      <c r="H247" s="132">
        <v>16</v>
      </c>
      <c r="I247" s="228">
        <v>43604</v>
      </c>
      <c r="J247" s="132">
        <v>0</v>
      </c>
      <c r="K247" s="132">
        <v>0</v>
      </c>
    </row>
    <row r="248" spans="7:11" x14ac:dyDescent="0.2">
      <c r="G248" s="132">
        <f t="shared" si="6"/>
        <v>20</v>
      </c>
      <c r="H248" s="132">
        <v>16</v>
      </c>
      <c r="I248" s="228">
        <v>43606</v>
      </c>
      <c r="J248" s="132">
        <v>0</v>
      </c>
      <c r="K248" s="132">
        <v>0</v>
      </c>
    </row>
    <row r="249" spans="7:11" x14ac:dyDescent="0.2">
      <c r="G249" s="132">
        <f t="shared" si="6"/>
        <v>20</v>
      </c>
      <c r="H249" s="132">
        <v>16</v>
      </c>
      <c r="I249" s="228">
        <v>43606</v>
      </c>
      <c r="J249" s="132">
        <v>0</v>
      </c>
      <c r="K249" s="132">
        <v>0</v>
      </c>
    </row>
    <row r="250" spans="7:11" x14ac:dyDescent="0.2">
      <c r="G250" s="132">
        <f t="shared" si="6"/>
        <v>20</v>
      </c>
      <c r="H250" s="132">
        <v>16</v>
      </c>
      <c r="I250" s="228">
        <v>43608</v>
      </c>
      <c r="J250" s="132">
        <v>0</v>
      </c>
      <c r="K250" s="132">
        <v>0</v>
      </c>
    </row>
    <row r="251" spans="7:11" x14ac:dyDescent="0.2">
      <c r="G251" s="132">
        <f t="shared" si="6"/>
        <v>20</v>
      </c>
      <c r="H251" s="132">
        <v>16</v>
      </c>
      <c r="I251" s="228">
        <v>43608</v>
      </c>
      <c r="J251" s="132">
        <v>0</v>
      </c>
      <c r="K251" s="132">
        <v>0</v>
      </c>
    </row>
    <row r="252" spans="7:11" x14ac:dyDescent="0.2">
      <c r="G252" s="132">
        <f t="shared" si="6"/>
        <v>20</v>
      </c>
      <c r="H252" s="132">
        <v>16</v>
      </c>
      <c r="I252" s="228">
        <v>43610</v>
      </c>
      <c r="J252" s="132">
        <v>1</v>
      </c>
      <c r="K252" s="132">
        <v>1</v>
      </c>
    </row>
    <row r="253" spans="7:11" x14ac:dyDescent="0.2">
      <c r="G253" s="132">
        <f t="shared" si="6"/>
        <v>20</v>
      </c>
      <c r="H253" s="132">
        <v>16</v>
      </c>
      <c r="I253" s="228">
        <v>43610</v>
      </c>
      <c r="J253" s="132">
        <v>0</v>
      </c>
      <c r="K253" s="132">
        <v>0</v>
      </c>
    </row>
    <row r="254" spans="7:11" x14ac:dyDescent="0.2">
      <c r="G254" s="132">
        <f t="shared" si="6"/>
        <v>20</v>
      </c>
      <c r="H254" s="132">
        <v>16</v>
      </c>
      <c r="I254" s="228">
        <v>43612</v>
      </c>
      <c r="J254" s="132">
        <v>0</v>
      </c>
      <c r="K254" s="132">
        <v>0</v>
      </c>
    </row>
    <row r="255" spans="7:11" x14ac:dyDescent="0.2">
      <c r="G255" s="132">
        <f t="shared" si="6"/>
        <v>20</v>
      </c>
      <c r="H255" s="132">
        <v>16</v>
      </c>
      <c r="I255" s="228">
        <v>43613</v>
      </c>
      <c r="J255" s="132">
        <v>0</v>
      </c>
      <c r="K255" s="132">
        <v>0</v>
      </c>
    </row>
    <row r="256" spans="7:11" x14ac:dyDescent="0.2">
      <c r="G256" s="132">
        <f t="shared" si="6"/>
        <v>20</v>
      </c>
      <c r="H256" s="132">
        <v>16</v>
      </c>
      <c r="I256" s="228">
        <v>43614</v>
      </c>
      <c r="J256" s="132">
        <v>0</v>
      </c>
      <c r="K256" s="132">
        <v>0</v>
      </c>
    </row>
    <row r="257" spans="7:11" x14ac:dyDescent="0.2">
      <c r="G257" s="132">
        <f t="shared" si="6"/>
        <v>20</v>
      </c>
      <c r="H257" s="132">
        <v>16</v>
      </c>
      <c r="I257" s="228">
        <v>43615</v>
      </c>
      <c r="J257" s="132">
        <v>0</v>
      </c>
      <c r="K257" s="132">
        <v>0</v>
      </c>
    </row>
    <row r="258" spans="7:11" x14ac:dyDescent="0.2">
      <c r="G258" s="132">
        <f t="shared" si="6"/>
        <v>20</v>
      </c>
      <c r="H258" s="132">
        <v>16</v>
      </c>
      <c r="I258" s="228">
        <v>43616</v>
      </c>
      <c r="J258" s="132">
        <v>0</v>
      </c>
      <c r="K258" s="132">
        <v>0</v>
      </c>
    </row>
    <row r="259" spans="7:11" x14ac:dyDescent="0.2">
      <c r="G259" s="132">
        <f t="shared" si="6"/>
        <v>20</v>
      </c>
      <c r="H259" s="132">
        <v>16</v>
      </c>
      <c r="I259" s="228">
        <v>43617</v>
      </c>
      <c r="J259" s="132">
        <v>0</v>
      </c>
      <c r="K259" s="132">
        <v>0</v>
      </c>
    </row>
    <row r="260" spans="7:11" x14ac:dyDescent="0.2">
      <c r="G260" s="132">
        <f t="shared" si="6"/>
        <v>20</v>
      </c>
      <c r="H260" s="132">
        <v>16</v>
      </c>
      <c r="I260" s="228">
        <v>43619</v>
      </c>
      <c r="J260" s="132">
        <v>0</v>
      </c>
      <c r="K260" s="132">
        <v>0</v>
      </c>
    </row>
    <row r="261" spans="7:11" x14ac:dyDescent="0.2">
      <c r="G261" s="132">
        <f t="shared" si="6"/>
        <v>20</v>
      </c>
      <c r="H261" s="132">
        <v>16</v>
      </c>
      <c r="I261" s="228">
        <v>43620</v>
      </c>
      <c r="J261" s="132">
        <v>4</v>
      </c>
      <c r="K261" s="132">
        <v>1</v>
      </c>
    </row>
    <row r="262" spans="7:11" x14ac:dyDescent="0.2">
      <c r="G262" s="132">
        <f t="shared" si="6"/>
        <v>20</v>
      </c>
      <c r="H262" s="132">
        <v>16</v>
      </c>
      <c r="I262" s="228">
        <v>43621</v>
      </c>
      <c r="J262" s="132">
        <v>0</v>
      </c>
      <c r="K262" s="132">
        <v>0</v>
      </c>
    </row>
    <row r="263" spans="7:11" x14ac:dyDescent="0.2">
      <c r="G263" s="132">
        <f t="shared" si="6"/>
        <v>20</v>
      </c>
      <c r="H263" s="132">
        <v>16</v>
      </c>
      <c r="I263" s="228">
        <v>43621</v>
      </c>
      <c r="J263" s="132">
        <v>0</v>
      </c>
      <c r="K263" s="132">
        <v>0</v>
      </c>
    </row>
    <row r="264" spans="7:11" x14ac:dyDescent="0.2">
      <c r="G264" s="132">
        <f t="shared" si="6"/>
        <v>20</v>
      </c>
      <c r="H264" s="132">
        <v>16</v>
      </c>
      <c r="I264" s="228">
        <v>43623</v>
      </c>
      <c r="J264" s="132">
        <v>0</v>
      </c>
      <c r="K264" s="132">
        <v>0</v>
      </c>
    </row>
    <row r="265" spans="7:11" x14ac:dyDescent="0.2">
      <c r="G265" s="132">
        <f t="shared" si="6"/>
        <v>20</v>
      </c>
      <c r="H265" s="132">
        <v>16</v>
      </c>
      <c r="I265" s="228">
        <v>43624</v>
      </c>
      <c r="J265" s="132">
        <v>0</v>
      </c>
      <c r="K265" s="132">
        <v>0</v>
      </c>
    </row>
    <row r="266" spans="7:11" x14ac:dyDescent="0.2">
      <c r="G266" s="132">
        <f t="shared" si="6"/>
        <v>20</v>
      </c>
      <c r="H266" s="132">
        <v>16</v>
      </c>
      <c r="I266" s="228">
        <v>43625</v>
      </c>
      <c r="J266" s="132">
        <v>0</v>
      </c>
      <c r="K266" s="132">
        <v>0</v>
      </c>
    </row>
    <row r="267" spans="7:11" x14ac:dyDescent="0.2">
      <c r="G267" s="132">
        <f t="shared" si="6"/>
        <v>20</v>
      </c>
      <c r="H267" s="132">
        <v>16</v>
      </c>
      <c r="I267" s="228">
        <v>43625</v>
      </c>
      <c r="J267" s="132">
        <v>0</v>
      </c>
      <c r="K267" s="132">
        <v>0</v>
      </c>
    </row>
    <row r="268" spans="7:11" x14ac:dyDescent="0.2">
      <c r="G268" s="132">
        <f t="shared" si="6"/>
        <v>20</v>
      </c>
      <c r="H268" s="132">
        <v>16</v>
      </c>
      <c r="I268" s="229">
        <v>43627</v>
      </c>
      <c r="J268" s="132">
        <v>0</v>
      </c>
      <c r="K268" s="132">
        <v>0</v>
      </c>
    </row>
    <row r="269" spans="7:11" x14ac:dyDescent="0.2">
      <c r="G269" s="132">
        <f t="shared" si="6"/>
        <v>20</v>
      </c>
      <c r="H269" s="132">
        <v>16</v>
      </c>
      <c r="I269" s="229">
        <v>43628</v>
      </c>
      <c r="J269" s="132">
        <v>1</v>
      </c>
      <c r="K269" s="132">
        <v>0</v>
      </c>
    </row>
    <row r="270" spans="7:11" x14ac:dyDescent="0.2">
      <c r="G270" s="132">
        <f t="shared" si="6"/>
        <v>20</v>
      </c>
      <c r="H270" s="132">
        <v>16</v>
      </c>
      <c r="I270" s="228">
        <v>43629</v>
      </c>
      <c r="J270" s="132">
        <v>0</v>
      </c>
      <c r="K270" s="132">
        <v>0</v>
      </c>
    </row>
    <row r="271" spans="7:11" x14ac:dyDescent="0.2">
      <c r="G271" s="132">
        <f t="shared" si="6"/>
        <v>20</v>
      </c>
      <c r="H271" s="132">
        <v>16</v>
      </c>
      <c r="I271" s="228">
        <v>43629</v>
      </c>
      <c r="J271" s="132">
        <v>0</v>
      </c>
      <c r="K271" s="132">
        <v>0</v>
      </c>
    </row>
    <row r="272" spans="7:11" x14ac:dyDescent="0.2">
      <c r="G272" s="132">
        <f t="shared" si="6"/>
        <v>20</v>
      </c>
      <c r="H272" s="132">
        <v>16</v>
      </c>
      <c r="I272" s="228">
        <v>43635</v>
      </c>
      <c r="J272" s="132">
        <v>0</v>
      </c>
      <c r="K272" s="132">
        <v>0</v>
      </c>
    </row>
    <row r="273" spans="7:11" x14ac:dyDescent="0.2">
      <c r="G273" s="132">
        <f t="shared" si="6"/>
        <v>20</v>
      </c>
      <c r="H273" s="132">
        <v>16</v>
      </c>
      <c r="I273" s="228">
        <v>43636</v>
      </c>
      <c r="J273" s="132">
        <v>0</v>
      </c>
      <c r="K273" s="132">
        <v>0</v>
      </c>
    </row>
    <row r="274" spans="7:11" x14ac:dyDescent="0.2">
      <c r="G274" s="132">
        <f t="shared" si="6"/>
        <v>20</v>
      </c>
      <c r="H274" s="132">
        <v>16</v>
      </c>
      <c r="I274" s="228">
        <v>43637</v>
      </c>
      <c r="J274" s="132">
        <v>0</v>
      </c>
      <c r="K274" s="132">
        <v>0</v>
      </c>
    </row>
    <row r="275" spans="7:11" x14ac:dyDescent="0.2">
      <c r="G275" s="132">
        <f t="shared" si="6"/>
        <v>20</v>
      </c>
      <c r="H275" s="132">
        <v>16</v>
      </c>
      <c r="I275" s="228">
        <v>43637</v>
      </c>
      <c r="J275" s="132">
        <v>0</v>
      </c>
      <c r="K275" s="132">
        <v>0</v>
      </c>
    </row>
    <row r="276" spans="7:11" x14ac:dyDescent="0.2">
      <c r="G276" s="132">
        <f t="shared" ref="G276:G339" si="7">$F$91</f>
        <v>20</v>
      </c>
      <c r="H276" s="132">
        <v>16</v>
      </c>
      <c r="I276" s="228">
        <v>43640</v>
      </c>
      <c r="J276" s="132">
        <v>0</v>
      </c>
      <c r="K276" s="132">
        <v>0</v>
      </c>
    </row>
    <row r="277" spans="7:11" x14ac:dyDescent="0.2">
      <c r="G277" s="132">
        <f t="shared" si="7"/>
        <v>20</v>
      </c>
      <c r="H277" s="132">
        <v>16</v>
      </c>
      <c r="I277" s="228">
        <v>43641</v>
      </c>
      <c r="J277" s="132">
        <v>0</v>
      </c>
      <c r="K277" s="132">
        <v>0</v>
      </c>
    </row>
    <row r="278" spans="7:11" x14ac:dyDescent="0.2">
      <c r="G278" s="132">
        <f t="shared" si="7"/>
        <v>20</v>
      </c>
      <c r="H278" s="132">
        <v>16</v>
      </c>
      <c r="I278" s="228">
        <v>43642</v>
      </c>
      <c r="J278" s="132">
        <v>0</v>
      </c>
      <c r="K278" s="132">
        <v>0</v>
      </c>
    </row>
    <row r="279" spans="7:11" x14ac:dyDescent="0.2">
      <c r="G279" s="132">
        <f t="shared" si="7"/>
        <v>20</v>
      </c>
      <c r="H279" s="132">
        <v>16</v>
      </c>
      <c r="I279" s="228">
        <v>43642</v>
      </c>
      <c r="J279" s="132">
        <v>0</v>
      </c>
      <c r="K279" s="132">
        <v>0</v>
      </c>
    </row>
    <row r="280" spans="7:11" x14ac:dyDescent="0.2">
      <c r="G280" s="132">
        <f t="shared" si="7"/>
        <v>20</v>
      </c>
      <c r="H280" s="132">
        <v>16</v>
      </c>
      <c r="I280" s="228">
        <v>43644</v>
      </c>
      <c r="J280" s="132">
        <v>0</v>
      </c>
      <c r="K280" s="132">
        <v>0</v>
      </c>
    </row>
    <row r="281" spans="7:11" x14ac:dyDescent="0.2">
      <c r="G281" s="132">
        <f t="shared" si="7"/>
        <v>20</v>
      </c>
      <c r="H281" s="132">
        <v>16</v>
      </c>
      <c r="I281" s="228">
        <v>43644</v>
      </c>
      <c r="J281" s="132">
        <v>0</v>
      </c>
      <c r="K281" s="132">
        <v>0</v>
      </c>
    </row>
    <row r="282" spans="7:11" x14ac:dyDescent="0.2">
      <c r="G282" s="132">
        <f t="shared" si="7"/>
        <v>20</v>
      </c>
      <c r="H282" s="132">
        <v>16</v>
      </c>
      <c r="I282" s="228">
        <v>43647</v>
      </c>
      <c r="J282" s="132">
        <v>0</v>
      </c>
      <c r="K282" s="132">
        <v>0</v>
      </c>
    </row>
    <row r="283" spans="7:11" x14ac:dyDescent="0.2">
      <c r="G283" s="132">
        <f t="shared" si="7"/>
        <v>20</v>
      </c>
      <c r="H283" s="132">
        <v>16</v>
      </c>
      <c r="I283" s="228">
        <v>43647</v>
      </c>
      <c r="J283" s="132">
        <v>0</v>
      </c>
      <c r="K283" s="132">
        <v>0</v>
      </c>
    </row>
    <row r="284" spans="7:11" x14ac:dyDescent="0.2">
      <c r="G284" s="132">
        <f t="shared" si="7"/>
        <v>20</v>
      </c>
      <c r="H284" s="132">
        <v>16</v>
      </c>
      <c r="I284" s="228">
        <v>43649</v>
      </c>
      <c r="J284" s="132">
        <v>0</v>
      </c>
      <c r="K284" s="132">
        <v>0</v>
      </c>
    </row>
    <row r="285" spans="7:11" x14ac:dyDescent="0.2">
      <c r="G285" s="132">
        <f t="shared" si="7"/>
        <v>20</v>
      </c>
      <c r="H285" s="132">
        <v>16</v>
      </c>
      <c r="I285" s="228">
        <v>43650</v>
      </c>
      <c r="J285" s="132">
        <v>171</v>
      </c>
      <c r="K285" s="132">
        <v>2</v>
      </c>
    </row>
    <row r="286" spans="7:11" x14ac:dyDescent="0.2">
      <c r="G286" s="132">
        <f t="shared" si="7"/>
        <v>20</v>
      </c>
      <c r="H286" s="132">
        <v>16</v>
      </c>
      <c r="I286" s="228">
        <v>43651</v>
      </c>
      <c r="J286" s="132">
        <v>0</v>
      </c>
      <c r="K286" s="132">
        <v>0</v>
      </c>
    </row>
    <row r="287" spans="7:11" x14ac:dyDescent="0.2">
      <c r="G287" s="132">
        <f t="shared" si="7"/>
        <v>20</v>
      </c>
      <c r="H287" s="132">
        <v>16</v>
      </c>
      <c r="I287" s="228">
        <v>43651</v>
      </c>
      <c r="J287" s="132">
        <v>0</v>
      </c>
      <c r="K287" s="132">
        <v>0</v>
      </c>
    </row>
    <row r="288" spans="7:11" x14ac:dyDescent="0.2">
      <c r="G288" s="132">
        <f t="shared" si="7"/>
        <v>20</v>
      </c>
      <c r="H288" s="132">
        <v>16</v>
      </c>
      <c r="I288" s="228">
        <v>43654</v>
      </c>
      <c r="J288" s="132">
        <v>0</v>
      </c>
      <c r="K288" s="132">
        <v>0</v>
      </c>
    </row>
    <row r="289" spans="7:11" x14ac:dyDescent="0.2">
      <c r="G289" s="132">
        <f t="shared" si="7"/>
        <v>20</v>
      </c>
      <c r="H289" s="132">
        <v>16</v>
      </c>
      <c r="I289" s="228">
        <v>43655</v>
      </c>
      <c r="J289" s="132">
        <v>0</v>
      </c>
      <c r="K289" s="132">
        <v>0</v>
      </c>
    </row>
    <row r="290" spans="7:11" x14ac:dyDescent="0.2">
      <c r="G290" s="132">
        <f t="shared" si="7"/>
        <v>20</v>
      </c>
      <c r="H290" s="132">
        <v>16</v>
      </c>
      <c r="I290" s="228">
        <v>43656</v>
      </c>
      <c r="J290" s="132">
        <v>0</v>
      </c>
      <c r="K290" s="132">
        <v>0</v>
      </c>
    </row>
    <row r="291" spans="7:11" x14ac:dyDescent="0.2">
      <c r="G291" s="132">
        <f t="shared" si="7"/>
        <v>20</v>
      </c>
      <c r="H291" s="132">
        <v>16</v>
      </c>
      <c r="I291" s="228">
        <v>43656</v>
      </c>
      <c r="J291" s="132">
        <v>0</v>
      </c>
      <c r="K291" s="132">
        <v>0</v>
      </c>
    </row>
    <row r="292" spans="7:11" x14ac:dyDescent="0.2">
      <c r="G292" s="132">
        <f t="shared" si="7"/>
        <v>20</v>
      </c>
      <c r="H292" s="132">
        <v>16</v>
      </c>
      <c r="I292" s="228">
        <v>43658</v>
      </c>
      <c r="J292" s="132">
        <v>0</v>
      </c>
      <c r="K292" s="132">
        <v>0</v>
      </c>
    </row>
    <row r="293" spans="7:11" x14ac:dyDescent="0.2">
      <c r="G293" s="132">
        <f t="shared" si="7"/>
        <v>20</v>
      </c>
      <c r="H293" s="132">
        <v>16</v>
      </c>
      <c r="I293" s="228">
        <v>43658</v>
      </c>
      <c r="J293" s="132">
        <v>1</v>
      </c>
      <c r="K293" s="132">
        <v>0</v>
      </c>
    </row>
    <row r="294" spans="7:11" x14ac:dyDescent="0.2">
      <c r="G294" s="132">
        <f t="shared" si="7"/>
        <v>20</v>
      </c>
      <c r="H294" s="132">
        <v>16</v>
      </c>
      <c r="I294" s="228">
        <v>43661</v>
      </c>
      <c r="J294" s="132">
        <v>0</v>
      </c>
      <c r="K294" s="132">
        <v>0</v>
      </c>
    </row>
    <row r="295" spans="7:11" x14ac:dyDescent="0.2">
      <c r="G295" s="132">
        <f t="shared" si="7"/>
        <v>20</v>
      </c>
      <c r="H295" s="132">
        <v>16</v>
      </c>
      <c r="I295" s="228">
        <v>43662</v>
      </c>
      <c r="J295" s="132">
        <v>0</v>
      </c>
      <c r="K295" s="132">
        <v>0</v>
      </c>
    </row>
    <row r="296" spans="7:11" x14ac:dyDescent="0.2">
      <c r="G296" s="132">
        <f t="shared" si="7"/>
        <v>20</v>
      </c>
      <c r="H296" s="132">
        <v>16</v>
      </c>
      <c r="I296" s="228">
        <v>43663</v>
      </c>
      <c r="J296" s="132">
        <v>0</v>
      </c>
      <c r="K296" s="132">
        <v>0</v>
      </c>
    </row>
    <row r="297" spans="7:11" x14ac:dyDescent="0.2">
      <c r="G297" s="132">
        <f t="shared" si="7"/>
        <v>20</v>
      </c>
      <c r="H297" s="132">
        <v>16</v>
      </c>
      <c r="I297" s="228">
        <v>43664</v>
      </c>
      <c r="J297" s="132">
        <v>0</v>
      </c>
      <c r="K297" s="132">
        <v>0</v>
      </c>
    </row>
    <row r="298" spans="7:11" x14ac:dyDescent="0.2">
      <c r="G298" s="132">
        <f t="shared" si="7"/>
        <v>20</v>
      </c>
      <c r="H298" s="132">
        <v>16</v>
      </c>
      <c r="I298" s="229">
        <v>43665</v>
      </c>
      <c r="J298" s="132">
        <v>0</v>
      </c>
      <c r="K298" s="132">
        <v>0</v>
      </c>
    </row>
    <row r="299" spans="7:11" x14ac:dyDescent="0.2">
      <c r="G299" s="132">
        <f t="shared" si="7"/>
        <v>20</v>
      </c>
      <c r="H299" s="132">
        <v>16</v>
      </c>
      <c r="I299" s="229">
        <v>43665</v>
      </c>
      <c r="J299" s="132">
        <v>0</v>
      </c>
      <c r="K299" s="132">
        <v>0</v>
      </c>
    </row>
    <row r="300" spans="7:11" x14ac:dyDescent="0.2">
      <c r="G300" s="132">
        <f t="shared" si="7"/>
        <v>20</v>
      </c>
      <c r="H300" s="132">
        <v>16</v>
      </c>
      <c r="I300" s="228">
        <v>43668</v>
      </c>
      <c r="J300" s="132">
        <v>0</v>
      </c>
      <c r="K300" s="132">
        <v>0</v>
      </c>
    </row>
    <row r="301" spans="7:11" x14ac:dyDescent="0.2">
      <c r="G301" s="132">
        <f t="shared" si="7"/>
        <v>20</v>
      </c>
      <c r="H301" s="132">
        <v>16</v>
      </c>
      <c r="I301" s="228">
        <v>43668</v>
      </c>
      <c r="J301" s="132">
        <v>0</v>
      </c>
      <c r="K301" s="132">
        <v>0</v>
      </c>
    </row>
    <row r="302" spans="7:11" x14ac:dyDescent="0.2">
      <c r="G302" s="132">
        <f t="shared" si="7"/>
        <v>20</v>
      </c>
      <c r="H302" s="132">
        <v>16</v>
      </c>
      <c r="I302" s="228">
        <v>43669</v>
      </c>
      <c r="J302" s="132">
        <v>0</v>
      </c>
      <c r="K302" s="132">
        <v>0</v>
      </c>
    </row>
    <row r="303" spans="7:11" x14ac:dyDescent="0.2">
      <c r="G303" s="132">
        <f t="shared" si="7"/>
        <v>20</v>
      </c>
      <c r="H303" s="132">
        <v>16</v>
      </c>
      <c r="I303" s="228">
        <v>43669</v>
      </c>
      <c r="J303" s="132">
        <v>0</v>
      </c>
      <c r="K303" s="132">
        <v>0</v>
      </c>
    </row>
    <row r="304" spans="7:11" x14ac:dyDescent="0.2">
      <c r="G304" s="132">
        <f t="shared" si="7"/>
        <v>20</v>
      </c>
      <c r="H304" s="132">
        <v>16</v>
      </c>
      <c r="I304" s="228">
        <v>43672</v>
      </c>
      <c r="J304" s="132">
        <v>0</v>
      </c>
      <c r="K304" s="132">
        <v>0</v>
      </c>
    </row>
    <row r="305" spans="7:11" x14ac:dyDescent="0.2">
      <c r="G305" s="132">
        <f t="shared" si="7"/>
        <v>20</v>
      </c>
      <c r="H305" s="132">
        <v>16</v>
      </c>
      <c r="I305" s="228">
        <v>43673</v>
      </c>
      <c r="J305" s="132">
        <v>0</v>
      </c>
      <c r="K305" s="132">
        <v>0</v>
      </c>
    </row>
    <row r="306" spans="7:11" x14ac:dyDescent="0.2">
      <c r="G306" s="132">
        <f t="shared" si="7"/>
        <v>20</v>
      </c>
      <c r="H306" s="132">
        <v>16</v>
      </c>
      <c r="I306" s="228">
        <v>43675</v>
      </c>
      <c r="J306" s="132">
        <v>0</v>
      </c>
      <c r="K306" s="132">
        <v>0</v>
      </c>
    </row>
    <row r="307" spans="7:11" x14ac:dyDescent="0.2">
      <c r="G307" s="132">
        <f t="shared" si="7"/>
        <v>20</v>
      </c>
      <c r="H307" s="132">
        <v>16</v>
      </c>
      <c r="I307" s="228">
        <v>43675</v>
      </c>
      <c r="J307" s="132">
        <v>12</v>
      </c>
      <c r="K307" s="132">
        <v>1</v>
      </c>
    </row>
    <row r="308" spans="7:11" x14ac:dyDescent="0.2">
      <c r="G308" s="132">
        <f t="shared" si="7"/>
        <v>20</v>
      </c>
      <c r="H308" s="132">
        <v>16</v>
      </c>
      <c r="I308" s="228">
        <v>43677</v>
      </c>
      <c r="J308" s="132">
        <v>0</v>
      </c>
      <c r="K308" s="132">
        <v>0</v>
      </c>
    </row>
    <row r="309" spans="7:11" x14ac:dyDescent="0.2">
      <c r="G309" s="132">
        <f t="shared" si="7"/>
        <v>20</v>
      </c>
      <c r="H309" s="132">
        <v>16</v>
      </c>
      <c r="I309" s="228">
        <v>43678</v>
      </c>
      <c r="J309" s="132">
        <v>0</v>
      </c>
      <c r="K309" s="132">
        <v>0</v>
      </c>
    </row>
    <row r="310" spans="7:11" x14ac:dyDescent="0.2">
      <c r="G310" s="132">
        <f t="shared" si="7"/>
        <v>20</v>
      </c>
      <c r="H310" s="132">
        <v>16</v>
      </c>
      <c r="I310" s="228">
        <v>43679</v>
      </c>
      <c r="J310" s="132">
        <v>8</v>
      </c>
      <c r="K310" s="132">
        <v>0</v>
      </c>
    </row>
    <row r="311" spans="7:11" x14ac:dyDescent="0.2">
      <c r="G311" s="132">
        <f t="shared" si="7"/>
        <v>20</v>
      </c>
      <c r="H311" s="132">
        <v>16</v>
      </c>
      <c r="I311" s="228">
        <v>43679</v>
      </c>
      <c r="J311" s="132">
        <v>0</v>
      </c>
      <c r="K311" s="132">
        <v>0</v>
      </c>
    </row>
    <row r="312" spans="7:11" x14ac:dyDescent="0.2">
      <c r="G312" s="132">
        <f t="shared" si="7"/>
        <v>20</v>
      </c>
      <c r="H312" s="132">
        <v>16</v>
      </c>
      <c r="I312" s="228">
        <v>43682</v>
      </c>
      <c r="J312" s="132">
        <v>0</v>
      </c>
      <c r="K312" s="132">
        <v>0</v>
      </c>
    </row>
    <row r="313" spans="7:11" x14ac:dyDescent="0.2">
      <c r="G313" s="132">
        <f t="shared" si="7"/>
        <v>20</v>
      </c>
      <c r="H313" s="132">
        <v>16</v>
      </c>
      <c r="I313" s="228">
        <v>43682</v>
      </c>
      <c r="J313" s="132">
        <v>0</v>
      </c>
      <c r="K313" s="132">
        <v>0</v>
      </c>
    </row>
    <row r="314" spans="7:11" x14ac:dyDescent="0.2">
      <c r="G314" s="132">
        <f t="shared" si="7"/>
        <v>20</v>
      </c>
      <c r="H314" s="132">
        <v>16</v>
      </c>
      <c r="I314" s="228">
        <v>43684</v>
      </c>
      <c r="J314" s="132">
        <v>0</v>
      </c>
      <c r="K314" s="132">
        <v>0</v>
      </c>
    </row>
    <row r="315" spans="7:11" x14ac:dyDescent="0.2">
      <c r="G315" s="132">
        <f t="shared" si="7"/>
        <v>20</v>
      </c>
      <c r="H315" s="132">
        <v>16</v>
      </c>
      <c r="I315" s="228">
        <v>43685</v>
      </c>
      <c r="J315" s="132">
        <v>0</v>
      </c>
      <c r="K315" s="132">
        <v>0</v>
      </c>
    </row>
    <row r="316" spans="7:11" x14ac:dyDescent="0.2">
      <c r="G316" s="132">
        <f t="shared" si="7"/>
        <v>20</v>
      </c>
      <c r="H316" s="132">
        <v>16</v>
      </c>
      <c r="I316" s="228">
        <v>43686</v>
      </c>
      <c r="J316" s="132">
        <v>0</v>
      </c>
      <c r="K316" s="132">
        <v>0</v>
      </c>
    </row>
    <row r="317" spans="7:11" x14ac:dyDescent="0.2">
      <c r="G317" s="132">
        <f t="shared" si="7"/>
        <v>20</v>
      </c>
      <c r="H317" s="132">
        <v>16</v>
      </c>
      <c r="I317" s="228">
        <v>43687</v>
      </c>
      <c r="J317" s="132">
        <v>0</v>
      </c>
      <c r="K317" s="132">
        <v>0</v>
      </c>
    </row>
    <row r="318" spans="7:11" x14ac:dyDescent="0.2">
      <c r="G318" s="132">
        <f t="shared" si="7"/>
        <v>20</v>
      </c>
      <c r="H318" s="132">
        <v>16</v>
      </c>
      <c r="I318" s="228">
        <v>43689</v>
      </c>
      <c r="J318" s="132">
        <v>0</v>
      </c>
      <c r="K318" s="132">
        <v>0</v>
      </c>
    </row>
    <row r="319" spans="7:11" x14ac:dyDescent="0.2">
      <c r="G319" s="132">
        <f t="shared" si="7"/>
        <v>20</v>
      </c>
      <c r="H319" s="132">
        <v>16</v>
      </c>
      <c r="I319" s="228">
        <v>43690</v>
      </c>
      <c r="J319" s="132">
        <v>0</v>
      </c>
      <c r="K319" s="132">
        <v>0</v>
      </c>
    </row>
    <row r="320" spans="7:11" x14ac:dyDescent="0.2">
      <c r="G320" s="132">
        <f t="shared" si="7"/>
        <v>20</v>
      </c>
      <c r="H320" s="132">
        <v>16</v>
      </c>
      <c r="I320" s="228">
        <v>43691</v>
      </c>
      <c r="J320" s="132">
        <v>0</v>
      </c>
      <c r="K320" s="132">
        <v>0</v>
      </c>
    </row>
    <row r="321" spans="7:11" x14ac:dyDescent="0.2">
      <c r="G321" s="132">
        <f t="shared" si="7"/>
        <v>20</v>
      </c>
      <c r="H321" s="132">
        <v>16</v>
      </c>
      <c r="I321" s="228">
        <v>43692</v>
      </c>
      <c r="J321" s="132">
        <v>0</v>
      </c>
      <c r="K321" s="132">
        <v>0</v>
      </c>
    </row>
    <row r="322" spans="7:11" x14ac:dyDescent="0.2">
      <c r="G322" s="132">
        <f t="shared" si="7"/>
        <v>20</v>
      </c>
      <c r="H322" s="132">
        <v>16</v>
      </c>
      <c r="I322" s="228">
        <v>43693</v>
      </c>
      <c r="J322" s="132">
        <v>0</v>
      </c>
      <c r="K322" s="132">
        <v>0</v>
      </c>
    </row>
    <row r="323" spans="7:11" x14ac:dyDescent="0.2">
      <c r="G323" s="132">
        <f t="shared" si="7"/>
        <v>20</v>
      </c>
      <c r="H323" s="132">
        <v>16</v>
      </c>
      <c r="I323" s="228">
        <v>43694</v>
      </c>
      <c r="J323" s="132">
        <v>0</v>
      </c>
      <c r="K323" s="132">
        <v>0</v>
      </c>
    </row>
    <row r="324" spans="7:11" x14ac:dyDescent="0.2">
      <c r="G324" s="132">
        <f t="shared" si="7"/>
        <v>20</v>
      </c>
      <c r="H324" s="132">
        <v>16</v>
      </c>
      <c r="I324" s="228">
        <v>43696</v>
      </c>
      <c r="J324" s="132">
        <v>0</v>
      </c>
      <c r="K324" s="132">
        <v>0</v>
      </c>
    </row>
    <row r="325" spans="7:11" x14ac:dyDescent="0.2">
      <c r="G325" s="132">
        <f t="shared" si="7"/>
        <v>20</v>
      </c>
      <c r="H325" s="132">
        <v>16</v>
      </c>
      <c r="I325" s="228">
        <v>43697</v>
      </c>
      <c r="J325" s="132">
        <v>0</v>
      </c>
      <c r="K325" s="132">
        <v>0</v>
      </c>
    </row>
    <row r="326" spans="7:11" x14ac:dyDescent="0.2">
      <c r="G326" s="132">
        <f t="shared" si="7"/>
        <v>20</v>
      </c>
      <c r="H326" s="132">
        <v>16</v>
      </c>
      <c r="I326" s="228">
        <v>43698</v>
      </c>
      <c r="J326" s="132">
        <v>0</v>
      </c>
      <c r="K326" s="132">
        <v>0</v>
      </c>
    </row>
    <row r="327" spans="7:11" x14ac:dyDescent="0.2">
      <c r="G327" s="132">
        <f t="shared" si="7"/>
        <v>20</v>
      </c>
      <c r="H327" s="132">
        <v>16</v>
      </c>
      <c r="I327" s="228">
        <v>43698</v>
      </c>
      <c r="J327" s="132">
        <v>0</v>
      </c>
      <c r="K327" s="132">
        <v>0</v>
      </c>
    </row>
    <row r="328" spans="7:11" x14ac:dyDescent="0.2">
      <c r="G328" s="132">
        <f t="shared" si="7"/>
        <v>20</v>
      </c>
      <c r="H328" s="132">
        <v>16</v>
      </c>
      <c r="I328" s="229">
        <v>43700</v>
      </c>
      <c r="J328" s="132">
        <v>0</v>
      </c>
      <c r="K328" s="132">
        <v>0</v>
      </c>
    </row>
    <row r="329" spans="7:11" x14ac:dyDescent="0.2">
      <c r="G329" s="132">
        <f t="shared" si="7"/>
        <v>20</v>
      </c>
      <c r="H329" s="132">
        <v>16</v>
      </c>
      <c r="I329" s="229">
        <v>43700</v>
      </c>
      <c r="J329" s="132">
        <v>6</v>
      </c>
      <c r="K329" s="132">
        <v>0</v>
      </c>
    </row>
    <row r="330" spans="7:11" x14ac:dyDescent="0.2">
      <c r="G330" s="132">
        <f t="shared" si="7"/>
        <v>20</v>
      </c>
      <c r="H330" s="132">
        <v>16</v>
      </c>
      <c r="I330" s="228">
        <v>43703</v>
      </c>
      <c r="J330" s="132">
        <v>0</v>
      </c>
      <c r="K330" s="132">
        <v>0</v>
      </c>
    </row>
    <row r="331" spans="7:11" x14ac:dyDescent="0.2">
      <c r="G331" s="132">
        <f t="shared" si="7"/>
        <v>20</v>
      </c>
      <c r="H331" s="132">
        <v>16</v>
      </c>
      <c r="I331" s="228">
        <v>43704</v>
      </c>
      <c r="J331" s="132">
        <v>0</v>
      </c>
      <c r="K331" s="132">
        <v>0</v>
      </c>
    </row>
    <row r="332" spans="7:11" x14ac:dyDescent="0.2">
      <c r="G332" s="132">
        <f t="shared" si="7"/>
        <v>20</v>
      </c>
      <c r="H332" s="132">
        <v>16</v>
      </c>
      <c r="I332" s="228">
        <v>43705</v>
      </c>
      <c r="J332" s="132">
        <v>0</v>
      </c>
      <c r="K332" s="132">
        <v>0</v>
      </c>
    </row>
    <row r="333" spans="7:11" x14ac:dyDescent="0.2">
      <c r="G333" s="132">
        <f t="shared" si="7"/>
        <v>20</v>
      </c>
      <c r="H333" s="132">
        <v>16</v>
      </c>
      <c r="I333" s="228">
        <v>43706</v>
      </c>
      <c r="J333" s="132">
        <v>0</v>
      </c>
      <c r="K333" s="132">
        <v>0</v>
      </c>
    </row>
    <row r="334" spans="7:11" x14ac:dyDescent="0.2">
      <c r="G334" s="132">
        <f t="shared" si="7"/>
        <v>20</v>
      </c>
      <c r="H334" s="132">
        <v>16</v>
      </c>
      <c r="I334" s="228">
        <v>43707</v>
      </c>
      <c r="J334" s="132">
        <v>0</v>
      </c>
      <c r="K334" s="132">
        <v>0</v>
      </c>
    </row>
    <row r="335" spans="7:11" x14ac:dyDescent="0.2">
      <c r="G335" s="132">
        <f t="shared" si="7"/>
        <v>20</v>
      </c>
      <c r="H335" s="132">
        <v>16</v>
      </c>
      <c r="I335" s="228">
        <v>43707</v>
      </c>
      <c r="J335" s="132">
        <v>32</v>
      </c>
      <c r="K335" s="132">
        <v>1</v>
      </c>
    </row>
    <row r="336" spans="7:11" x14ac:dyDescent="0.2">
      <c r="G336" s="132">
        <f t="shared" si="7"/>
        <v>20</v>
      </c>
      <c r="H336" s="132">
        <v>16</v>
      </c>
      <c r="I336" s="228">
        <v>43709</v>
      </c>
      <c r="J336" s="132">
        <v>0</v>
      </c>
      <c r="K336" s="132">
        <v>0</v>
      </c>
    </row>
    <row r="337" spans="7:11" x14ac:dyDescent="0.2">
      <c r="G337" s="132">
        <f t="shared" si="7"/>
        <v>20</v>
      </c>
      <c r="H337" s="132">
        <v>16</v>
      </c>
      <c r="I337" s="228">
        <v>43709</v>
      </c>
      <c r="J337" s="132">
        <v>0</v>
      </c>
      <c r="K337" s="132">
        <v>0</v>
      </c>
    </row>
    <row r="338" spans="7:11" x14ac:dyDescent="0.2">
      <c r="G338" s="132">
        <f t="shared" si="7"/>
        <v>20</v>
      </c>
      <c r="H338" s="132">
        <v>16</v>
      </c>
      <c r="I338" s="228">
        <v>43712</v>
      </c>
      <c r="J338" s="132">
        <v>0</v>
      </c>
      <c r="K338" s="132">
        <v>0</v>
      </c>
    </row>
    <row r="339" spans="7:11" x14ac:dyDescent="0.2">
      <c r="G339" s="132">
        <f t="shared" si="7"/>
        <v>20</v>
      </c>
      <c r="H339" s="132">
        <v>16</v>
      </c>
      <c r="I339" s="228">
        <v>43713</v>
      </c>
      <c r="J339" s="132">
        <v>0</v>
      </c>
      <c r="K339" s="132">
        <v>0</v>
      </c>
    </row>
    <row r="340" spans="7:11" x14ac:dyDescent="0.2">
      <c r="G340" s="132">
        <f t="shared" ref="G340:G403" si="8">$F$91</f>
        <v>20</v>
      </c>
      <c r="H340" s="132">
        <v>16</v>
      </c>
      <c r="I340" s="228">
        <v>43714</v>
      </c>
      <c r="J340" s="132">
        <v>0</v>
      </c>
      <c r="K340" s="132">
        <v>0</v>
      </c>
    </row>
    <row r="341" spans="7:11" x14ac:dyDescent="0.2">
      <c r="G341" s="132">
        <f t="shared" si="8"/>
        <v>20</v>
      </c>
      <c r="H341" s="132">
        <v>16</v>
      </c>
      <c r="I341" s="228">
        <v>43715</v>
      </c>
      <c r="J341" s="132">
        <v>0</v>
      </c>
      <c r="K341" s="132">
        <v>0</v>
      </c>
    </row>
    <row r="342" spans="7:11" x14ac:dyDescent="0.2">
      <c r="G342" s="132">
        <f t="shared" si="8"/>
        <v>20</v>
      </c>
      <c r="H342" s="132">
        <v>16</v>
      </c>
      <c r="I342" s="228">
        <v>43716</v>
      </c>
      <c r="J342" s="132">
        <v>0</v>
      </c>
      <c r="K342" s="132">
        <v>0</v>
      </c>
    </row>
    <row r="343" spans="7:11" x14ac:dyDescent="0.2">
      <c r="G343" s="132">
        <f t="shared" si="8"/>
        <v>20</v>
      </c>
      <c r="H343" s="132">
        <v>16</v>
      </c>
      <c r="I343" s="228">
        <v>43716</v>
      </c>
      <c r="J343" s="132">
        <v>0</v>
      </c>
      <c r="K343" s="132">
        <v>0</v>
      </c>
    </row>
    <row r="344" spans="7:11" x14ac:dyDescent="0.2">
      <c r="G344" s="132">
        <f t="shared" si="8"/>
        <v>20</v>
      </c>
      <c r="H344" s="132">
        <v>16</v>
      </c>
      <c r="I344" s="228">
        <v>43718</v>
      </c>
      <c r="J344" s="132">
        <v>0</v>
      </c>
      <c r="K344" s="132">
        <v>0</v>
      </c>
    </row>
    <row r="345" spans="7:11" x14ac:dyDescent="0.2">
      <c r="G345" s="132">
        <f t="shared" si="8"/>
        <v>20</v>
      </c>
      <c r="H345" s="132">
        <v>16</v>
      </c>
      <c r="I345" s="228">
        <v>43719</v>
      </c>
      <c r="J345" s="132">
        <v>0</v>
      </c>
      <c r="K345" s="132">
        <v>0</v>
      </c>
    </row>
    <row r="346" spans="7:11" x14ac:dyDescent="0.2">
      <c r="G346" s="132">
        <f t="shared" si="8"/>
        <v>20</v>
      </c>
      <c r="H346" s="132">
        <v>16</v>
      </c>
      <c r="I346" s="228">
        <v>43720</v>
      </c>
      <c r="J346" s="132">
        <v>0</v>
      </c>
      <c r="K346" s="132">
        <v>0</v>
      </c>
    </row>
    <row r="347" spans="7:11" x14ac:dyDescent="0.2">
      <c r="G347" s="132">
        <f t="shared" si="8"/>
        <v>20</v>
      </c>
      <c r="H347" s="132">
        <v>16</v>
      </c>
      <c r="I347" s="228">
        <v>43721</v>
      </c>
      <c r="J347" s="132">
        <v>0</v>
      </c>
      <c r="K347" s="132">
        <v>0</v>
      </c>
    </row>
    <row r="348" spans="7:11" x14ac:dyDescent="0.2">
      <c r="G348" s="132">
        <f t="shared" si="8"/>
        <v>20</v>
      </c>
      <c r="H348" s="132">
        <v>16</v>
      </c>
      <c r="I348" s="228">
        <v>43722</v>
      </c>
      <c r="J348" s="132">
        <v>0</v>
      </c>
      <c r="K348" s="132">
        <v>0</v>
      </c>
    </row>
    <row r="349" spans="7:11" x14ac:dyDescent="0.2">
      <c r="G349" s="132">
        <f t="shared" si="8"/>
        <v>20</v>
      </c>
      <c r="H349" s="132">
        <v>16</v>
      </c>
      <c r="I349" s="228">
        <v>43723</v>
      </c>
      <c r="J349" s="132">
        <v>0</v>
      </c>
      <c r="K349" s="132">
        <v>0</v>
      </c>
    </row>
    <row r="350" spans="7:11" x14ac:dyDescent="0.2">
      <c r="G350" s="132">
        <f t="shared" si="8"/>
        <v>20</v>
      </c>
      <c r="H350" s="132">
        <v>16</v>
      </c>
      <c r="I350" s="228">
        <v>43752</v>
      </c>
      <c r="J350" s="132">
        <v>0</v>
      </c>
      <c r="K350" s="132">
        <v>0</v>
      </c>
    </row>
    <row r="351" spans="7:11" x14ac:dyDescent="0.2">
      <c r="G351" s="132">
        <f t="shared" si="8"/>
        <v>20</v>
      </c>
      <c r="H351" s="132">
        <v>16</v>
      </c>
      <c r="I351" s="228">
        <v>43752</v>
      </c>
      <c r="J351" s="132">
        <v>0</v>
      </c>
      <c r="K351" s="132">
        <v>0</v>
      </c>
    </row>
    <row r="352" spans="7:11" x14ac:dyDescent="0.2">
      <c r="G352" s="132">
        <f t="shared" si="8"/>
        <v>20</v>
      </c>
      <c r="H352" s="132">
        <v>16</v>
      </c>
      <c r="I352" s="228">
        <v>43755</v>
      </c>
      <c r="J352" s="132">
        <v>0</v>
      </c>
      <c r="K352" s="132">
        <v>0</v>
      </c>
    </row>
    <row r="353" spans="7:11" x14ac:dyDescent="0.2">
      <c r="G353" s="132">
        <f t="shared" si="8"/>
        <v>20</v>
      </c>
      <c r="H353" s="132">
        <v>16</v>
      </c>
      <c r="I353" s="228">
        <v>43756</v>
      </c>
      <c r="J353" s="132">
        <v>0</v>
      </c>
      <c r="K353" s="132">
        <v>0</v>
      </c>
    </row>
    <row r="354" spans="7:11" x14ac:dyDescent="0.2">
      <c r="G354" s="132">
        <f t="shared" si="8"/>
        <v>20</v>
      </c>
      <c r="H354" s="132">
        <v>16</v>
      </c>
      <c r="I354" s="228">
        <v>43757</v>
      </c>
      <c r="J354" s="132">
        <v>0</v>
      </c>
      <c r="K354" s="132">
        <v>0</v>
      </c>
    </row>
    <row r="355" spans="7:11" x14ac:dyDescent="0.2">
      <c r="G355" s="132">
        <f t="shared" si="8"/>
        <v>20</v>
      </c>
      <c r="H355" s="132">
        <v>16</v>
      </c>
      <c r="I355" s="228">
        <v>43758</v>
      </c>
      <c r="J355" s="132">
        <v>0</v>
      </c>
      <c r="K355" s="132">
        <v>0</v>
      </c>
    </row>
    <row r="356" spans="7:11" x14ac:dyDescent="0.2">
      <c r="G356" s="132">
        <f t="shared" si="8"/>
        <v>20</v>
      </c>
      <c r="H356" s="132">
        <v>16</v>
      </c>
      <c r="I356" s="228">
        <v>43767</v>
      </c>
      <c r="J356" s="132">
        <v>0</v>
      </c>
      <c r="K356" s="132">
        <v>0</v>
      </c>
    </row>
    <row r="357" spans="7:11" x14ac:dyDescent="0.2">
      <c r="G357" s="132">
        <f t="shared" si="8"/>
        <v>20</v>
      </c>
      <c r="H357" s="132">
        <v>16</v>
      </c>
      <c r="I357" s="228">
        <v>43768</v>
      </c>
      <c r="J357" s="132">
        <v>0</v>
      </c>
      <c r="K357" s="132">
        <v>0</v>
      </c>
    </row>
    <row r="358" spans="7:11" x14ac:dyDescent="0.2">
      <c r="G358" s="132">
        <f t="shared" si="8"/>
        <v>20</v>
      </c>
      <c r="H358" s="132">
        <v>16</v>
      </c>
      <c r="I358" s="228">
        <v>43770</v>
      </c>
      <c r="J358" s="132">
        <v>0</v>
      </c>
      <c r="K358" s="132">
        <v>0</v>
      </c>
    </row>
    <row r="359" spans="7:11" x14ac:dyDescent="0.2">
      <c r="G359" s="132">
        <f t="shared" si="8"/>
        <v>20</v>
      </c>
      <c r="H359" s="132">
        <v>16</v>
      </c>
      <c r="I359" s="228">
        <v>43771</v>
      </c>
      <c r="J359" s="132">
        <v>0</v>
      </c>
      <c r="K359" s="132">
        <v>0</v>
      </c>
    </row>
    <row r="360" spans="7:11" x14ac:dyDescent="0.2">
      <c r="G360" s="132">
        <f t="shared" si="8"/>
        <v>20</v>
      </c>
      <c r="H360" s="132">
        <v>16</v>
      </c>
      <c r="I360" s="229">
        <v>43773</v>
      </c>
      <c r="J360" s="132">
        <v>0</v>
      </c>
      <c r="K360" s="132">
        <v>0</v>
      </c>
    </row>
    <row r="361" spans="7:11" x14ac:dyDescent="0.2">
      <c r="G361" s="132">
        <f t="shared" si="8"/>
        <v>20</v>
      </c>
      <c r="H361" s="132">
        <v>16</v>
      </c>
      <c r="I361" s="228">
        <v>43774</v>
      </c>
      <c r="J361" s="132">
        <v>0</v>
      </c>
      <c r="K361" s="132">
        <v>0</v>
      </c>
    </row>
    <row r="362" spans="7:11" x14ac:dyDescent="0.2">
      <c r="G362" s="132">
        <f t="shared" si="8"/>
        <v>20</v>
      </c>
      <c r="H362" s="132">
        <v>16</v>
      </c>
      <c r="I362" s="228">
        <v>43775</v>
      </c>
      <c r="J362" s="132">
        <v>0</v>
      </c>
      <c r="K362" s="132">
        <v>0</v>
      </c>
    </row>
    <row r="363" spans="7:11" x14ac:dyDescent="0.2">
      <c r="G363" s="132">
        <f t="shared" si="8"/>
        <v>20</v>
      </c>
      <c r="H363" s="132">
        <v>16</v>
      </c>
      <c r="I363" s="228">
        <v>43776</v>
      </c>
      <c r="J363" s="132">
        <v>0</v>
      </c>
      <c r="K363" s="132">
        <v>0</v>
      </c>
    </row>
    <row r="364" spans="7:11" x14ac:dyDescent="0.2">
      <c r="G364" s="132">
        <f t="shared" si="8"/>
        <v>20</v>
      </c>
      <c r="H364" s="132">
        <v>16</v>
      </c>
      <c r="I364" s="228">
        <v>43777</v>
      </c>
      <c r="J364" s="132">
        <v>0</v>
      </c>
      <c r="K364" s="132">
        <v>0</v>
      </c>
    </row>
    <row r="365" spans="7:11" x14ac:dyDescent="0.2">
      <c r="G365" s="132">
        <f t="shared" si="8"/>
        <v>20</v>
      </c>
      <c r="H365" s="132">
        <v>16</v>
      </c>
      <c r="I365" s="228">
        <v>43777</v>
      </c>
      <c r="J365" s="132">
        <v>0</v>
      </c>
      <c r="K365" s="132">
        <v>0</v>
      </c>
    </row>
    <row r="366" spans="7:11" x14ac:dyDescent="0.2">
      <c r="G366" s="132">
        <f t="shared" si="8"/>
        <v>20</v>
      </c>
      <c r="H366" s="132">
        <v>16</v>
      </c>
      <c r="I366" s="228">
        <v>43781</v>
      </c>
      <c r="J366" s="132">
        <v>0</v>
      </c>
      <c r="K366" s="132">
        <v>0</v>
      </c>
    </row>
    <row r="367" spans="7:11" x14ac:dyDescent="0.2">
      <c r="G367" s="132">
        <f t="shared" si="8"/>
        <v>20</v>
      </c>
      <c r="H367" s="132">
        <v>16</v>
      </c>
      <c r="I367" s="228">
        <v>43782</v>
      </c>
      <c r="J367" s="132">
        <v>0</v>
      </c>
      <c r="K367" s="132">
        <v>0</v>
      </c>
    </row>
    <row r="368" spans="7:11" x14ac:dyDescent="0.2">
      <c r="G368" s="132">
        <f t="shared" si="8"/>
        <v>20</v>
      </c>
      <c r="H368" s="132">
        <v>16</v>
      </c>
      <c r="I368" s="228">
        <v>43783</v>
      </c>
      <c r="J368" s="132">
        <v>0</v>
      </c>
      <c r="K368" s="132">
        <v>0</v>
      </c>
    </row>
    <row r="369" spans="7:11" x14ac:dyDescent="0.2">
      <c r="G369" s="132">
        <f t="shared" si="8"/>
        <v>20</v>
      </c>
      <c r="H369" s="132">
        <v>16</v>
      </c>
      <c r="I369" s="228">
        <v>43784</v>
      </c>
      <c r="J369" s="132">
        <v>0</v>
      </c>
      <c r="K369" s="132">
        <v>0</v>
      </c>
    </row>
    <row r="370" spans="7:11" x14ac:dyDescent="0.2">
      <c r="G370" s="132">
        <f t="shared" si="8"/>
        <v>20</v>
      </c>
      <c r="H370" s="132">
        <v>16</v>
      </c>
      <c r="I370" s="228">
        <v>43785</v>
      </c>
      <c r="J370" s="132">
        <v>0</v>
      </c>
      <c r="K370" s="132">
        <v>0</v>
      </c>
    </row>
    <row r="371" spans="7:11" x14ac:dyDescent="0.2">
      <c r="G371" s="132">
        <f t="shared" si="8"/>
        <v>20</v>
      </c>
      <c r="H371" s="132">
        <v>16</v>
      </c>
      <c r="I371" s="228">
        <v>43786</v>
      </c>
      <c r="J371" s="132">
        <v>0</v>
      </c>
      <c r="K371" s="132">
        <v>0</v>
      </c>
    </row>
    <row r="372" spans="7:11" x14ac:dyDescent="0.2">
      <c r="G372" s="132">
        <f t="shared" si="8"/>
        <v>20</v>
      </c>
      <c r="H372" s="132">
        <v>16</v>
      </c>
      <c r="I372" s="229">
        <v>43787</v>
      </c>
      <c r="J372" s="132">
        <v>0</v>
      </c>
      <c r="K372" s="132">
        <v>0</v>
      </c>
    </row>
    <row r="373" spans="7:11" x14ac:dyDescent="0.2">
      <c r="G373" s="132">
        <f t="shared" si="8"/>
        <v>20</v>
      </c>
      <c r="H373" s="132">
        <v>16</v>
      </c>
      <c r="I373" s="229">
        <v>43787</v>
      </c>
      <c r="J373" s="132">
        <v>0</v>
      </c>
      <c r="K373" s="132">
        <v>0</v>
      </c>
    </row>
    <row r="374" spans="7:11" x14ac:dyDescent="0.2">
      <c r="G374" s="132">
        <f t="shared" si="8"/>
        <v>20</v>
      </c>
      <c r="H374" s="132">
        <v>16</v>
      </c>
      <c r="I374" s="228">
        <v>43790</v>
      </c>
      <c r="J374" s="132">
        <v>0</v>
      </c>
      <c r="K374" s="132">
        <v>0</v>
      </c>
    </row>
    <row r="375" spans="7:11" x14ac:dyDescent="0.2">
      <c r="G375" s="132">
        <f t="shared" si="8"/>
        <v>20</v>
      </c>
      <c r="H375" s="132">
        <v>16</v>
      </c>
      <c r="I375" s="228">
        <v>43790</v>
      </c>
      <c r="J375" s="132">
        <v>0</v>
      </c>
      <c r="K375" s="132">
        <v>0</v>
      </c>
    </row>
    <row r="376" spans="7:11" x14ac:dyDescent="0.2">
      <c r="G376" s="132">
        <f t="shared" si="8"/>
        <v>20</v>
      </c>
      <c r="H376" s="132">
        <v>16</v>
      </c>
      <c r="I376" s="228">
        <v>43792</v>
      </c>
      <c r="J376" s="132">
        <v>0</v>
      </c>
      <c r="K376" s="132">
        <v>0</v>
      </c>
    </row>
    <row r="377" spans="7:11" x14ac:dyDescent="0.2">
      <c r="G377" s="132">
        <f t="shared" si="8"/>
        <v>20</v>
      </c>
      <c r="H377" s="132">
        <v>16</v>
      </c>
      <c r="I377" s="228">
        <v>43793</v>
      </c>
      <c r="J377" s="132">
        <v>4</v>
      </c>
      <c r="K377" s="132">
        <v>0</v>
      </c>
    </row>
    <row r="378" spans="7:11" x14ac:dyDescent="0.2">
      <c r="G378" s="132">
        <f t="shared" si="8"/>
        <v>20</v>
      </c>
      <c r="H378" s="132">
        <v>16</v>
      </c>
      <c r="I378" s="228">
        <v>43794</v>
      </c>
      <c r="J378" s="132">
        <v>0</v>
      </c>
      <c r="K378" s="132">
        <v>0</v>
      </c>
    </row>
    <row r="379" spans="7:11" x14ac:dyDescent="0.2">
      <c r="G379" s="132">
        <f t="shared" si="8"/>
        <v>20</v>
      </c>
      <c r="H379" s="132">
        <v>16</v>
      </c>
      <c r="I379" s="228">
        <v>43795</v>
      </c>
      <c r="J379" s="132">
        <v>0</v>
      </c>
      <c r="K379" s="132">
        <v>0</v>
      </c>
    </row>
    <row r="380" spans="7:11" x14ac:dyDescent="0.2">
      <c r="G380" s="132">
        <f t="shared" si="8"/>
        <v>20</v>
      </c>
      <c r="H380" s="132">
        <v>16</v>
      </c>
      <c r="I380" s="229">
        <v>43797</v>
      </c>
      <c r="J380" s="132">
        <v>0</v>
      </c>
      <c r="K380" s="132">
        <v>0</v>
      </c>
    </row>
    <row r="381" spans="7:11" x14ac:dyDescent="0.2">
      <c r="G381" s="132">
        <f t="shared" si="8"/>
        <v>20</v>
      </c>
      <c r="H381" s="132">
        <v>16</v>
      </c>
      <c r="I381" s="229">
        <v>43798</v>
      </c>
      <c r="J381" s="132">
        <v>0</v>
      </c>
      <c r="K381" s="132">
        <v>0</v>
      </c>
    </row>
    <row r="382" spans="7:11" x14ac:dyDescent="0.2">
      <c r="G382" s="132">
        <f t="shared" si="8"/>
        <v>20</v>
      </c>
      <c r="H382" s="132">
        <v>16</v>
      </c>
      <c r="I382" s="228">
        <v>43800</v>
      </c>
      <c r="J382" s="132">
        <v>0</v>
      </c>
      <c r="K382" s="132">
        <v>0</v>
      </c>
    </row>
    <row r="383" spans="7:11" x14ac:dyDescent="0.2">
      <c r="G383" s="132">
        <f t="shared" si="8"/>
        <v>20</v>
      </c>
      <c r="H383" s="132">
        <v>16</v>
      </c>
      <c r="I383" s="228">
        <v>43801</v>
      </c>
      <c r="J383" s="132">
        <v>0</v>
      </c>
      <c r="K383" s="132">
        <v>0</v>
      </c>
    </row>
    <row r="384" spans="7:11" x14ac:dyDescent="0.2">
      <c r="G384" s="132">
        <f t="shared" si="8"/>
        <v>20</v>
      </c>
      <c r="H384" s="132">
        <v>16</v>
      </c>
      <c r="I384" s="229">
        <v>43802</v>
      </c>
      <c r="J384" s="132">
        <v>0</v>
      </c>
      <c r="K384" s="132">
        <v>0</v>
      </c>
    </row>
    <row r="385" spans="1:11" x14ac:dyDescent="0.2">
      <c r="G385" s="132">
        <f t="shared" si="8"/>
        <v>20</v>
      </c>
      <c r="H385" s="132">
        <v>16</v>
      </c>
      <c r="I385" s="229">
        <v>43803</v>
      </c>
      <c r="J385" s="132">
        <v>0</v>
      </c>
      <c r="K385" s="132">
        <v>0</v>
      </c>
    </row>
    <row r="386" spans="1:11" x14ac:dyDescent="0.2">
      <c r="G386" s="132">
        <f t="shared" si="8"/>
        <v>20</v>
      </c>
      <c r="H386" s="132">
        <v>16</v>
      </c>
      <c r="I386" s="228">
        <v>43804</v>
      </c>
      <c r="J386" s="132">
        <v>0</v>
      </c>
      <c r="K386" s="132">
        <v>0</v>
      </c>
    </row>
    <row r="387" spans="1:11" x14ac:dyDescent="0.2">
      <c r="G387" s="132">
        <f t="shared" si="8"/>
        <v>20</v>
      </c>
      <c r="H387" s="132">
        <v>16</v>
      </c>
      <c r="I387" s="228">
        <v>43805</v>
      </c>
      <c r="J387" s="132">
        <v>3</v>
      </c>
      <c r="K387" s="132">
        <v>0</v>
      </c>
    </row>
    <row r="388" spans="1:11" x14ac:dyDescent="0.2">
      <c r="G388" s="132">
        <f t="shared" si="8"/>
        <v>20</v>
      </c>
      <c r="H388" s="132">
        <v>16</v>
      </c>
      <c r="I388" s="228">
        <v>43806</v>
      </c>
      <c r="J388" s="132">
        <v>0</v>
      </c>
      <c r="K388" s="132">
        <v>0</v>
      </c>
    </row>
    <row r="389" spans="1:11" x14ac:dyDescent="0.2">
      <c r="G389" s="132">
        <f t="shared" si="8"/>
        <v>20</v>
      </c>
      <c r="H389" s="132">
        <v>16</v>
      </c>
      <c r="I389" s="228">
        <v>43807</v>
      </c>
      <c r="J389" s="132">
        <v>0</v>
      </c>
      <c r="K389" s="132">
        <v>0</v>
      </c>
    </row>
    <row r="390" spans="1:11" x14ac:dyDescent="0.2">
      <c r="G390" s="132">
        <f t="shared" si="8"/>
        <v>20</v>
      </c>
      <c r="H390" s="132">
        <v>16</v>
      </c>
      <c r="I390" s="228">
        <v>43808</v>
      </c>
      <c r="J390" s="132">
        <v>0</v>
      </c>
      <c r="K390" s="132">
        <v>0</v>
      </c>
    </row>
    <row r="391" spans="1:11" x14ac:dyDescent="0.2">
      <c r="G391" s="132">
        <f t="shared" si="8"/>
        <v>20</v>
      </c>
      <c r="H391" s="132">
        <v>16</v>
      </c>
      <c r="I391" s="228">
        <v>43808</v>
      </c>
      <c r="J391" s="132">
        <v>0</v>
      </c>
      <c r="K391" s="132">
        <v>0</v>
      </c>
    </row>
    <row r="392" spans="1:11" x14ac:dyDescent="0.2">
      <c r="G392" s="132">
        <f t="shared" si="8"/>
        <v>20</v>
      </c>
      <c r="H392" s="132">
        <v>16</v>
      </c>
      <c r="I392" s="228">
        <v>43810</v>
      </c>
      <c r="J392" s="132">
        <v>0</v>
      </c>
      <c r="K392" s="132">
        <v>0</v>
      </c>
    </row>
    <row r="393" spans="1:11" x14ac:dyDescent="0.2">
      <c r="G393" s="132">
        <f t="shared" si="8"/>
        <v>20</v>
      </c>
      <c r="H393" s="132">
        <v>16</v>
      </c>
      <c r="I393" s="228">
        <v>43811</v>
      </c>
      <c r="J393" s="132">
        <v>0</v>
      </c>
      <c r="K393" s="132">
        <v>0</v>
      </c>
    </row>
    <row r="394" spans="1:11" s="159" customFormat="1" x14ac:dyDescent="0.2">
      <c r="A394" s="24"/>
      <c r="G394" s="132">
        <f t="shared" si="8"/>
        <v>20</v>
      </c>
      <c r="H394" s="132">
        <v>16</v>
      </c>
      <c r="I394" s="228">
        <v>43812</v>
      </c>
      <c r="J394" s="132">
        <v>0</v>
      </c>
      <c r="K394" s="132">
        <v>0</v>
      </c>
    </row>
    <row r="395" spans="1:11" s="159" customFormat="1" x14ac:dyDescent="0.2">
      <c r="A395" s="24"/>
      <c r="G395" s="132">
        <f t="shared" si="8"/>
        <v>20</v>
      </c>
      <c r="H395" s="132">
        <v>16</v>
      </c>
      <c r="I395" s="228">
        <v>43812</v>
      </c>
      <c r="J395" s="132">
        <v>0</v>
      </c>
      <c r="K395" s="132">
        <v>0</v>
      </c>
    </row>
    <row r="396" spans="1:11" x14ac:dyDescent="0.2">
      <c r="G396" s="132">
        <f t="shared" si="8"/>
        <v>20</v>
      </c>
      <c r="H396" s="132">
        <v>16</v>
      </c>
      <c r="I396" s="228">
        <v>43816</v>
      </c>
      <c r="J396" s="132">
        <v>0</v>
      </c>
      <c r="K396" s="132">
        <v>0</v>
      </c>
    </row>
    <row r="397" spans="1:11" x14ac:dyDescent="0.2">
      <c r="G397" s="132">
        <f t="shared" si="8"/>
        <v>20</v>
      </c>
      <c r="H397" s="132">
        <v>16</v>
      </c>
      <c r="I397" s="228">
        <v>43817</v>
      </c>
      <c r="J397" s="132">
        <v>0</v>
      </c>
      <c r="K397" s="132">
        <v>0</v>
      </c>
    </row>
    <row r="398" spans="1:11" x14ac:dyDescent="0.2">
      <c r="G398" s="132">
        <f t="shared" si="8"/>
        <v>20</v>
      </c>
      <c r="H398" s="132">
        <v>16</v>
      </c>
      <c r="I398" s="228">
        <v>43818</v>
      </c>
      <c r="J398" s="132">
        <v>0</v>
      </c>
      <c r="K398" s="132">
        <v>0</v>
      </c>
    </row>
    <row r="399" spans="1:11" x14ac:dyDescent="0.2">
      <c r="G399" s="132">
        <f t="shared" si="8"/>
        <v>20</v>
      </c>
      <c r="H399" s="132">
        <v>16</v>
      </c>
      <c r="I399" s="228">
        <v>43819</v>
      </c>
      <c r="J399" s="132">
        <v>0</v>
      </c>
      <c r="K399" s="132">
        <v>0</v>
      </c>
    </row>
    <row r="400" spans="1:11" x14ac:dyDescent="0.2">
      <c r="G400" s="132">
        <f t="shared" si="8"/>
        <v>20</v>
      </c>
      <c r="H400" s="132">
        <v>16</v>
      </c>
      <c r="I400" s="228">
        <v>43820</v>
      </c>
      <c r="J400" s="132">
        <v>0</v>
      </c>
      <c r="K400" s="132">
        <v>0</v>
      </c>
    </row>
    <row r="401" spans="7:11" x14ac:dyDescent="0.2">
      <c r="G401" s="132">
        <f t="shared" si="8"/>
        <v>20</v>
      </c>
      <c r="H401" s="132">
        <v>16</v>
      </c>
      <c r="I401" s="228">
        <v>43821</v>
      </c>
      <c r="J401" s="132">
        <v>0</v>
      </c>
      <c r="K401" s="132">
        <v>0</v>
      </c>
    </row>
    <row r="402" spans="7:11" x14ac:dyDescent="0.2">
      <c r="G402" s="132">
        <f t="shared" si="8"/>
        <v>20</v>
      </c>
      <c r="H402" s="132">
        <v>16</v>
      </c>
      <c r="I402" s="228">
        <v>43823</v>
      </c>
      <c r="J402" s="132">
        <v>0</v>
      </c>
      <c r="K402" s="132">
        <v>0</v>
      </c>
    </row>
    <row r="403" spans="7:11" x14ac:dyDescent="0.2">
      <c r="G403" s="132">
        <f t="shared" si="8"/>
        <v>20</v>
      </c>
      <c r="H403" s="132">
        <v>16</v>
      </c>
      <c r="I403" s="228">
        <v>43824</v>
      </c>
      <c r="J403" s="132">
        <v>0</v>
      </c>
      <c r="K403" s="132">
        <v>0</v>
      </c>
    </row>
    <row r="404" spans="7:11" x14ac:dyDescent="0.2">
      <c r="G404" s="132">
        <f t="shared" ref="G404:G407" si="9">$F$91</f>
        <v>20</v>
      </c>
      <c r="H404" s="132">
        <v>16</v>
      </c>
      <c r="I404" s="228">
        <v>43825</v>
      </c>
      <c r="J404" s="132">
        <v>12</v>
      </c>
      <c r="K404" s="132">
        <v>3</v>
      </c>
    </row>
    <row r="405" spans="7:11" x14ac:dyDescent="0.2">
      <c r="G405" s="132">
        <f t="shared" si="9"/>
        <v>20</v>
      </c>
      <c r="H405" s="132">
        <v>16</v>
      </c>
      <c r="I405" s="228">
        <v>43825</v>
      </c>
      <c r="J405" s="132">
        <v>0</v>
      </c>
      <c r="K405" s="132">
        <v>0</v>
      </c>
    </row>
    <row r="406" spans="7:11" x14ac:dyDescent="0.2">
      <c r="G406" s="132">
        <f t="shared" si="9"/>
        <v>20</v>
      </c>
      <c r="H406" s="132">
        <v>16</v>
      </c>
      <c r="I406" s="228">
        <v>43827</v>
      </c>
      <c r="J406" s="132">
        <v>0</v>
      </c>
      <c r="K406" s="132">
        <v>0</v>
      </c>
    </row>
    <row r="407" spans="7:11" x14ac:dyDescent="0.2">
      <c r="G407" s="132">
        <f t="shared" si="9"/>
        <v>20</v>
      </c>
      <c r="H407" s="132">
        <v>16</v>
      </c>
      <c r="I407" s="228">
        <v>43827</v>
      </c>
      <c r="J407" s="132">
        <v>0</v>
      </c>
      <c r="K407" s="132">
        <v>0</v>
      </c>
    </row>
    <row r="409" spans="7:11" x14ac:dyDescent="0.2">
      <c r="I409" s="159" t="s">
        <v>161</v>
      </c>
      <c r="J409" s="140">
        <f>MAX(J144:J407)</f>
        <v>171</v>
      </c>
      <c r="K409" s="140">
        <f>MAX(K144:K407)</f>
        <v>3</v>
      </c>
    </row>
    <row r="410" spans="7:11" x14ac:dyDescent="0.2">
      <c r="I410" s="159" t="s">
        <v>162</v>
      </c>
      <c r="J410" s="140">
        <f>MIN(J144:J407)</f>
        <v>0</v>
      </c>
      <c r="K410" s="140">
        <f>MIN(K144:K407)</f>
        <v>0</v>
      </c>
    </row>
    <row r="411" spans="7:11" x14ac:dyDescent="0.2">
      <c r="I411" s="159" t="s">
        <v>163</v>
      </c>
      <c r="J411" s="111"/>
      <c r="K411" s="111"/>
    </row>
    <row r="412" spans="7:11" x14ac:dyDescent="0.2">
      <c r="I412" s="159" t="s">
        <v>161</v>
      </c>
      <c r="J412" s="140">
        <f>MAX(J5:J143)</f>
        <v>30</v>
      </c>
      <c r="K412" s="140">
        <f>MAX(K5:K143)</f>
        <v>3</v>
      </c>
    </row>
    <row r="413" spans="7:11" x14ac:dyDescent="0.2">
      <c r="I413" s="159" t="s">
        <v>162</v>
      </c>
      <c r="J413" s="140">
        <f>MIN(J5:J143)</f>
        <v>0</v>
      </c>
      <c r="K413" s="140">
        <f>MIN(K5:K143)</f>
        <v>0</v>
      </c>
    </row>
  </sheetData>
  <sheetProtection formatCells="0" formatRows="0" insertRows="0" insertHyperlinks="0" deleteRows="0" sort="0" autoFilter="0" pivotTables="0"/>
  <mergeCells count="15">
    <mergeCell ref="C89:D89"/>
    <mergeCell ref="A1:F1"/>
    <mergeCell ref="A2:F2"/>
    <mergeCell ref="A86:B86"/>
    <mergeCell ref="C86:F86"/>
    <mergeCell ref="A89:B89"/>
    <mergeCell ref="A90:B90"/>
    <mergeCell ref="C90:D90"/>
    <mergeCell ref="A91:B91"/>
    <mergeCell ref="C91:D91"/>
    <mergeCell ref="A92:F92"/>
    <mergeCell ref="A87:B87"/>
    <mergeCell ref="C87:D87"/>
    <mergeCell ref="A88:B88"/>
    <mergeCell ref="C88:D88"/>
  </mergeCells>
  <conditionalFormatting sqref="J236:J281 J212:J231">
    <cfRule type="expression" dxfId="3515" priority="521">
      <formula>J212&gt;$E$6</formula>
    </cfRule>
    <cfRule type="expression" dxfId="3514" priority="522">
      <formula>AND(J212&gt;$E$5,J212&lt;=$E$6)</formula>
    </cfRule>
    <cfRule type="expression" dxfId="3513" priority="523">
      <formula>J212&lt;=$E$5</formula>
    </cfRule>
  </conditionalFormatting>
  <conditionalFormatting sqref="I212:I213 I350:I359 I362:I371 I374:I383 I386:I407 I230:I265">
    <cfRule type="timePeriod" dxfId="3512" priority="520" timePeriod="today">
      <formula>FLOOR(I212,1)=TODAY()</formula>
    </cfRule>
  </conditionalFormatting>
  <conditionalFormatting sqref="I214:I215">
    <cfRule type="timePeriod" dxfId="3511" priority="519" timePeriod="today">
      <formula>FLOOR(I214,1)=TODAY()</formula>
    </cfRule>
  </conditionalFormatting>
  <conditionalFormatting sqref="I216:I217">
    <cfRule type="timePeriod" dxfId="3510" priority="518" timePeriod="today">
      <formula>FLOOR(I216,1)=TODAY()</formula>
    </cfRule>
  </conditionalFormatting>
  <conditionalFormatting sqref="I218:I219">
    <cfRule type="timePeriod" dxfId="3509" priority="517" timePeriod="today">
      <formula>FLOOR(I218,1)=TODAY()</formula>
    </cfRule>
  </conditionalFormatting>
  <conditionalFormatting sqref="I224:I225">
    <cfRule type="timePeriod" dxfId="3508" priority="516" timePeriod="today">
      <formula>FLOOR(I224,1)=TODAY()</formula>
    </cfRule>
  </conditionalFormatting>
  <conditionalFormatting sqref="I226:I227">
    <cfRule type="timePeriod" dxfId="3507" priority="515" timePeriod="today">
      <formula>FLOOR(I226,1)=TODAY()</formula>
    </cfRule>
  </conditionalFormatting>
  <conditionalFormatting sqref="I228:I229">
    <cfRule type="timePeriod" dxfId="3506" priority="514" timePeriod="today">
      <formula>FLOOR(I228,1)=TODAY()</formula>
    </cfRule>
  </conditionalFormatting>
  <conditionalFormatting sqref="I220:I221">
    <cfRule type="timePeriod" dxfId="3505" priority="513" timePeriod="today">
      <formula>FLOOR(I220,1)=TODAY()</formula>
    </cfRule>
  </conditionalFormatting>
  <conditionalFormatting sqref="I222:I223">
    <cfRule type="timePeriod" dxfId="3504" priority="512" timePeriod="today">
      <formula>FLOOR(I222,1)=TODAY()</formula>
    </cfRule>
  </conditionalFormatting>
  <conditionalFormatting sqref="I270:I281">
    <cfRule type="timePeriod" dxfId="3503" priority="511" timePeriod="today">
      <formula>FLOOR(I270,1)=TODAY()</formula>
    </cfRule>
  </conditionalFormatting>
  <conditionalFormatting sqref="I266:I267">
    <cfRule type="timePeriod" dxfId="3502" priority="510" timePeriod="today">
      <formula>FLOOR(I266,1)=TODAY()</formula>
    </cfRule>
  </conditionalFormatting>
  <conditionalFormatting sqref="I268:I269">
    <cfRule type="timePeriod" dxfId="3501" priority="509" timePeriod="today">
      <formula>FLOOR(I268,1)=TODAY()</formula>
    </cfRule>
  </conditionalFormatting>
  <conditionalFormatting sqref="I300:I308 I282:I297">
    <cfRule type="timePeriod" dxfId="3500" priority="508" timePeriod="today">
      <formula>FLOOR(I282,1)=TODAY()</formula>
    </cfRule>
  </conditionalFormatting>
  <conditionalFormatting sqref="I298:I299">
    <cfRule type="timePeriod" dxfId="3499" priority="507" timePeriod="today">
      <formula>FLOOR(I298,1)=TODAY()</formula>
    </cfRule>
  </conditionalFormatting>
  <conditionalFormatting sqref="I309:I319">
    <cfRule type="timePeriod" dxfId="3498" priority="506" timePeriod="today">
      <formula>FLOOR(I309,1)=TODAY()</formula>
    </cfRule>
  </conditionalFormatting>
  <conditionalFormatting sqref="I320:I321">
    <cfRule type="timePeriod" dxfId="3497" priority="505" timePeriod="today">
      <formula>FLOOR(I320,1)=TODAY()</formula>
    </cfRule>
  </conditionalFormatting>
  <conditionalFormatting sqref="I322:I323">
    <cfRule type="timePeriod" dxfId="3496" priority="504" timePeriod="today">
      <formula>FLOOR(I322,1)=TODAY()</formula>
    </cfRule>
  </conditionalFormatting>
  <conditionalFormatting sqref="I324:I325">
    <cfRule type="timePeriod" dxfId="3495" priority="503" timePeriod="today">
      <formula>FLOOR(I324,1)=TODAY()</formula>
    </cfRule>
  </conditionalFormatting>
  <conditionalFormatting sqref="I326:I327">
    <cfRule type="timePeriod" dxfId="3494" priority="502" timePeriod="today">
      <formula>FLOOR(I326,1)=TODAY()</formula>
    </cfRule>
  </conditionalFormatting>
  <conditionalFormatting sqref="I328:I329">
    <cfRule type="timePeriod" dxfId="3493" priority="501" timePeriod="today">
      <formula>FLOOR(I328,1)=TODAY()</formula>
    </cfRule>
  </conditionalFormatting>
  <conditionalFormatting sqref="I330:I335">
    <cfRule type="timePeriod" dxfId="3492" priority="500" timePeriod="today">
      <formula>FLOOR(I330,1)=TODAY()</formula>
    </cfRule>
  </conditionalFormatting>
  <conditionalFormatting sqref="I336:I349">
    <cfRule type="timePeriod" dxfId="3491" priority="499" timePeriod="today">
      <formula>FLOOR(I336,1)=TODAY()</formula>
    </cfRule>
  </conditionalFormatting>
  <conditionalFormatting sqref="J282:J283">
    <cfRule type="expression" dxfId="3490" priority="496">
      <formula>J282&lt;=$F$5</formula>
    </cfRule>
    <cfRule type="expression" dxfId="3489" priority="497">
      <formula>AND(J282&gt;$F$5,J282&lt;=$F$6)</formula>
    </cfRule>
    <cfRule type="expression" dxfId="3488" priority="498">
      <formula>J282&gt;$F$6</formula>
    </cfRule>
  </conditionalFormatting>
  <conditionalFormatting sqref="J307 J293 J285">
    <cfRule type="expression" dxfId="3487" priority="493">
      <formula>J285&lt;=$F$5</formula>
    </cfRule>
    <cfRule type="expression" dxfId="3486" priority="494">
      <formula>AND(J285&gt;$F$5,J285&lt;=$F$6)</formula>
    </cfRule>
    <cfRule type="expression" dxfId="3485" priority="495">
      <formula>J285&gt;$F$6</formula>
    </cfRule>
  </conditionalFormatting>
  <conditionalFormatting sqref="J284">
    <cfRule type="expression" dxfId="3484" priority="490">
      <formula>J284&lt;=$F$5</formula>
    </cfRule>
    <cfRule type="expression" dxfId="3483" priority="491">
      <formula>AND(J284&gt;$F$5,J284&lt;=$F$6)</formula>
    </cfRule>
    <cfRule type="expression" dxfId="3482" priority="492">
      <formula>J284&gt;$F$6</formula>
    </cfRule>
  </conditionalFormatting>
  <conditionalFormatting sqref="J286:J287">
    <cfRule type="expression" dxfId="3481" priority="487">
      <formula>J286&lt;=$F$5</formula>
    </cfRule>
    <cfRule type="expression" dxfId="3480" priority="488">
      <formula>AND(J286&gt;$F$5,J286&lt;=$F$6)</formula>
    </cfRule>
    <cfRule type="expression" dxfId="3479" priority="489">
      <formula>J286&gt;$F$6</formula>
    </cfRule>
  </conditionalFormatting>
  <conditionalFormatting sqref="J288:J289">
    <cfRule type="expression" dxfId="3478" priority="484">
      <formula>J288&lt;=$F$5</formula>
    </cfRule>
    <cfRule type="expression" dxfId="3477" priority="485">
      <formula>AND(J288&gt;$F$5,J288&lt;=$F$6)</formula>
    </cfRule>
    <cfRule type="expression" dxfId="3476" priority="486">
      <formula>J288&gt;$F$6</formula>
    </cfRule>
  </conditionalFormatting>
  <conditionalFormatting sqref="J290:J291">
    <cfRule type="expression" dxfId="3475" priority="481">
      <formula>J290&lt;=$F$5</formula>
    </cfRule>
    <cfRule type="expression" dxfId="3474" priority="482">
      <formula>AND(J290&gt;$F$5,J290&lt;=$F$6)</formula>
    </cfRule>
    <cfRule type="expression" dxfId="3473" priority="483">
      <formula>J290&gt;$F$6</formula>
    </cfRule>
  </conditionalFormatting>
  <conditionalFormatting sqref="J292">
    <cfRule type="expression" dxfId="3472" priority="478">
      <formula>J292&lt;=$F$5</formula>
    </cfRule>
    <cfRule type="expression" dxfId="3471" priority="479">
      <formula>AND(J292&gt;$F$5,J292&lt;=$F$6)</formula>
    </cfRule>
    <cfRule type="expression" dxfId="3470" priority="480">
      <formula>J292&gt;$F$6</formula>
    </cfRule>
  </conditionalFormatting>
  <conditionalFormatting sqref="J294:J295">
    <cfRule type="expression" dxfId="3469" priority="475">
      <formula>J294&lt;=$F$5</formula>
    </cfRule>
    <cfRule type="expression" dxfId="3468" priority="476">
      <formula>AND(J294&gt;$F$5,J294&lt;=$F$6)</formula>
    </cfRule>
    <cfRule type="expression" dxfId="3467" priority="477">
      <formula>J294&gt;$F$6</formula>
    </cfRule>
  </conditionalFormatting>
  <conditionalFormatting sqref="J296:J297">
    <cfRule type="expression" dxfId="3466" priority="472">
      <formula>J296&lt;=$F$5</formula>
    </cfRule>
    <cfRule type="expression" dxfId="3465" priority="473">
      <formula>AND(J296&gt;$F$5,J296&lt;=$F$6)</formula>
    </cfRule>
    <cfRule type="expression" dxfId="3464" priority="474">
      <formula>J296&gt;$F$6</formula>
    </cfRule>
  </conditionalFormatting>
  <conditionalFormatting sqref="J298:J299">
    <cfRule type="expression" dxfId="3463" priority="469">
      <formula>J298&lt;=$F$5</formula>
    </cfRule>
    <cfRule type="expression" dxfId="3462" priority="470">
      <formula>AND(J298&gt;$F$5,J298&lt;=$F$6)</formula>
    </cfRule>
    <cfRule type="expression" dxfId="3461" priority="471">
      <formula>J298&gt;$F$6</formula>
    </cfRule>
  </conditionalFormatting>
  <conditionalFormatting sqref="J300:J301">
    <cfRule type="expression" dxfId="3460" priority="466">
      <formula>J300&lt;=$F$5</formula>
    </cfRule>
    <cfRule type="expression" dxfId="3459" priority="467">
      <formula>AND(J300&gt;$F$5,J300&lt;=$F$6)</formula>
    </cfRule>
    <cfRule type="expression" dxfId="3458" priority="468">
      <formula>J300&gt;$F$6</formula>
    </cfRule>
  </conditionalFormatting>
  <conditionalFormatting sqref="J302:J303">
    <cfRule type="expression" dxfId="3457" priority="463">
      <formula>J302&lt;=$F$5</formula>
    </cfRule>
    <cfRule type="expression" dxfId="3456" priority="464">
      <formula>AND(J302&gt;$F$5,J302&lt;=$F$6)</formula>
    </cfRule>
    <cfRule type="expression" dxfId="3455" priority="465">
      <formula>J302&gt;$F$6</formula>
    </cfRule>
  </conditionalFormatting>
  <conditionalFormatting sqref="J304:J305">
    <cfRule type="expression" dxfId="3454" priority="460">
      <formula>J304&lt;=$F$5</formula>
    </cfRule>
    <cfRule type="expression" dxfId="3453" priority="461">
      <formula>AND(J304&gt;$F$5,J304&lt;=$F$6)</formula>
    </cfRule>
    <cfRule type="expression" dxfId="3452" priority="462">
      <formula>J304&gt;$F$6</formula>
    </cfRule>
  </conditionalFormatting>
  <conditionalFormatting sqref="J306">
    <cfRule type="expression" dxfId="3451" priority="457">
      <formula>J306&lt;=$F$5</formula>
    </cfRule>
    <cfRule type="expression" dxfId="3450" priority="458">
      <formula>AND(J306&gt;$F$5,J306&lt;=$F$6)</formula>
    </cfRule>
    <cfRule type="expression" dxfId="3449" priority="459">
      <formula>J306&gt;$F$6</formula>
    </cfRule>
  </conditionalFormatting>
  <conditionalFormatting sqref="J308">
    <cfRule type="expression" dxfId="3448" priority="454">
      <formula>J308&lt;=$F$5</formula>
    </cfRule>
    <cfRule type="expression" dxfId="3447" priority="455">
      <formula>AND(J308&gt;$F$5,J308&lt;=$F$6)</formula>
    </cfRule>
    <cfRule type="expression" dxfId="3446" priority="456">
      <formula>J308&gt;$F$6</formula>
    </cfRule>
  </conditionalFormatting>
  <conditionalFormatting sqref="J309">
    <cfRule type="expression" dxfId="3445" priority="451">
      <formula>J309&lt;=$F$5</formula>
    </cfRule>
    <cfRule type="expression" dxfId="3444" priority="452">
      <formula>AND(J309&gt;$F$5,J309&lt;=$F$6)</formula>
    </cfRule>
    <cfRule type="expression" dxfId="3443" priority="453">
      <formula>J309&gt;$F$6</formula>
    </cfRule>
  </conditionalFormatting>
  <conditionalFormatting sqref="J310">
    <cfRule type="expression" dxfId="3442" priority="448">
      <formula>J310&lt;=$F$5</formula>
    </cfRule>
    <cfRule type="expression" dxfId="3441" priority="449">
      <formula>AND(J310&gt;$F$5,J310&lt;=$F$6)</formula>
    </cfRule>
    <cfRule type="expression" dxfId="3440" priority="450">
      <formula>J310&gt;$F$6</formula>
    </cfRule>
  </conditionalFormatting>
  <conditionalFormatting sqref="J311">
    <cfRule type="expression" dxfId="3439" priority="445">
      <formula>J311&lt;=$F$5</formula>
    </cfRule>
    <cfRule type="expression" dxfId="3438" priority="446">
      <formula>AND(J311&gt;$F$5,J311&lt;=$F$6)</formula>
    </cfRule>
    <cfRule type="expression" dxfId="3437" priority="447">
      <formula>J311&gt;$F$6</formula>
    </cfRule>
  </conditionalFormatting>
  <conditionalFormatting sqref="J312:J313">
    <cfRule type="expression" dxfId="3436" priority="442">
      <formula>J312&lt;=$F$5</formula>
    </cfRule>
    <cfRule type="expression" dxfId="3435" priority="443">
      <formula>AND(J312&gt;$F$5,J312&lt;=$F$6)</formula>
    </cfRule>
    <cfRule type="expression" dxfId="3434" priority="444">
      <formula>J312&gt;$F$6</formula>
    </cfRule>
  </conditionalFormatting>
  <conditionalFormatting sqref="J314:J315">
    <cfRule type="expression" dxfId="3433" priority="439">
      <formula>J314&lt;=$F$5</formula>
    </cfRule>
    <cfRule type="expression" dxfId="3432" priority="440">
      <formula>AND(J314&gt;$F$5,J314&lt;=$F$6)</formula>
    </cfRule>
    <cfRule type="expression" dxfId="3431" priority="441">
      <formula>J314&gt;$F$6</formula>
    </cfRule>
  </conditionalFormatting>
  <conditionalFormatting sqref="J316:J317">
    <cfRule type="expression" dxfId="3430" priority="436">
      <formula>J316&lt;=$F$5</formula>
    </cfRule>
    <cfRule type="expression" dxfId="3429" priority="437">
      <formula>AND(J316&gt;$F$5,J316&lt;=$F$6)</formula>
    </cfRule>
    <cfRule type="expression" dxfId="3428" priority="438">
      <formula>J316&gt;$F$6</formula>
    </cfRule>
  </conditionalFormatting>
  <conditionalFormatting sqref="J318:J319">
    <cfRule type="expression" dxfId="3427" priority="433">
      <formula>J318&lt;=$F$5</formula>
    </cfRule>
    <cfRule type="expression" dxfId="3426" priority="434">
      <formula>AND(J318&gt;$F$5,J318&lt;=$F$6)</formula>
    </cfRule>
    <cfRule type="expression" dxfId="3425" priority="435">
      <formula>J318&gt;$F$6</formula>
    </cfRule>
  </conditionalFormatting>
  <conditionalFormatting sqref="J320:J321">
    <cfRule type="expression" dxfId="3424" priority="430">
      <formula>J320&lt;=$F$5</formula>
    </cfRule>
    <cfRule type="expression" dxfId="3423" priority="431">
      <formula>AND(J320&gt;$F$5,J320&lt;=$F$6)</formula>
    </cfRule>
    <cfRule type="expression" dxfId="3422" priority="432">
      <formula>J320&gt;$F$6</formula>
    </cfRule>
  </conditionalFormatting>
  <conditionalFormatting sqref="J322:J323">
    <cfRule type="expression" dxfId="3421" priority="427">
      <formula>J322&lt;=$F$5</formula>
    </cfRule>
    <cfRule type="expression" dxfId="3420" priority="428">
      <formula>AND(J322&gt;$F$5,J322&lt;=$F$6)</formula>
    </cfRule>
    <cfRule type="expression" dxfId="3419" priority="429">
      <formula>J322&gt;$F$6</formula>
    </cfRule>
  </conditionalFormatting>
  <conditionalFormatting sqref="J324:J325">
    <cfRule type="expression" dxfId="3418" priority="424">
      <formula>J324&lt;=$F$5</formula>
    </cfRule>
    <cfRule type="expression" dxfId="3417" priority="425">
      <formula>AND(J324&gt;$F$5,J324&lt;=$F$6)</formula>
    </cfRule>
    <cfRule type="expression" dxfId="3416" priority="426">
      <formula>J324&gt;$F$6</formula>
    </cfRule>
  </conditionalFormatting>
  <conditionalFormatting sqref="J326:J327">
    <cfRule type="expression" dxfId="3415" priority="421">
      <formula>J326&lt;=$F$5</formula>
    </cfRule>
    <cfRule type="expression" dxfId="3414" priority="422">
      <formula>AND(J326&gt;$F$5,J326&lt;=$F$6)</formula>
    </cfRule>
    <cfRule type="expression" dxfId="3413" priority="423">
      <formula>J326&gt;$F$6</formula>
    </cfRule>
  </conditionalFormatting>
  <conditionalFormatting sqref="J335 J329">
    <cfRule type="expression" dxfId="3412" priority="418">
      <formula>J329&lt;=$F$5</formula>
    </cfRule>
    <cfRule type="expression" dxfId="3411" priority="419">
      <formula>AND(J329&gt;$F$5,J329&lt;=$F$6)</formula>
    </cfRule>
    <cfRule type="expression" dxfId="3410" priority="420">
      <formula>J329&gt;$F$6</formula>
    </cfRule>
  </conditionalFormatting>
  <conditionalFormatting sqref="J328">
    <cfRule type="expression" dxfId="3409" priority="415">
      <formula>J328&lt;=$F$5</formula>
    </cfRule>
    <cfRule type="expression" dxfId="3408" priority="416">
      <formula>AND(J328&gt;$F$5,J328&lt;=$F$6)</formula>
    </cfRule>
    <cfRule type="expression" dxfId="3407" priority="417">
      <formula>J328&gt;$F$6</formula>
    </cfRule>
  </conditionalFormatting>
  <conditionalFormatting sqref="J330:J331">
    <cfRule type="expression" dxfId="3406" priority="412">
      <formula>J330&lt;=$F$5</formula>
    </cfRule>
    <cfRule type="expression" dxfId="3405" priority="413">
      <formula>AND(J330&gt;$F$5,J330&lt;=$F$6)</formula>
    </cfRule>
    <cfRule type="expression" dxfId="3404" priority="414">
      <formula>J330&gt;$F$6</formula>
    </cfRule>
  </conditionalFormatting>
  <conditionalFormatting sqref="J332:J333">
    <cfRule type="expression" dxfId="3403" priority="409">
      <formula>J332&lt;=$F$5</formula>
    </cfRule>
    <cfRule type="expression" dxfId="3402" priority="410">
      <formula>AND(J332&gt;$F$5,J332&lt;=$F$6)</formula>
    </cfRule>
    <cfRule type="expression" dxfId="3401" priority="411">
      <formula>J332&gt;$F$6</formula>
    </cfRule>
  </conditionalFormatting>
  <conditionalFormatting sqref="J334">
    <cfRule type="expression" dxfId="3400" priority="406">
      <formula>J334&lt;=$F$5</formula>
    </cfRule>
    <cfRule type="expression" dxfId="3399" priority="407">
      <formula>AND(J334&gt;$F$5,J334&lt;=$F$6)</formula>
    </cfRule>
    <cfRule type="expression" dxfId="3398" priority="408">
      <formula>J334&gt;$F$6</formula>
    </cfRule>
  </conditionalFormatting>
  <conditionalFormatting sqref="J336:J337">
    <cfRule type="expression" dxfId="3397" priority="403">
      <formula>J336&lt;=$F$5</formula>
    </cfRule>
    <cfRule type="expression" dxfId="3396" priority="404">
      <formula>AND(J336&gt;$F$5,J336&lt;=$F$6)</formula>
    </cfRule>
    <cfRule type="expression" dxfId="3395" priority="405">
      <formula>J336&gt;$F$6</formula>
    </cfRule>
  </conditionalFormatting>
  <conditionalFormatting sqref="J338:J339">
    <cfRule type="expression" dxfId="3394" priority="400">
      <formula>J338&lt;=$F$5</formula>
    </cfRule>
    <cfRule type="expression" dxfId="3393" priority="401">
      <formula>AND(J338&gt;$F$5,J338&lt;=$F$6)</formula>
    </cfRule>
    <cfRule type="expression" dxfId="3392" priority="402">
      <formula>J338&gt;$F$6</formula>
    </cfRule>
  </conditionalFormatting>
  <conditionalFormatting sqref="J340:J341">
    <cfRule type="expression" dxfId="3391" priority="397">
      <formula>J340&lt;=$F$5</formula>
    </cfRule>
    <cfRule type="expression" dxfId="3390" priority="398">
      <formula>AND(J340&gt;$F$5,J340&lt;=$F$6)</formula>
    </cfRule>
    <cfRule type="expression" dxfId="3389" priority="399">
      <formula>J340&gt;$F$6</formula>
    </cfRule>
  </conditionalFormatting>
  <conditionalFormatting sqref="J342:J343">
    <cfRule type="expression" dxfId="3388" priority="394">
      <formula>J342&lt;=$F$5</formula>
    </cfRule>
    <cfRule type="expression" dxfId="3387" priority="395">
      <formula>AND(J342&gt;$F$5,J342&lt;=$F$6)</formula>
    </cfRule>
    <cfRule type="expression" dxfId="3386" priority="396">
      <formula>J342&gt;$F$6</formula>
    </cfRule>
  </conditionalFormatting>
  <conditionalFormatting sqref="J344:J345">
    <cfRule type="expression" dxfId="3385" priority="391">
      <formula>J344&lt;=$F$5</formula>
    </cfRule>
    <cfRule type="expression" dxfId="3384" priority="392">
      <formula>AND(J344&gt;$F$5,J344&lt;=$F$6)</formula>
    </cfRule>
    <cfRule type="expression" dxfId="3383" priority="393">
      <formula>J344&gt;$F$6</formula>
    </cfRule>
  </conditionalFormatting>
  <conditionalFormatting sqref="J346:J347">
    <cfRule type="expression" dxfId="3382" priority="388">
      <formula>J346&lt;=$F$5</formula>
    </cfRule>
    <cfRule type="expression" dxfId="3381" priority="389">
      <formula>AND(J346&gt;$F$5,J346&lt;=$F$6)</formula>
    </cfRule>
    <cfRule type="expression" dxfId="3380" priority="390">
      <formula>J346&gt;$F$6</formula>
    </cfRule>
  </conditionalFormatting>
  <conditionalFormatting sqref="J348:J349">
    <cfRule type="expression" dxfId="3379" priority="385">
      <formula>J348&lt;=$F$5</formula>
    </cfRule>
    <cfRule type="expression" dxfId="3378" priority="386">
      <formula>AND(J348&gt;$F$5,J348&lt;=$F$6)</formula>
    </cfRule>
    <cfRule type="expression" dxfId="3377" priority="387">
      <formula>J348&gt;$F$6</formula>
    </cfRule>
  </conditionalFormatting>
  <conditionalFormatting sqref="K282:K283 K293 K285 K329 K404:K405 K377">
    <cfRule type="expression" dxfId="3376" priority="382">
      <formula>K282&lt;=#REF!</formula>
    </cfRule>
    <cfRule type="expression" dxfId="3375" priority="383">
      <formula>AND(K282&gt;#REF!,K282&lt;=#REF!)</formula>
    </cfRule>
    <cfRule type="expression" dxfId="3374" priority="384">
      <formula>K282&gt;#REF!</formula>
    </cfRule>
  </conditionalFormatting>
  <conditionalFormatting sqref="K307">
    <cfRule type="expression" dxfId="3373" priority="379">
      <formula>K307&lt;=#REF!</formula>
    </cfRule>
    <cfRule type="expression" dxfId="3372" priority="380">
      <formula>AND(K307&gt;#REF!,K307&lt;=#REF!)</formula>
    </cfRule>
    <cfRule type="expression" dxfId="3371" priority="381">
      <formula>K307&gt;#REF!</formula>
    </cfRule>
  </conditionalFormatting>
  <conditionalFormatting sqref="K284">
    <cfRule type="expression" dxfId="3370" priority="376">
      <formula>K284&lt;=#REF!</formula>
    </cfRule>
    <cfRule type="expression" dxfId="3369" priority="377">
      <formula>AND(K284&gt;#REF!,K284&lt;=#REF!)</formula>
    </cfRule>
    <cfRule type="expression" dxfId="3368" priority="378">
      <formula>K284&gt;#REF!</formula>
    </cfRule>
  </conditionalFormatting>
  <conditionalFormatting sqref="K286:K287">
    <cfRule type="expression" dxfId="3367" priority="373">
      <formula>K286&lt;=#REF!</formula>
    </cfRule>
    <cfRule type="expression" dxfId="3366" priority="374">
      <formula>AND(K286&gt;#REF!,K286&lt;=#REF!)</formula>
    </cfRule>
    <cfRule type="expression" dxfId="3365" priority="375">
      <formula>K286&gt;#REF!</formula>
    </cfRule>
  </conditionalFormatting>
  <conditionalFormatting sqref="K288:K289">
    <cfRule type="expression" dxfId="3364" priority="370">
      <formula>K288&lt;=#REF!</formula>
    </cfRule>
    <cfRule type="expression" dxfId="3363" priority="371">
      <formula>AND(K288&gt;#REF!,K288&lt;=#REF!)</formula>
    </cfRule>
    <cfRule type="expression" dxfId="3362" priority="372">
      <formula>K288&gt;#REF!</formula>
    </cfRule>
  </conditionalFormatting>
  <conditionalFormatting sqref="K290:K291">
    <cfRule type="expression" dxfId="3361" priority="367">
      <formula>K290&lt;=$F$5</formula>
    </cfRule>
    <cfRule type="expression" dxfId="3360" priority="368">
      <formula>AND(K290&gt;$F$5,K290&lt;=$F$6)</formula>
    </cfRule>
    <cfRule type="expression" dxfId="3359" priority="369">
      <formula>K290&gt;$F$6</formula>
    </cfRule>
  </conditionalFormatting>
  <conditionalFormatting sqref="K292">
    <cfRule type="expression" dxfId="3358" priority="364">
      <formula>K292&lt;=#REF!</formula>
    </cfRule>
    <cfRule type="expression" dxfId="3357" priority="365">
      <formula>AND(K292&gt;#REF!,K292&lt;=#REF!)</formula>
    </cfRule>
    <cfRule type="expression" dxfId="3356" priority="366">
      <formula>K292&gt;#REF!</formula>
    </cfRule>
  </conditionalFormatting>
  <conditionalFormatting sqref="K294:K295">
    <cfRule type="expression" dxfId="3355" priority="361">
      <formula>K294&lt;=#REF!</formula>
    </cfRule>
    <cfRule type="expression" dxfId="3354" priority="362">
      <formula>AND(K294&gt;#REF!,K294&lt;=#REF!)</formula>
    </cfRule>
    <cfRule type="expression" dxfId="3353" priority="363">
      <formula>K294&gt;#REF!</formula>
    </cfRule>
  </conditionalFormatting>
  <conditionalFormatting sqref="K296:K297">
    <cfRule type="expression" dxfId="3352" priority="358">
      <formula>K296&lt;=#REF!</formula>
    </cfRule>
    <cfRule type="expression" dxfId="3351" priority="359">
      <formula>AND(K296&gt;#REF!,K296&lt;=#REF!)</formula>
    </cfRule>
    <cfRule type="expression" dxfId="3350" priority="360">
      <formula>K296&gt;#REF!</formula>
    </cfRule>
  </conditionalFormatting>
  <conditionalFormatting sqref="K298:K299">
    <cfRule type="expression" dxfId="3349" priority="355">
      <formula>K298&lt;=#REF!</formula>
    </cfRule>
    <cfRule type="expression" dxfId="3348" priority="356">
      <formula>AND(K298&gt;#REF!,K298&lt;=#REF!)</formula>
    </cfRule>
    <cfRule type="expression" dxfId="3347" priority="357">
      <formula>K298&gt;#REF!</formula>
    </cfRule>
  </conditionalFormatting>
  <conditionalFormatting sqref="K300:K301">
    <cfRule type="expression" dxfId="3346" priority="352">
      <formula>K300&lt;=#REF!</formula>
    </cfRule>
    <cfRule type="expression" dxfId="3345" priority="353">
      <formula>AND(K300&gt;#REF!,K300&lt;=#REF!)</formula>
    </cfRule>
    <cfRule type="expression" dxfId="3344" priority="354">
      <formula>K300&gt;#REF!</formula>
    </cfRule>
  </conditionalFormatting>
  <conditionalFormatting sqref="K302:K303">
    <cfRule type="expression" dxfId="3343" priority="349">
      <formula>K302&lt;=#REF!</formula>
    </cfRule>
    <cfRule type="expression" dxfId="3342" priority="350">
      <formula>AND(K302&gt;#REF!,K302&lt;=#REF!)</formula>
    </cfRule>
    <cfRule type="expression" dxfId="3341" priority="351">
      <formula>K302&gt;#REF!</formula>
    </cfRule>
  </conditionalFormatting>
  <conditionalFormatting sqref="K304:K305">
    <cfRule type="expression" dxfId="3340" priority="346">
      <formula>K304&lt;=#REF!</formula>
    </cfRule>
    <cfRule type="expression" dxfId="3339" priority="347">
      <formula>AND(K304&gt;#REF!,K304&lt;=#REF!)</formula>
    </cfRule>
    <cfRule type="expression" dxfId="3338" priority="348">
      <formula>K304&gt;#REF!</formula>
    </cfRule>
  </conditionalFormatting>
  <conditionalFormatting sqref="K306">
    <cfRule type="expression" dxfId="3337" priority="343">
      <formula>K306&lt;=#REF!</formula>
    </cfRule>
    <cfRule type="expression" dxfId="3336" priority="344">
      <formula>AND(K306&gt;#REF!,K306&lt;=#REF!)</formula>
    </cfRule>
    <cfRule type="expression" dxfId="3335" priority="345">
      <formula>K306&gt;#REF!</formula>
    </cfRule>
  </conditionalFormatting>
  <conditionalFormatting sqref="K308">
    <cfRule type="expression" dxfId="3334" priority="340">
      <formula>K308&lt;=#REF!</formula>
    </cfRule>
    <cfRule type="expression" dxfId="3333" priority="341">
      <formula>AND(K308&gt;#REF!,K308&lt;=#REF!)</formula>
    </cfRule>
    <cfRule type="expression" dxfId="3332" priority="342">
      <formula>K308&gt;#REF!</formula>
    </cfRule>
  </conditionalFormatting>
  <conditionalFormatting sqref="K309">
    <cfRule type="expression" dxfId="3331" priority="337">
      <formula>K309&lt;=#REF!</formula>
    </cfRule>
    <cfRule type="expression" dxfId="3330" priority="338">
      <formula>AND(K309&gt;#REF!,K309&lt;=#REF!)</formula>
    </cfRule>
    <cfRule type="expression" dxfId="3329" priority="339">
      <formula>K309&gt;#REF!</formula>
    </cfRule>
  </conditionalFormatting>
  <conditionalFormatting sqref="K310">
    <cfRule type="expression" dxfId="3328" priority="334">
      <formula>K310&lt;=#REF!</formula>
    </cfRule>
    <cfRule type="expression" dxfId="3327" priority="335">
      <formula>AND(K310&gt;#REF!,K310&lt;=#REF!)</formula>
    </cfRule>
    <cfRule type="expression" dxfId="3326" priority="336">
      <formula>K310&gt;#REF!</formula>
    </cfRule>
  </conditionalFormatting>
  <conditionalFormatting sqref="K311">
    <cfRule type="expression" dxfId="3325" priority="331">
      <formula>K311&lt;=#REF!</formula>
    </cfRule>
    <cfRule type="expression" dxfId="3324" priority="332">
      <formula>AND(K311&gt;#REF!,K311&lt;=#REF!)</formula>
    </cfRule>
    <cfRule type="expression" dxfId="3323" priority="333">
      <formula>K311&gt;#REF!</formula>
    </cfRule>
  </conditionalFormatting>
  <conditionalFormatting sqref="K312:K313">
    <cfRule type="expression" dxfId="3322" priority="328">
      <formula>K312&lt;=#REF!</formula>
    </cfRule>
    <cfRule type="expression" dxfId="3321" priority="329">
      <formula>AND(K312&gt;#REF!,K312&lt;=#REF!)</formula>
    </cfRule>
    <cfRule type="expression" dxfId="3320" priority="330">
      <formula>K312&gt;#REF!</formula>
    </cfRule>
  </conditionalFormatting>
  <conditionalFormatting sqref="K314:K315">
    <cfRule type="expression" dxfId="3319" priority="325">
      <formula>K314&lt;=#REF!</formula>
    </cfRule>
    <cfRule type="expression" dxfId="3318" priority="326">
      <formula>AND(K314&gt;#REF!,K314&lt;=#REF!)</formula>
    </cfRule>
    <cfRule type="expression" dxfId="3317" priority="327">
      <formula>K314&gt;#REF!</formula>
    </cfRule>
  </conditionalFormatting>
  <conditionalFormatting sqref="K316:K317">
    <cfRule type="expression" dxfId="3316" priority="322">
      <formula>K316&lt;=#REF!</formula>
    </cfRule>
    <cfRule type="expression" dxfId="3315" priority="323">
      <formula>AND(K316&gt;#REF!,K316&lt;=#REF!)</formula>
    </cfRule>
    <cfRule type="expression" dxfId="3314" priority="324">
      <formula>K316&gt;#REF!</formula>
    </cfRule>
  </conditionalFormatting>
  <conditionalFormatting sqref="K318:K319">
    <cfRule type="expression" dxfId="3313" priority="319">
      <formula>K318&lt;=#REF!</formula>
    </cfRule>
    <cfRule type="expression" dxfId="3312" priority="320">
      <formula>AND(K318&gt;#REF!,K318&lt;=#REF!)</formula>
    </cfRule>
    <cfRule type="expression" dxfId="3311" priority="321">
      <formula>K318&gt;#REF!</formula>
    </cfRule>
  </conditionalFormatting>
  <conditionalFormatting sqref="K320:K321">
    <cfRule type="expression" dxfId="3310" priority="316">
      <formula>K320&lt;=#REF!</formula>
    </cfRule>
    <cfRule type="expression" dxfId="3309" priority="317">
      <formula>AND(K320&gt;#REF!,K320&lt;=#REF!)</formula>
    </cfRule>
    <cfRule type="expression" dxfId="3308" priority="318">
      <formula>K320&gt;#REF!</formula>
    </cfRule>
  </conditionalFormatting>
  <conditionalFormatting sqref="K322:K323">
    <cfRule type="expression" dxfId="3307" priority="313">
      <formula>K322&lt;=#REF!</formula>
    </cfRule>
    <cfRule type="expression" dxfId="3306" priority="314">
      <formula>AND(K322&gt;#REF!,K322&lt;=#REF!)</formula>
    </cfRule>
    <cfRule type="expression" dxfId="3305" priority="315">
      <formula>K322&gt;#REF!</formula>
    </cfRule>
  </conditionalFormatting>
  <conditionalFormatting sqref="K324:K325">
    <cfRule type="expression" dxfId="3304" priority="310">
      <formula>K324&lt;=#REF!</formula>
    </cfRule>
    <cfRule type="expression" dxfId="3303" priority="311">
      <formula>AND(K324&gt;#REF!,K324&lt;=#REF!)</formula>
    </cfRule>
    <cfRule type="expression" dxfId="3302" priority="312">
      <formula>K324&gt;#REF!</formula>
    </cfRule>
  </conditionalFormatting>
  <conditionalFormatting sqref="K326:K327">
    <cfRule type="expression" dxfId="3301" priority="307">
      <formula>K326&lt;=$F$5</formula>
    </cfRule>
    <cfRule type="expression" dxfId="3300" priority="308">
      <formula>AND(K326&gt;$F$5,K326&lt;=$F$6)</formula>
    </cfRule>
    <cfRule type="expression" dxfId="3299" priority="309">
      <formula>K326&gt;$F$6</formula>
    </cfRule>
  </conditionalFormatting>
  <conditionalFormatting sqref="K335">
    <cfRule type="expression" dxfId="3298" priority="304">
      <formula>K335&lt;=#REF!</formula>
    </cfRule>
    <cfRule type="expression" dxfId="3297" priority="305">
      <formula>AND(K335&gt;#REF!,K335&lt;=#REF!)</formula>
    </cfRule>
    <cfRule type="expression" dxfId="3296" priority="306">
      <formula>K335&gt;#REF!</formula>
    </cfRule>
  </conditionalFormatting>
  <conditionalFormatting sqref="K328">
    <cfRule type="expression" dxfId="3295" priority="301">
      <formula>K328&lt;=#REF!</formula>
    </cfRule>
    <cfRule type="expression" dxfId="3294" priority="302">
      <formula>AND(K328&gt;#REF!,K328&lt;=#REF!)</formula>
    </cfRule>
    <cfRule type="expression" dxfId="3293" priority="303">
      <formula>K328&gt;#REF!</formula>
    </cfRule>
  </conditionalFormatting>
  <conditionalFormatting sqref="K330:K331">
    <cfRule type="expression" dxfId="3292" priority="298">
      <formula>K330&lt;=#REF!</formula>
    </cfRule>
    <cfRule type="expression" dxfId="3291" priority="299">
      <formula>AND(K330&gt;#REF!,K330&lt;=#REF!)</formula>
    </cfRule>
    <cfRule type="expression" dxfId="3290" priority="300">
      <formula>K330&gt;#REF!</formula>
    </cfRule>
  </conditionalFormatting>
  <conditionalFormatting sqref="K332:K333">
    <cfRule type="expression" dxfId="3289" priority="295">
      <formula>K332&lt;=#REF!</formula>
    </cfRule>
    <cfRule type="expression" dxfId="3288" priority="296">
      <formula>AND(K332&gt;#REF!,K332&lt;=#REF!)</formula>
    </cfRule>
    <cfRule type="expression" dxfId="3287" priority="297">
      <formula>K332&gt;#REF!</formula>
    </cfRule>
  </conditionalFormatting>
  <conditionalFormatting sqref="K334">
    <cfRule type="expression" dxfId="3286" priority="292">
      <formula>K334&lt;=#REF!</formula>
    </cfRule>
    <cfRule type="expression" dxfId="3285" priority="293">
      <formula>AND(K334&gt;#REF!,K334&lt;=#REF!)</formula>
    </cfRule>
    <cfRule type="expression" dxfId="3284" priority="294">
      <formula>K334&gt;#REF!</formula>
    </cfRule>
  </conditionalFormatting>
  <conditionalFormatting sqref="K336:K337">
    <cfRule type="expression" dxfId="3283" priority="289">
      <formula>K336&lt;=#REF!</formula>
    </cfRule>
    <cfRule type="expression" dxfId="3282" priority="290">
      <formula>AND(K336&gt;#REF!,K336&lt;=#REF!)</formula>
    </cfRule>
    <cfRule type="expression" dxfId="3281" priority="291">
      <formula>K336&gt;#REF!</formula>
    </cfRule>
  </conditionalFormatting>
  <conditionalFormatting sqref="K338:K339">
    <cfRule type="expression" dxfId="3280" priority="286">
      <formula>K338&lt;=#REF!</formula>
    </cfRule>
    <cfRule type="expression" dxfId="3279" priority="287">
      <formula>AND(K338&gt;#REF!,K338&lt;=#REF!)</formula>
    </cfRule>
    <cfRule type="expression" dxfId="3278" priority="288">
      <formula>K338&gt;#REF!</formula>
    </cfRule>
  </conditionalFormatting>
  <conditionalFormatting sqref="K340:K341">
    <cfRule type="expression" dxfId="3277" priority="283">
      <formula>K340&lt;=#REF!</formula>
    </cfRule>
    <cfRule type="expression" dxfId="3276" priority="284">
      <formula>AND(K340&gt;#REF!,K340&lt;=#REF!)</formula>
    </cfRule>
    <cfRule type="expression" dxfId="3275" priority="285">
      <formula>K340&gt;#REF!</formula>
    </cfRule>
  </conditionalFormatting>
  <conditionalFormatting sqref="K342:K343">
    <cfRule type="expression" dxfId="3274" priority="280">
      <formula>K342&lt;=#REF!</formula>
    </cfRule>
    <cfRule type="expression" dxfId="3273" priority="281">
      <formula>AND(K342&gt;#REF!,K342&lt;=#REF!)</formula>
    </cfRule>
    <cfRule type="expression" dxfId="3272" priority="282">
      <formula>K342&gt;#REF!</formula>
    </cfRule>
  </conditionalFormatting>
  <conditionalFormatting sqref="K344:K345">
    <cfRule type="expression" dxfId="3271" priority="277">
      <formula>K344&lt;=#REF!</formula>
    </cfRule>
    <cfRule type="expression" dxfId="3270" priority="278">
      <formula>AND(K344&gt;#REF!,K344&lt;=#REF!)</formula>
    </cfRule>
    <cfRule type="expression" dxfId="3269" priority="279">
      <formula>K344&gt;#REF!</formula>
    </cfRule>
  </conditionalFormatting>
  <conditionalFormatting sqref="K346:K347">
    <cfRule type="expression" dxfId="3268" priority="274">
      <formula>K346&lt;=#REF!</formula>
    </cfRule>
    <cfRule type="expression" dxfId="3267" priority="275">
      <formula>AND(K346&gt;#REF!,K346&lt;=#REF!)</formula>
    </cfRule>
    <cfRule type="expression" dxfId="3266" priority="276">
      <formula>K346&gt;#REF!</formula>
    </cfRule>
  </conditionalFormatting>
  <conditionalFormatting sqref="K348:K349">
    <cfRule type="expression" dxfId="3265" priority="271">
      <formula>K348&lt;=#REF!</formula>
    </cfRule>
    <cfRule type="expression" dxfId="3264" priority="272">
      <formula>AND(K348&gt;#REF!,K348&lt;=#REF!)</formula>
    </cfRule>
    <cfRule type="expression" dxfId="3263" priority="273">
      <formula>K348&gt;#REF!</formula>
    </cfRule>
  </conditionalFormatting>
  <conditionalFormatting sqref="J350:J351">
    <cfRule type="expression" dxfId="3262" priority="264">
      <formula>J350&lt;=$F$5</formula>
    </cfRule>
    <cfRule type="expression" dxfId="3261" priority="265">
      <formula>AND(J350&gt;$F$5,J350&lt;=$F$6)</formula>
    </cfRule>
    <cfRule type="expression" dxfId="3260" priority="266">
      <formula>J350&gt;$F$6</formula>
    </cfRule>
  </conditionalFormatting>
  <conditionalFormatting sqref="K350:K351">
    <cfRule type="expression" dxfId="3259" priority="258">
      <formula>K350&lt;=#REF!</formula>
    </cfRule>
    <cfRule type="expression" dxfId="3258" priority="259">
      <formula>AND(K350&gt;#REF!,K350&lt;=#REF!)</formula>
    </cfRule>
    <cfRule type="expression" dxfId="3257" priority="260">
      <formula>K350&gt;#REF!</formula>
    </cfRule>
  </conditionalFormatting>
  <conditionalFormatting sqref="J352:J353">
    <cfRule type="expression" dxfId="3256" priority="255">
      <formula>J352&lt;=$F$5</formula>
    </cfRule>
    <cfRule type="expression" dxfId="3255" priority="256">
      <formula>AND(J352&gt;$F$5,J352&lt;=$F$6)</formula>
    </cfRule>
    <cfRule type="expression" dxfId="3254" priority="257">
      <formula>J352&gt;$F$6</formula>
    </cfRule>
  </conditionalFormatting>
  <conditionalFormatting sqref="K352:K353">
    <cfRule type="expression" dxfId="3253" priority="249">
      <formula>K352&lt;=#REF!</formula>
    </cfRule>
    <cfRule type="expression" dxfId="3252" priority="250">
      <formula>AND(K352&gt;#REF!,K352&lt;=#REF!)</formula>
    </cfRule>
    <cfRule type="expression" dxfId="3251" priority="251">
      <formula>K352&gt;#REF!</formula>
    </cfRule>
  </conditionalFormatting>
  <conditionalFormatting sqref="J354:J355">
    <cfRule type="expression" dxfId="3250" priority="246">
      <formula>J354&lt;=$F$5</formula>
    </cfRule>
    <cfRule type="expression" dxfId="3249" priority="247">
      <formula>AND(J354&gt;$F$5,J354&lt;=$F$6)</formula>
    </cfRule>
    <cfRule type="expression" dxfId="3248" priority="248">
      <formula>J354&gt;$F$6</formula>
    </cfRule>
  </conditionalFormatting>
  <conditionalFormatting sqref="K354:K355">
    <cfRule type="expression" dxfId="3247" priority="240">
      <formula>K354&lt;=#REF!</formula>
    </cfRule>
    <cfRule type="expression" dxfId="3246" priority="241">
      <formula>AND(K354&gt;#REF!,K354&lt;=#REF!)</formula>
    </cfRule>
    <cfRule type="expression" dxfId="3245" priority="242">
      <formula>K354&gt;#REF!</formula>
    </cfRule>
  </conditionalFormatting>
  <conditionalFormatting sqref="J356:J357">
    <cfRule type="expression" dxfId="3244" priority="237">
      <formula>J356&lt;=$F$5</formula>
    </cfRule>
    <cfRule type="expression" dxfId="3243" priority="238">
      <formula>AND(J356&gt;$F$5,J356&lt;=$F$6)</formula>
    </cfRule>
    <cfRule type="expression" dxfId="3242" priority="239">
      <formula>J356&gt;$F$6</formula>
    </cfRule>
  </conditionalFormatting>
  <conditionalFormatting sqref="K356:K357">
    <cfRule type="expression" dxfId="3241" priority="231">
      <formula>K356&lt;=#REF!</formula>
    </cfRule>
    <cfRule type="expression" dxfId="3240" priority="232">
      <formula>AND(K356&gt;#REF!,K356&lt;=#REF!)</formula>
    </cfRule>
    <cfRule type="expression" dxfId="3239" priority="233">
      <formula>K356&gt;#REF!</formula>
    </cfRule>
  </conditionalFormatting>
  <conditionalFormatting sqref="J358:J359">
    <cfRule type="expression" dxfId="3238" priority="228">
      <formula>J358&lt;=$F$5</formula>
    </cfRule>
    <cfRule type="expression" dxfId="3237" priority="229">
      <formula>AND(J358&gt;$F$5,J358&lt;=$F$6)</formula>
    </cfRule>
    <cfRule type="expression" dxfId="3236" priority="230">
      <formula>J358&gt;$F$6</formula>
    </cfRule>
  </conditionalFormatting>
  <conditionalFormatting sqref="K358:K359">
    <cfRule type="expression" dxfId="3235" priority="222">
      <formula>K358&lt;=#REF!</formula>
    </cfRule>
    <cfRule type="expression" dxfId="3234" priority="223">
      <formula>AND(K358&gt;#REF!,K358&lt;=#REF!)</formula>
    </cfRule>
    <cfRule type="expression" dxfId="3233" priority="224">
      <formula>K358&gt;#REF!</formula>
    </cfRule>
  </conditionalFormatting>
  <conditionalFormatting sqref="J362:J363">
    <cfRule type="expression" dxfId="3232" priority="219">
      <formula>J362&lt;=$F$5</formula>
    </cfRule>
    <cfRule type="expression" dxfId="3231" priority="220">
      <formula>AND(J362&gt;$F$5,J362&lt;=$F$6)</formula>
    </cfRule>
    <cfRule type="expression" dxfId="3230" priority="221">
      <formula>J362&gt;$F$6</formula>
    </cfRule>
  </conditionalFormatting>
  <conditionalFormatting sqref="K362:K363">
    <cfRule type="expression" dxfId="3229" priority="213">
      <formula>K362&lt;=#REF!</formula>
    </cfRule>
    <cfRule type="expression" dxfId="3228" priority="214">
      <formula>AND(K362&gt;#REF!,K362&lt;=#REF!)</formula>
    </cfRule>
    <cfRule type="expression" dxfId="3227" priority="215">
      <formula>K362&gt;#REF!</formula>
    </cfRule>
  </conditionalFormatting>
  <conditionalFormatting sqref="J364:J365">
    <cfRule type="expression" dxfId="3226" priority="210">
      <formula>J364&lt;=$F$5</formula>
    </cfRule>
    <cfRule type="expression" dxfId="3225" priority="211">
      <formula>AND(J364&gt;$F$5,J364&lt;=$F$6)</formula>
    </cfRule>
    <cfRule type="expression" dxfId="3224" priority="212">
      <formula>J364&gt;$F$6</formula>
    </cfRule>
  </conditionalFormatting>
  <conditionalFormatting sqref="K364:K365">
    <cfRule type="expression" dxfId="3223" priority="204">
      <formula>K364&lt;=#REF!</formula>
    </cfRule>
    <cfRule type="expression" dxfId="3222" priority="205">
      <formula>AND(K364&gt;#REF!,K364&lt;=#REF!)</formula>
    </cfRule>
    <cfRule type="expression" dxfId="3221" priority="206">
      <formula>K364&gt;#REF!</formula>
    </cfRule>
  </conditionalFormatting>
  <conditionalFormatting sqref="J387 J404:J405 J377">
    <cfRule type="expression" dxfId="3220" priority="201">
      <formula>J377&lt;=$F$5</formula>
    </cfRule>
    <cfRule type="expression" dxfId="3219" priority="202">
      <formula>AND(J377&gt;$F$5,J377&lt;=$F$6)</formula>
    </cfRule>
    <cfRule type="expression" dxfId="3218" priority="203">
      <formula>J377&gt;$F$6</formula>
    </cfRule>
  </conditionalFormatting>
  <conditionalFormatting sqref="K387">
    <cfRule type="expression" dxfId="3217" priority="195">
      <formula>K387&lt;=#REF!</formula>
    </cfRule>
    <cfRule type="expression" dxfId="3216" priority="196">
      <formula>AND(K387&gt;#REF!,K387&lt;=#REF!)</formula>
    </cfRule>
    <cfRule type="expression" dxfId="3215" priority="197">
      <formula>K387&gt;#REF!</formula>
    </cfRule>
  </conditionalFormatting>
  <conditionalFormatting sqref="I361">
    <cfRule type="timePeriod" dxfId="3214" priority="194" timePeriod="today">
      <formula>FLOOR(I361,1)=TODAY()</formula>
    </cfRule>
  </conditionalFormatting>
  <conditionalFormatting sqref="I360">
    <cfRule type="timePeriod" dxfId="3213" priority="193" timePeriod="today">
      <formula>FLOOR(I360,1)=TODAY()</formula>
    </cfRule>
  </conditionalFormatting>
  <conditionalFormatting sqref="J360:J361">
    <cfRule type="expression" dxfId="3212" priority="190">
      <formula>J360&gt;$E$6</formula>
    </cfRule>
    <cfRule type="expression" dxfId="3211" priority="191">
      <formula>AND(J360&gt;$E$5,J360&lt;=$E$6)</formula>
    </cfRule>
    <cfRule type="expression" dxfId="3210" priority="192">
      <formula>J360&lt;=$E$5</formula>
    </cfRule>
  </conditionalFormatting>
  <conditionalFormatting sqref="K360:K361">
    <cfRule type="expression" dxfId="3209" priority="184">
      <formula>K360&lt;=#REF!</formula>
    </cfRule>
    <cfRule type="expression" dxfId="3208" priority="185">
      <formula>AND(K360&gt;#REF!,K360&lt;=#REF!)</formula>
    </cfRule>
    <cfRule type="expression" dxfId="3207" priority="186">
      <formula>K360&gt;#REF!</formula>
    </cfRule>
  </conditionalFormatting>
  <conditionalFormatting sqref="J366:J367">
    <cfRule type="expression" dxfId="3206" priority="181">
      <formula>J366&gt;$E$6</formula>
    </cfRule>
    <cfRule type="expression" dxfId="3205" priority="182">
      <formula>AND(J366&gt;$E$5,J366&lt;=$E$6)</formula>
    </cfRule>
    <cfRule type="expression" dxfId="3204" priority="183">
      <formula>J366&lt;=$E$5</formula>
    </cfRule>
  </conditionalFormatting>
  <conditionalFormatting sqref="K366:K367">
    <cfRule type="expression" dxfId="3203" priority="175">
      <formula>K366&lt;=#REF!</formula>
    </cfRule>
    <cfRule type="expression" dxfId="3202" priority="176">
      <formula>AND(K366&gt;#REF!,K366&lt;=#REF!)</formula>
    </cfRule>
    <cfRule type="expression" dxfId="3201" priority="177">
      <formula>K366&gt;#REF!</formula>
    </cfRule>
  </conditionalFormatting>
  <conditionalFormatting sqref="J394:J395">
    <cfRule type="expression" dxfId="3200" priority="172">
      <formula>J394&lt;=$F$5</formula>
    </cfRule>
    <cfRule type="expression" dxfId="3199" priority="173">
      <formula>AND(J394&gt;$F$5,J394&lt;=$F$6)</formula>
    </cfRule>
    <cfRule type="expression" dxfId="3198" priority="174">
      <formula>J394&gt;$F$6</formula>
    </cfRule>
  </conditionalFormatting>
  <conditionalFormatting sqref="K394:K395">
    <cfRule type="expression" dxfId="3197" priority="166">
      <formula>K394&lt;=#REF!</formula>
    </cfRule>
    <cfRule type="expression" dxfId="3196" priority="167">
      <formula>AND(K394&gt;#REF!,K394&lt;=#REF!)</formula>
    </cfRule>
    <cfRule type="expression" dxfId="3195" priority="168">
      <formula>K394&gt;#REF!</formula>
    </cfRule>
  </conditionalFormatting>
  <conditionalFormatting sqref="J368:J369">
    <cfRule type="expression" dxfId="3194" priority="163">
      <formula>J368&lt;=$F$5</formula>
    </cfRule>
    <cfRule type="expression" dxfId="3193" priority="164">
      <formula>AND(J368&gt;$F$5,J368&lt;=$F$6)</formula>
    </cfRule>
    <cfRule type="expression" dxfId="3192" priority="165">
      <formula>J368&gt;$F$6</formula>
    </cfRule>
  </conditionalFormatting>
  <conditionalFormatting sqref="K368:K369">
    <cfRule type="expression" dxfId="3191" priority="157">
      <formula>K368&lt;=#REF!</formula>
    </cfRule>
    <cfRule type="expression" dxfId="3190" priority="158">
      <formula>AND(K368&gt;#REF!,K368&lt;=#REF!)</formula>
    </cfRule>
    <cfRule type="expression" dxfId="3189" priority="159">
      <formula>K368&gt;#REF!</formula>
    </cfRule>
  </conditionalFormatting>
  <conditionalFormatting sqref="J370:J371">
    <cfRule type="expression" dxfId="3188" priority="154">
      <formula>J370&lt;=$F$5</formula>
    </cfRule>
    <cfRule type="expression" dxfId="3187" priority="155">
      <formula>AND(J370&gt;$F$5,J370&lt;=$F$6)</formula>
    </cfRule>
    <cfRule type="expression" dxfId="3186" priority="156">
      <formula>J370&gt;$F$6</formula>
    </cfRule>
  </conditionalFormatting>
  <conditionalFormatting sqref="K370:K371">
    <cfRule type="expression" dxfId="3185" priority="148">
      <formula>K370&lt;=#REF!</formula>
    </cfRule>
    <cfRule type="expression" dxfId="3184" priority="149">
      <formula>AND(K370&gt;#REF!,K370&lt;=#REF!)</formula>
    </cfRule>
    <cfRule type="expression" dxfId="3183" priority="150">
      <formula>K370&gt;#REF!</formula>
    </cfRule>
  </conditionalFormatting>
  <conditionalFormatting sqref="I372:I373">
    <cfRule type="timePeriod" dxfId="3182" priority="147" timePeriod="today">
      <formula>FLOOR(I372,1)=TODAY()</formula>
    </cfRule>
  </conditionalFormatting>
  <conditionalFormatting sqref="J372:J373">
    <cfRule type="expression" dxfId="3181" priority="144">
      <formula>J372&lt;=$F$5</formula>
    </cfRule>
    <cfRule type="expression" dxfId="3180" priority="145">
      <formula>AND(J372&gt;$F$5,J372&lt;=$F$6)</formula>
    </cfRule>
    <cfRule type="expression" dxfId="3179" priority="146">
      <formula>J372&gt;$F$6</formula>
    </cfRule>
  </conditionalFormatting>
  <conditionalFormatting sqref="K372:K373">
    <cfRule type="expression" dxfId="3178" priority="138">
      <formula>K372&lt;=#REF!</formula>
    </cfRule>
    <cfRule type="expression" dxfId="3177" priority="139">
      <formula>AND(K372&gt;#REF!,K372&lt;=#REF!)</formula>
    </cfRule>
    <cfRule type="expression" dxfId="3176" priority="140">
      <formula>K372&gt;#REF!</formula>
    </cfRule>
  </conditionalFormatting>
  <conditionalFormatting sqref="J374:J375">
    <cfRule type="expression" dxfId="3175" priority="135">
      <formula>J374&lt;=$F$5</formula>
    </cfRule>
    <cfRule type="expression" dxfId="3174" priority="136">
      <formula>AND(J374&gt;$F$5,J374&lt;=$F$6)</formula>
    </cfRule>
    <cfRule type="expression" dxfId="3173" priority="137">
      <formula>J374&gt;$F$6</formula>
    </cfRule>
  </conditionalFormatting>
  <conditionalFormatting sqref="K374:K375">
    <cfRule type="expression" dxfId="3172" priority="129">
      <formula>K374&lt;=#REF!</formula>
    </cfRule>
    <cfRule type="expression" dxfId="3171" priority="130">
      <formula>AND(K374&gt;#REF!,K374&lt;=#REF!)</formula>
    </cfRule>
    <cfRule type="expression" dxfId="3170" priority="131">
      <formula>K374&gt;#REF!</formula>
    </cfRule>
  </conditionalFormatting>
  <conditionalFormatting sqref="J376">
    <cfRule type="expression" dxfId="3169" priority="126">
      <formula>J376&lt;=$F$5</formula>
    </cfRule>
    <cfRule type="expression" dxfId="3168" priority="127">
      <formula>AND(J376&gt;$F$5,J376&lt;=$F$6)</formula>
    </cfRule>
    <cfRule type="expression" dxfId="3167" priority="128">
      <formula>J376&gt;$F$6</formula>
    </cfRule>
  </conditionalFormatting>
  <conditionalFormatting sqref="K376">
    <cfRule type="expression" dxfId="3166" priority="120">
      <formula>K376&lt;=#REF!</formula>
    </cfRule>
    <cfRule type="expression" dxfId="3165" priority="121">
      <formula>AND(K376&gt;#REF!,K376&lt;=#REF!)</formula>
    </cfRule>
    <cfRule type="expression" dxfId="3164" priority="122">
      <formula>K376&gt;#REF!</formula>
    </cfRule>
  </conditionalFormatting>
  <conditionalFormatting sqref="I380:I381">
    <cfRule type="timePeriod" dxfId="3163" priority="119" timePeriod="today">
      <formula>FLOOR(I380,1)=TODAY()</formula>
    </cfRule>
  </conditionalFormatting>
  <conditionalFormatting sqref="J380:J381">
    <cfRule type="expression" dxfId="3162" priority="116">
      <formula>J380&lt;=$F$5</formula>
    </cfRule>
    <cfRule type="expression" dxfId="3161" priority="117">
      <formula>AND(J380&gt;$F$5,J380&lt;=$F$6)</formula>
    </cfRule>
    <cfRule type="expression" dxfId="3160" priority="118">
      <formula>J380&gt;$F$6</formula>
    </cfRule>
  </conditionalFormatting>
  <conditionalFormatting sqref="K380:K381">
    <cfRule type="expression" dxfId="3159" priority="110">
      <formula>K380&lt;=#REF!</formula>
    </cfRule>
    <cfRule type="expression" dxfId="3158" priority="111">
      <formula>AND(K380&gt;#REF!,K380&lt;=#REF!)</formula>
    </cfRule>
    <cfRule type="expression" dxfId="3157" priority="112">
      <formula>K380&gt;#REF!</formula>
    </cfRule>
  </conditionalFormatting>
  <conditionalFormatting sqref="I384:I385">
    <cfRule type="timePeriod" dxfId="3156" priority="109" timePeriod="today">
      <formula>FLOOR(I384,1)=TODAY()</formula>
    </cfRule>
  </conditionalFormatting>
  <conditionalFormatting sqref="J384:J385">
    <cfRule type="expression" dxfId="3155" priority="106">
      <formula>J384&lt;=$F$5</formula>
    </cfRule>
    <cfRule type="expression" dxfId="3154" priority="107">
      <formula>AND(J384&gt;$F$5,J384&lt;=$F$6)</formula>
    </cfRule>
    <cfRule type="expression" dxfId="3153" priority="108">
      <formula>J384&gt;$F$6</formula>
    </cfRule>
  </conditionalFormatting>
  <conditionalFormatting sqref="K384:K385">
    <cfRule type="expression" dxfId="3152" priority="100">
      <formula>K384&lt;=#REF!</formula>
    </cfRule>
    <cfRule type="expression" dxfId="3151" priority="101">
      <formula>AND(K384&gt;#REF!,K384&lt;=#REF!)</formula>
    </cfRule>
    <cfRule type="expression" dxfId="3150" priority="102">
      <formula>K384&gt;#REF!</formula>
    </cfRule>
  </conditionalFormatting>
  <conditionalFormatting sqref="J382:J383">
    <cfRule type="expression" dxfId="3149" priority="97">
      <formula>J382&gt;$E$6</formula>
    </cfRule>
    <cfRule type="expression" dxfId="3148" priority="98">
      <formula>AND(J382&gt;$E$5,J382&lt;=$E$6)</formula>
    </cfRule>
    <cfRule type="expression" dxfId="3147" priority="99">
      <formula>J382&lt;=$E$5</formula>
    </cfRule>
  </conditionalFormatting>
  <conditionalFormatting sqref="K382:K383">
    <cfRule type="expression" dxfId="3146" priority="91">
      <formula>K382&lt;=#REF!</formula>
    </cfRule>
    <cfRule type="expression" dxfId="3145" priority="92">
      <formula>AND(K382&gt;#REF!,K382&lt;=#REF!)</formula>
    </cfRule>
    <cfRule type="expression" dxfId="3144" priority="93">
      <formula>K382&gt;#REF!</formula>
    </cfRule>
  </conditionalFormatting>
  <conditionalFormatting sqref="J396:J397">
    <cfRule type="expression" dxfId="3143" priority="88">
      <formula>J396&lt;=$F$5</formula>
    </cfRule>
    <cfRule type="expression" dxfId="3142" priority="89">
      <formula>AND(J396&gt;$F$5,J396&lt;=$F$6)</formula>
    </cfRule>
    <cfRule type="expression" dxfId="3141" priority="90">
      <formula>J396&gt;$F$6</formula>
    </cfRule>
  </conditionalFormatting>
  <conditionalFormatting sqref="K396:K397">
    <cfRule type="expression" dxfId="3140" priority="82">
      <formula>K396&lt;=#REF!</formula>
    </cfRule>
    <cfRule type="expression" dxfId="3139" priority="83">
      <formula>AND(K396&gt;#REF!,K396&lt;=#REF!)</formula>
    </cfRule>
    <cfRule type="expression" dxfId="3138" priority="84">
      <formula>K396&gt;#REF!</formula>
    </cfRule>
  </conditionalFormatting>
  <conditionalFormatting sqref="J406:J407">
    <cfRule type="expression" dxfId="3137" priority="79">
      <formula>J406&lt;=$F$5</formula>
    </cfRule>
    <cfRule type="expression" dxfId="3136" priority="80">
      <formula>AND(J406&gt;$F$5,J406&lt;=$F$6)</formula>
    </cfRule>
    <cfRule type="expression" dxfId="3135" priority="81">
      <formula>J406&gt;$F$6</formula>
    </cfRule>
  </conditionalFormatting>
  <conditionalFormatting sqref="K406:K407">
    <cfRule type="expression" dxfId="3134" priority="73">
      <formula>K406&lt;=#REF!</formula>
    </cfRule>
    <cfRule type="expression" dxfId="3133" priority="74">
      <formula>AND(K406&gt;#REF!,K406&lt;=#REF!)</formula>
    </cfRule>
    <cfRule type="expression" dxfId="3132" priority="75">
      <formula>K406&gt;#REF!</formula>
    </cfRule>
  </conditionalFormatting>
  <conditionalFormatting sqref="J386">
    <cfRule type="expression" dxfId="3131" priority="70">
      <formula>J386&lt;=$F$5</formula>
    </cfRule>
    <cfRule type="expression" dxfId="3130" priority="71">
      <formula>AND(J386&gt;$F$5,J386&lt;=$F$6)</formula>
    </cfRule>
    <cfRule type="expression" dxfId="3129" priority="72">
      <formula>J386&gt;$F$6</formula>
    </cfRule>
  </conditionalFormatting>
  <conditionalFormatting sqref="K386">
    <cfRule type="expression" dxfId="3128" priority="64">
      <formula>K386&lt;=#REF!</formula>
    </cfRule>
    <cfRule type="expression" dxfId="3127" priority="65">
      <formula>AND(K386&gt;#REF!,K386&lt;=#REF!)</formula>
    </cfRule>
    <cfRule type="expression" dxfId="3126" priority="66">
      <formula>K386&gt;#REF!</formula>
    </cfRule>
  </conditionalFormatting>
  <conditionalFormatting sqref="J378:J379">
    <cfRule type="expression" dxfId="3125" priority="61">
      <formula>J378&lt;=$F$5</formula>
    </cfRule>
    <cfRule type="expression" dxfId="3124" priority="62">
      <formula>AND(J378&gt;$F$5,J378&lt;=$F$6)</formula>
    </cfRule>
    <cfRule type="expression" dxfId="3123" priority="63">
      <formula>J378&gt;$F$6</formula>
    </cfRule>
  </conditionalFormatting>
  <conditionalFormatting sqref="K378:K379">
    <cfRule type="expression" dxfId="3122" priority="55">
      <formula>K378&lt;=#REF!</formula>
    </cfRule>
    <cfRule type="expression" dxfId="3121" priority="56">
      <formula>AND(K378&gt;#REF!,K378&lt;=#REF!)</formula>
    </cfRule>
    <cfRule type="expression" dxfId="3120" priority="57">
      <formula>K378&gt;#REF!</formula>
    </cfRule>
  </conditionalFormatting>
  <conditionalFormatting sqref="J388:J389">
    <cfRule type="expression" dxfId="3119" priority="52">
      <formula>J388&lt;=$F$5</formula>
    </cfRule>
    <cfRule type="expression" dxfId="3118" priority="53">
      <formula>AND(J388&gt;$F$5,J388&lt;=$F$6)</formula>
    </cfRule>
    <cfRule type="expression" dxfId="3117" priority="54">
      <formula>J388&gt;$F$6</formula>
    </cfRule>
  </conditionalFormatting>
  <conditionalFormatting sqref="K388:K389">
    <cfRule type="expression" dxfId="3116" priority="46">
      <formula>K388&lt;=#REF!</formula>
    </cfRule>
    <cfRule type="expression" dxfId="3115" priority="47">
      <formula>AND(K388&gt;#REF!,K388&lt;=#REF!)</formula>
    </cfRule>
    <cfRule type="expression" dxfId="3114" priority="48">
      <formula>K388&gt;#REF!</formula>
    </cfRule>
  </conditionalFormatting>
  <conditionalFormatting sqref="J392:J393">
    <cfRule type="expression" dxfId="3113" priority="43">
      <formula>J392&lt;=$F$5</formula>
    </cfRule>
    <cfRule type="expression" dxfId="3112" priority="44">
      <formula>AND(J392&gt;$F$5,J392&lt;=$F$6)</formula>
    </cfRule>
    <cfRule type="expression" dxfId="3111" priority="45">
      <formula>J392&gt;$F$6</formula>
    </cfRule>
  </conditionalFormatting>
  <conditionalFormatting sqref="K392:K393">
    <cfRule type="expression" dxfId="3110" priority="37">
      <formula>K392&lt;=#REF!</formula>
    </cfRule>
    <cfRule type="expression" dxfId="3109" priority="38">
      <formula>AND(K392&gt;#REF!,K392&lt;=#REF!)</formula>
    </cfRule>
    <cfRule type="expression" dxfId="3108" priority="39">
      <formula>K392&gt;#REF!</formula>
    </cfRule>
  </conditionalFormatting>
  <conditionalFormatting sqref="J398:J399">
    <cfRule type="expression" dxfId="3107" priority="34">
      <formula>J398&lt;=$F$5</formula>
    </cfRule>
    <cfRule type="expression" dxfId="3106" priority="35">
      <formula>AND(J398&gt;$F$5,J398&lt;=$F$6)</formula>
    </cfRule>
    <cfRule type="expression" dxfId="3105" priority="36">
      <formula>J398&gt;$F$6</formula>
    </cfRule>
  </conditionalFormatting>
  <conditionalFormatting sqref="K398:K399">
    <cfRule type="expression" dxfId="3104" priority="28">
      <formula>K398&lt;=#REF!</formula>
    </cfRule>
    <cfRule type="expression" dxfId="3103" priority="29">
      <formula>AND(K398&gt;#REF!,K398&lt;=#REF!)</formula>
    </cfRule>
    <cfRule type="expression" dxfId="3102" priority="30">
      <formula>K398&gt;#REF!</formula>
    </cfRule>
  </conditionalFormatting>
  <conditionalFormatting sqref="J400:J401">
    <cfRule type="expression" dxfId="3101" priority="25">
      <formula>J400&lt;=$F$5</formula>
    </cfRule>
    <cfRule type="expression" dxfId="3100" priority="26">
      <formula>AND(J400&gt;$F$5,J400&lt;=$F$6)</formula>
    </cfRule>
    <cfRule type="expression" dxfId="3099" priority="27">
      <formula>J400&gt;$F$6</formula>
    </cfRule>
  </conditionalFormatting>
  <conditionalFormatting sqref="K400:K401">
    <cfRule type="expression" dxfId="3098" priority="19">
      <formula>K400&lt;=#REF!</formula>
    </cfRule>
    <cfRule type="expression" dxfId="3097" priority="20">
      <formula>AND(K400&gt;#REF!,K400&lt;=#REF!)</formula>
    </cfRule>
    <cfRule type="expression" dxfId="3096" priority="21">
      <formula>K400&gt;#REF!</formula>
    </cfRule>
  </conditionalFormatting>
  <conditionalFormatting sqref="J402:J403">
    <cfRule type="expression" dxfId="3095" priority="16">
      <formula>J402&lt;=$F$5</formula>
    </cfRule>
    <cfRule type="expression" dxfId="3094" priority="17">
      <formula>AND(J402&gt;$F$5,J402&lt;=$F$6)</formula>
    </cfRule>
    <cfRule type="expression" dxfId="3093" priority="18">
      <formula>J402&gt;$F$6</formula>
    </cfRule>
  </conditionalFormatting>
  <conditionalFormatting sqref="K402:K403">
    <cfRule type="expression" dxfId="3092" priority="10">
      <formula>K402&lt;=#REF!</formula>
    </cfRule>
    <cfRule type="expression" dxfId="3091" priority="11">
      <formula>AND(K402&gt;#REF!,K402&lt;=#REF!)</formula>
    </cfRule>
    <cfRule type="expression" dxfId="3090" priority="12">
      <formula>K402&gt;#REF!</formula>
    </cfRule>
  </conditionalFormatting>
  <conditionalFormatting sqref="J390:J391">
    <cfRule type="expression" dxfId="3089" priority="7">
      <formula>J390&lt;=$F$5</formula>
    </cfRule>
    <cfRule type="expression" dxfId="3088" priority="8">
      <formula>AND(J390&gt;$F$5,J390&lt;=$F$6)</formula>
    </cfRule>
    <cfRule type="expression" dxfId="3087" priority="9">
      <formula>J390&gt;$F$6</formula>
    </cfRule>
  </conditionalFormatting>
  <conditionalFormatting sqref="K390:K391">
    <cfRule type="expression" dxfId="3086" priority="1">
      <formula>K390&lt;=#REF!</formula>
    </cfRule>
    <cfRule type="expression" dxfId="3085" priority="2">
      <formula>AND(K390&gt;#REF!,K390&lt;=#REF!)</formula>
    </cfRule>
    <cfRule type="expression" dxfId="3084" priority="3">
      <formula>K390&gt;#REF!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30" max="5" man="1"/>
    <brk id="154" max="5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0"/>
  <sheetViews>
    <sheetView view="pageBreakPreview" topLeftCell="F1" zoomScale="85" zoomScaleNormal="100" zoomScaleSheetLayoutView="85" workbookViewId="0">
      <selection activeCell="P22" sqref="P22:Q23"/>
    </sheetView>
  </sheetViews>
  <sheetFormatPr defaultColWidth="9.140625" defaultRowHeight="12.75" x14ac:dyDescent="0.2"/>
  <cols>
    <col min="1" max="1" width="11.85546875" style="24" customWidth="1"/>
    <col min="2" max="2" width="14.42578125" style="5" customWidth="1"/>
    <col min="3" max="3" width="19.42578125" style="5" customWidth="1"/>
    <col min="4" max="4" width="19.28515625" style="5" customWidth="1"/>
    <col min="5" max="5" width="19.85546875" style="5" customWidth="1"/>
    <col min="6" max="6" width="20.5703125" style="5" customWidth="1"/>
    <col min="7" max="7" width="15.28515625" style="5" customWidth="1"/>
    <col min="8" max="8" width="11.42578125" style="6" customWidth="1"/>
    <col min="9" max="9" width="12" style="5" customWidth="1"/>
    <col min="10" max="10" width="9.5703125" style="5" customWidth="1"/>
    <col min="11" max="11" width="15.42578125" style="5" customWidth="1"/>
    <col min="12" max="16384" width="9.140625" style="5"/>
  </cols>
  <sheetData>
    <row r="1" spans="1:16" s="1" customFormat="1" ht="33.75" customHeight="1" x14ac:dyDescent="0.2">
      <c r="A1" s="253" t="s">
        <v>0</v>
      </c>
      <c r="B1" s="253"/>
      <c r="C1" s="253"/>
      <c r="D1" s="253"/>
      <c r="E1" s="253"/>
      <c r="F1" s="262"/>
      <c r="G1" s="261"/>
      <c r="H1" s="261"/>
      <c r="I1" s="134"/>
      <c r="J1" s="134">
        <v>0.5</v>
      </c>
      <c r="K1" s="134">
        <v>5</v>
      </c>
      <c r="L1" s="4"/>
      <c r="M1" s="4"/>
      <c r="N1" s="4"/>
      <c r="O1" s="4"/>
    </row>
    <row r="2" spans="1:16" s="1" customFormat="1" ht="30.75" customHeight="1" x14ac:dyDescent="0.2">
      <c r="A2" s="254" t="s">
        <v>102</v>
      </c>
      <c r="B2" s="254"/>
      <c r="C2" s="254"/>
      <c r="D2" s="254"/>
      <c r="E2" s="254"/>
      <c r="F2" s="263"/>
      <c r="G2" s="93"/>
      <c r="H2" s="93" t="s">
        <v>158</v>
      </c>
      <c r="I2" s="183" t="s">
        <v>155</v>
      </c>
      <c r="J2" s="183" t="s">
        <v>48</v>
      </c>
      <c r="K2" s="98" t="s">
        <v>48</v>
      </c>
      <c r="L2" s="5"/>
      <c r="M2" s="5"/>
      <c r="N2" s="4"/>
      <c r="O2" s="4"/>
      <c r="P2" s="4"/>
    </row>
    <row r="3" spans="1:16" s="157" customFormat="1" ht="30.75" customHeight="1" x14ac:dyDescent="0.2">
      <c r="A3" s="191"/>
      <c r="B3" s="194"/>
      <c r="C3" s="191"/>
      <c r="D3" s="191"/>
      <c r="E3" s="191"/>
      <c r="F3" s="194"/>
      <c r="G3" s="93"/>
      <c r="H3" s="132">
        <v>3520</v>
      </c>
      <c r="I3" s="156">
        <v>43102</v>
      </c>
      <c r="J3" s="165">
        <v>0</v>
      </c>
      <c r="K3" s="8">
        <v>0</v>
      </c>
      <c r="L3" s="159"/>
      <c r="M3" s="159"/>
      <c r="N3" s="158"/>
      <c r="O3" s="158"/>
      <c r="P3" s="158"/>
    </row>
    <row r="4" spans="1:16" s="157" customFormat="1" ht="30.75" customHeight="1" x14ac:dyDescent="0.2">
      <c r="A4" s="191"/>
      <c r="B4" s="194"/>
      <c r="C4" s="191"/>
      <c r="D4" s="191"/>
      <c r="E4" s="191"/>
      <c r="F4" s="194"/>
      <c r="G4" s="93"/>
      <c r="H4" s="132">
        <v>3520</v>
      </c>
      <c r="I4" s="156">
        <v>43103</v>
      </c>
      <c r="J4" s="165">
        <v>0</v>
      </c>
      <c r="K4" s="8">
        <v>0</v>
      </c>
      <c r="L4" s="159"/>
      <c r="M4" s="159"/>
      <c r="N4" s="158"/>
      <c r="O4" s="158"/>
      <c r="P4" s="158"/>
    </row>
    <row r="5" spans="1:16" s="157" customFormat="1" ht="30.75" customHeight="1" x14ac:dyDescent="0.2">
      <c r="A5" s="191"/>
      <c r="B5" s="194"/>
      <c r="C5" s="191"/>
      <c r="D5" s="191"/>
      <c r="E5" s="191"/>
      <c r="F5" s="194"/>
      <c r="G5" s="93"/>
      <c r="H5" s="132">
        <v>3520</v>
      </c>
      <c r="I5" s="156">
        <v>43117</v>
      </c>
      <c r="J5" s="165">
        <v>0</v>
      </c>
      <c r="K5" s="42">
        <v>0</v>
      </c>
      <c r="L5" s="159"/>
      <c r="M5" s="159"/>
      <c r="N5" s="158"/>
      <c r="O5" s="158"/>
      <c r="P5" s="158"/>
    </row>
    <row r="6" spans="1:16" s="157" customFormat="1" ht="30.75" customHeight="1" x14ac:dyDescent="0.2">
      <c r="A6" s="191"/>
      <c r="B6" s="194"/>
      <c r="C6" s="191"/>
      <c r="D6" s="191"/>
      <c r="E6" s="191"/>
      <c r="F6" s="194"/>
      <c r="G6" s="93"/>
      <c r="H6" s="132">
        <v>3520</v>
      </c>
      <c r="I6" s="156">
        <v>43118</v>
      </c>
      <c r="J6" s="165">
        <v>0</v>
      </c>
      <c r="K6" s="42">
        <v>0</v>
      </c>
      <c r="L6" s="159"/>
      <c r="M6" s="159"/>
      <c r="N6" s="158"/>
      <c r="O6" s="158"/>
      <c r="P6" s="158"/>
    </row>
    <row r="7" spans="1:16" s="157" customFormat="1" ht="30.75" customHeight="1" x14ac:dyDescent="0.2">
      <c r="A7" s="191"/>
      <c r="B7" s="194"/>
      <c r="C7" s="191"/>
      <c r="D7" s="191"/>
      <c r="E7" s="191"/>
      <c r="F7" s="194"/>
      <c r="G7" s="93"/>
      <c r="H7" s="132">
        <v>3520</v>
      </c>
      <c r="I7" s="156">
        <v>43125</v>
      </c>
      <c r="J7" s="165">
        <v>0</v>
      </c>
      <c r="K7" s="42">
        <v>0</v>
      </c>
      <c r="L7" s="159"/>
      <c r="M7" s="159"/>
      <c r="N7" s="158"/>
      <c r="O7" s="158"/>
      <c r="P7" s="158"/>
    </row>
    <row r="8" spans="1:16" s="157" customFormat="1" ht="30.75" customHeight="1" x14ac:dyDescent="0.2">
      <c r="A8" s="191"/>
      <c r="B8" s="194"/>
      <c r="C8" s="191"/>
      <c r="D8" s="191"/>
      <c r="E8" s="191"/>
      <c r="F8" s="194"/>
      <c r="G8" s="93"/>
      <c r="H8" s="132">
        <v>3520</v>
      </c>
      <c r="I8" s="156">
        <v>43126</v>
      </c>
      <c r="J8" s="165">
        <v>9</v>
      </c>
      <c r="K8" s="42">
        <v>0</v>
      </c>
      <c r="L8" s="159"/>
      <c r="M8" s="159"/>
      <c r="N8" s="158"/>
      <c r="O8" s="158"/>
      <c r="P8" s="158"/>
    </row>
    <row r="9" spans="1:16" s="157" customFormat="1" ht="30.75" customHeight="1" x14ac:dyDescent="0.2">
      <c r="A9" s="191"/>
      <c r="B9" s="194"/>
      <c r="C9" s="191"/>
      <c r="D9" s="191"/>
      <c r="E9" s="191"/>
      <c r="F9" s="194"/>
      <c r="G9" s="93"/>
      <c r="H9" s="132">
        <v>3520</v>
      </c>
      <c r="I9" s="156">
        <v>43129</v>
      </c>
      <c r="J9" s="165">
        <v>0</v>
      </c>
      <c r="K9" s="42">
        <v>0</v>
      </c>
      <c r="L9" s="159"/>
      <c r="M9" s="159"/>
      <c r="N9" s="158"/>
      <c r="O9" s="158"/>
      <c r="P9" s="158"/>
    </row>
    <row r="10" spans="1:16" s="157" customFormat="1" ht="30.75" customHeight="1" x14ac:dyDescent="0.2">
      <c r="A10" s="191"/>
      <c r="B10" s="194"/>
      <c r="C10" s="191"/>
      <c r="D10" s="191"/>
      <c r="E10" s="191"/>
      <c r="F10" s="194"/>
      <c r="G10" s="93"/>
      <c r="H10" s="132">
        <v>3520</v>
      </c>
      <c r="I10" s="156">
        <v>43130</v>
      </c>
      <c r="J10" s="165">
        <v>0</v>
      </c>
      <c r="K10" s="42">
        <v>0</v>
      </c>
      <c r="L10" s="159"/>
      <c r="M10" s="159"/>
      <c r="N10" s="158"/>
      <c r="O10" s="158"/>
      <c r="P10" s="158"/>
    </row>
    <row r="11" spans="1:16" s="157" customFormat="1" ht="30.75" customHeight="1" x14ac:dyDescent="0.2">
      <c r="A11" s="191"/>
      <c r="B11" s="194"/>
      <c r="C11" s="191"/>
      <c r="D11" s="191"/>
      <c r="E11" s="191"/>
      <c r="F11" s="194"/>
      <c r="G11" s="93"/>
      <c r="H11" s="132">
        <v>3520</v>
      </c>
      <c r="I11" s="156">
        <v>43153</v>
      </c>
      <c r="J11" s="165">
        <v>3</v>
      </c>
      <c r="K11" s="42">
        <v>0</v>
      </c>
      <c r="L11" s="159"/>
      <c r="M11" s="159"/>
      <c r="N11" s="158"/>
      <c r="O11" s="158"/>
      <c r="P11" s="158"/>
    </row>
    <row r="12" spans="1:16" s="157" customFormat="1" ht="30.75" customHeight="1" x14ac:dyDescent="0.2">
      <c r="A12" s="191"/>
      <c r="B12" s="194"/>
      <c r="C12" s="191"/>
      <c r="D12" s="191"/>
      <c r="E12" s="191"/>
      <c r="F12" s="194"/>
      <c r="G12" s="93"/>
      <c r="H12" s="132">
        <v>3520</v>
      </c>
      <c r="I12" s="156">
        <v>43154</v>
      </c>
      <c r="J12" s="165">
        <v>0</v>
      </c>
      <c r="K12" s="42">
        <v>0</v>
      </c>
      <c r="L12" s="159"/>
      <c r="M12" s="159"/>
      <c r="N12" s="158"/>
      <c r="O12" s="158"/>
      <c r="P12" s="158"/>
    </row>
    <row r="13" spans="1:16" s="157" customFormat="1" ht="30.75" customHeight="1" x14ac:dyDescent="0.2">
      <c r="A13" s="191"/>
      <c r="B13" s="194"/>
      <c r="C13" s="191"/>
      <c r="D13" s="191"/>
      <c r="E13" s="191"/>
      <c r="F13" s="194"/>
      <c r="G13" s="93"/>
      <c r="H13" s="132">
        <v>3520</v>
      </c>
      <c r="I13" s="156">
        <v>43159</v>
      </c>
      <c r="J13" s="165">
        <v>0</v>
      </c>
      <c r="K13" s="42">
        <v>0</v>
      </c>
      <c r="L13" s="159"/>
      <c r="M13" s="159"/>
      <c r="N13" s="158"/>
      <c r="O13" s="158"/>
      <c r="P13" s="158"/>
    </row>
    <row r="14" spans="1:16" s="157" customFormat="1" ht="30.75" customHeight="1" x14ac:dyDescent="0.2">
      <c r="A14" s="191"/>
      <c r="B14" s="194"/>
      <c r="C14" s="191"/>
      <c r="D14" s="191"/>
      <c r="E14" s="191"/>
      <c r="F14" s="194"/>
      <c r="G14" s="93"/>
      <c r="H14" s="132">
        <v>3520</v>
      </c>
      <c r="I14" s="156">
        <v>43166</v>
      </c>
      <c r="J14" s="165">
        <v>2</v>
      </c>
      <c r="K14" s="42">
        <v>0</v>
      </c>
      <c r="L14" s="159"/>
      <c r="M14" s="159"/>
      <c r="N14" s="158"/>
      <c r="O14" s="158"/>
      <c r="P14" s="158"/>
    </row>
    <row r="15" spans="1:16" s="157" customFormat="1" ht="30.75" customHeight="1" x14ac:dyDescent="0.2">
      <c r="A15" s="191"/>
      <c r="B15" s="194"/>
      <c r="C15" s="191"/>
      <c r="D15" s="191"/>
      <c r="E15" s="191"/>
      <c r="F15" s="194"/>
      <c r="G15" s="93"/>
      <c r="H15" s="132">
        <v>3520</v>
      </c>
      <c r="I15" s="156">
        <v>43167</v>
      </c>
      <c r="J15" s="165">
        <v>1</v>
      </c>
      <c r="K15" s="42">
        <v>0</v>
      </c>
      <c r="L15" s="159"/>
      <c r="M15" s="159"/>
      <c r="N15" s="158"/>
      <c r="O15" s="158"/>
      <c r="P15" s="158"/>
    </row>
    <row r="16" spans="1:16" s="157" customFormat="1" ht="30.75" customHeight="1" x14ac:dyDescent="0.2">
      <c r="A16" s="191"/>
      <c r="B16" s="194"/>
      <c r="C16" s="191"/>
      <c r="D16" s="191"/>
      <c r="E16" s="191"/>
      <c r="F16" s="194"/>
      <c r="G16" s="93"/>
      <c r="H16" s="132">
        <v>3520</v>
      </c>
      <c r="I16" s="156">
        <v>43168</v>
      </c>
      <c r="J16" s="165">
        <v>0</v>
      </c>
      <c r="K16" s="42">
        <v>0</v>
      </c>
      <c r="L16" s="159"/>
      <c r="M16" s="159"/>
      <c r="N16" s="158"/>
      <c r="O16" s="158"/>
      <c r="P16" s="158"/>
    </row>
    <row r="17" spans="1:16" s="157" customFormat="1" ht="30.75" customHeight="1" x14ac:dyDescent="0.2">
      <c r="A17" s="191"/>
      <c r="B17" s="194"/>
      <c r="C17" s="191"/>
      <c r="D17" s="191"/>
      <c r="E17" s="191"/>
      <c r="F17" s="194"/>
      <c r="G17" s="93"/>
      <c r="H17" s="132">
        <v>3520</v>
      </c>
      <c r="I17" s="156">
        <v>43169</v>
      </c>
      <c r="J17" s="165">
        <v>5</v>
      </c>
      <c r="K17" s="42">
        <v>4</v>
      </c>
      <c r="L17" s="159"/>
      <c r="M17" s="159"/>
      <c r="N17" s="158"/>
      <c r="O17" s="158"/>
      <c r="P17" s="158"/>
    </row>
    <row r="18" spans="1:16" s="157" customFormat="1" ht="30.75" customHeight="1" x14ac:dyDescent="0.2">
      <c r="A18" s="191"/>
      <c r="B18" s="194"/>
      <c r="C18" s="191"/>
      <c r="D18" s="191"/>
      <c r="E18" s="191"/>
      <c r="F18" s="194"/>
      <c r="G18" s="93"/>
      <c r="H18" s="132">
        <v>3520</v>
      </c>
      <c r="I18" s="156">
        <v>43170</v>
      </c>
      <c r="J18" s="165">
        <v>2</v>
      </c>
      <c r="K18" s="42">
        <v>0</v>
      </c>
      <c r="L18" s="159"/>
      <c r="M18" s="159"/>
      <c r="N18" s="158"/>
      <c r="O18" s="158"/>
      <c r="P18" s="158"/>
    </row>
    <row r="19" spans="1:16" s="157" customFormat="1" ht="30.75" customHeight="1" x14ac:dyDescent="0.2">
      <c r="A19" s="191"/>
      <c r="B19" s="194"/>
      <c r="C19" s="191"/>
      <c r="D19" s="191"/>
      <c r="E19" s="191"/>
      <c r="F19" s="194"/>
      <c r="G19" s="93"/>
      <c r="H19" s="132">
        <v>3520</v>
      </c>
      <c r="I19" s="156">
        <v>43171</v>
      </c>
      <c r="J19" s="165">
        <v>0</v>
      </c>
      <c r="K19" s="42">
        <v>0</v>
      </c>
      <c r="L19" s="159"/>
      <c r="M19" s="159"/>
      <c r="N19" s="158"/>
      <c r="O19" s="158"/>
      <c r="P19" s="158"/>
    </row>
    <row r="20" spans="1:16" s="157" customFormat="1" ht="30.75" customHeight="1" x14ac:dyDescent="0.2">
      <c r="A20" s="191"/>
      <c r="B20" s="194"/>
      <c r="C20" s="191"/>
      <c r="D20" s="191"/>
      <c r="E20" s="191"/>
      <c r="F20" s="194"/>
      <c r="G20" s="93"/>
      <c r="H20" s="132">
        <v>3520</v>
      </c>
      <c r="I20" s="156">
        <v>43172</v>
      </c>
      <c r="J20" s="165">
        <v>0</v>
      </c>
      <c r="K20" s="42">
        <v>0</v>
      </c>
      <c r="L20" s="159"/>
      <c r="M20" s="159"/>
      <c r="N20" s="158"/>
      <c r="O20" s="158"/>
      <c r="P20" s="158"/>
    </row>
    <row r="21" spans="1:16" s="157" customFormat="1" ht="30.75" customHeight="1" x14ac:dyDescent="0.2">
      <c r="A21" s="191"/>
      <c r="B21" s="194"/>
      <c r="C21" s="191"/>
      <c r="D21" s="191"/>
      <c r="E21" s="191"/>
      <c r="F21" s="194"/>
      <c r="G21" s="132"/>
      <c r="H21" s="132">
        <v>3520</v>
      </c>
      <c r="I21" s="156">
        <v>43173</v>
      </c>
      <c r="J21" s="165">
        <v>0</v>
      </c>
      <c r="K21" s="42">
        <v>0</v>
      </c>
      <c r="L21" s="189"/>
      <c r="M21" s="186"/>
      <c r="N21" s="158"/>
      <c r="O21" s="158"/>
      <c r="P21" s="158"/>
    </row>
    <row r="22" spans="1:16" s="157" customFormat="1" ht="30.75" customHeight="1" x14ac:dyDescent="0.2">
      <c r="A22" s="191"/>
      <c r="B22" s="194"/>
      <c r="C22" s="191"/>
      <c r="D22" s="191"/>
      <c r="E22" s="191"/>
      <c r="F22" s="194"/>
      <c r="G22" s="132"/>
      <c r="H22" s="132">
        <v>3520</v>
      </c>
      <c r="I22" s="156">
        <v>43174</v>
      </c>
      <c r="J22" s="165">
        <v>0</v>
      </c>
      <c r="K22" s="42">
        <v>0</v>
      </c>
      <c r="L22" s="192"/>
      <c r="M22" s="186"/>
      <c r="N22" s="158"/>
      <c r="O22" s="158"/>
      <c r="P22" s="158"/>
    </row>
    <row r="23" spans="1:16" s="157" customFormat="1" ht="30.75" customHeight="1" x14ac:dyDescent="0.2">
      <c r="A23" s="191"/>
      <c r="B23" s="194"/>
      <c r="C23" s="191"/>
      <c r="D23" s="191"/>
      <c r="E23" s="191"/>
      <c r="F23" s="194"/>
      <c r="G23" s="132"/>
      <c r="H23" s="132">
        <v>3520</v>
      </c>
      <c r="I23" s="156">
        <v>43175</v>
      </c>
      <c r="J23" s="165">
        <v>0</v>
      </c>
      <c r="K23" s="42">
        <v>0</v>
      </c>
      <c r="L23" s="192"/>
      <c r="M23" s="186"/>
      <c r="N23" s="158"/>
      <c r="O23" s="158"/>
      <c r="P23" s="158"/>
    </row>
    <row r="24" spans="1:16" s="157" customFormat="1" ht="30.75" customHeight="1" x14ac:dyDescent="0.2">
      <c r="A24" s="191"/>
      <c r="B24" s="194"/>
      <c r="C24" s="191"/>
      <c r="D24" s="191"/>
      <c r="E24" s="191"/>
      <c r="F24" s="194"/>
      <c r="G24" s="132"/>
      <c r="H24" s="132">
        <v>3520</v>
      </c>
      <c r="I24" s="156">
        <v>43178</v>
      </c>
      <c r="J24" s="165">
        <v>0</v>
      </c>
      <c r="K24" s="42">
        <v>0</v>
      </c>
      <c r="L24" s="189"/>
      <c r="M24" s="186"/>
      <c r="N24" s="158"/>
      <c r="O24" s="158"/>
      <c r="P24" s="158"/>
    </row>
    <row r="25" spans="1:16" s="157" customFormat="1" ht="30.75" customHeight="1" x14ac:dyDescent="0.2">
      <c r="A25" s="191"/>
      <c r="B25" s="194"/>
      <c r="C25" s="191"/>
      <c r="D25" s="191"/>
      <c r="E25" s="191"/>
      <c r="F25" s="194"/>
      <c r="G25" s="132"/>
      <c r="H25" s="132">
        <v>3520</v>
      </c>
      <c r="I25" s="118">
        <v>43179</v>
      </c>
      <c r="J25" s="42">
        <v>0</v>
      </c>
      <c r="K25" s="42">
        <v>0</v>
      </c>
      <c r="L25" s="189"/>
      <c r="M25" s="186"/>
      <c r="N25" s="158"/>
      <c r="O25" s="158"/>
      <c r="P25" s="158"/>
    </row>
    <row r="26" spans="1:16" s="157" customFormat="1" ht="30.75" customHeight="1" x14ac:dyDescent="0.2">
      <c r="A26" s="191"/>
      <c r="B26" s="194"/>
      <c r="C26" s="191"/>
      <c r="D26" s="191"/>
      <c r="E26" s="191"/>
      <c r="F26" s="194"/>
      <c r="G26" s="132"/>
      <c r="H26" s="132">
        <v>3520</v>
      </c>
      <c r="I26" s="118">
        <v>43180</v>
      </c>
      <c r="J26" s="42">
        <v>0</v>
      </c>
      <c r="K26" s="42">
        <v>0</v>
      </c>
      <c r="L26" s="192"/>
      <c r="M26" s="186"/>
      <c r="N26" s="158"/>
      <c r="O26" s="158"/>
      <c r="P26" s="158"/>
    </row>
    <row r="27" spans="1:16" s="157" customFormat="1" ht="30.75" customHeight="1" x14ac:dyDescent="0.2">
      <c r="A27" s="191"/>
      <c r="B27" s="194"/>
      <c r="C27" s="191"/>
      <c r="D27" s="191"/>
      <c r="E27" s="191"/>
      <c r="F27" s="194"/>
      <c r="G27" s="132"/>
      <c r="H27" s="132">
        <v>3520</v>
      </c>
      <c r="I27" s="118">
        <v>43181</v>
      </c>
      <c r="J27" s="42">
        <v>6</v>
      </c>
      <c r="K27" s="42">
        <v>2</v>
      </c>
      <c r="L27" s="192"/>
      <c r="M27" s="186"/>
      <c r="N27" s="158"/>
      <c r="O27" s="158"/>
      <c r="P27" s="158"/>
    </row>
    <row r="28" spans="1:16" s="157" customFormat="1" ht="30.75" customHeight="1" x14ac:dyDescent="0.2">
      <c r="A28" s="191"/>
      <c r="B28" s="194"/>
      <c r="C28" s="191"/>
      <c r="D28" s="191"/>
      <c r="E28" s="191"/>
      <c r="F28" s="194"/>
      <c r="G28" s="132"/>
      <c r="H28" s="132">
        <v>3520</v>
      </c>
      <c r="I28" s="118">
        <v>43187</v>
      </c>
      <c r="J28" s="42">
        <v>0</v>
      </c>
      <c r="K28" s="42">
        <v>0</v>
      </c>
      <c r="L28" s="189"/>
      <c r="M28" s="186"/>
      <c r="N28" s="158"/>
      <c r="O28" s="158"/>
      <c r="P28" s="158"/>
    </row>
    <row r="29" spans="1:16" s="157" customFormat="1" ht="30.75" customHeight="1" x14ac:dyDescent="0.2">
      <c r="A29" s="191"/>
      <c r="B29" s="194"/>
      <c r="C29" s="191"/>
      <c r="D29" s="191"/>
      <c r="E29" s="191"/>
      <c r="F29" s="194"/>
      <c r="G29" s="132"/>
      <c r="H29" s="132">
        <v>3520</v>
      </c>
      <c r="I29" s="118">
        <v>43188</v>
      </c>
      <c r="J29" s="42">
        <v>0</v>
      </c>
      <c r="K29" s="42">
        <v>0</v>
      </c>
      <c r="L29" s="189"/>
      <c r="M29" s="186"/>
      <c r="N29" s="158"/>
      <c r="O29" s="158"/>
      <c r="P29" s="158"/>
    </row>
    <row r="30" spans="1:16" s="157" customFormat="1" ht="30.75" customHeight="1" x14ac:dyDescent="0.2">
      <c r="A30" s="191"/>
      <c r="B30" s="194"/>
      <c r="C30" s="191"/>
      <c r="D30" s="191"/>
      <c r="E30" s="191"/>
      <c r="F30" s="194"/>
      <c r="G30" s="132"/>
      <c r="H30" s="132">
        <v>3520</v>
      </c>
      <c r="I30" s="127">
        <v>43208</v>
      </c>
      <c r="J30" s="126">
        <v>0</v>
      </c>
      <c r="K30" s="126">
        <v>0</v>
      </c>
      <c r="L30" s="198"/>
      <c r="M30" s="186"/>
      <c r="N30" s="158"/>
      <c r="O30" s="158"/>
      <c r="P30" s="158"/>
    </row>
    <row r="31" spans="1:16" s="157" customFormat="1" ht="30.75" customHeight="1" x14ac:dyDescent="0.2">
      <c r="A31" s="191"/>
      <c r="B31" s="194"/>
      <c r="C31" s="191"/>
      <c r="D31" s="191"/>
      <c r="E31" s="191"/>
      <c r="F31" s="194"/>
      <c r="G31" s="132"/>
      <c r="H31" s="132">
        <v>3520</v>
      </c>
      <c r="I31" s="127">
        <v>43209</v>
      </c>
      <c r="J31" s="126">
        <v>0</v>
      </c>
      <c r="K31" s="126">
        <v>0</v>
      </c>
      <c r="L31" s="192"/>
      <c r="M31" s="186"/>
      <c r="N31" s="158"/>
      <c r="O31" s="158"/>
      <c r="P31" s="158"/>
    </row>
    <row r="32" spans="1:16" s="157" customFormat="1" ht="30.75" customHeight="1" x14ac:dyDescent="0.2">
      <c r="A32" s="191"/>
      <c r="B32" s="194"/>
      <c r="C32" s="191"/>
      <c r="D32" s="191"/>
      <c r="E32" s="191"/>
      <c r="F32" s="194"/>
      <c r="G32" s="132"/>
      <c r="H32" s="132">
        <v>3520</v>
      </c>
      <c r="I32" s="127">
        <v>43211</v>
      </c>
      <c r="J32" s="126">
        <v>0</v>
      </c>
      <c r="K32" s="126">
        <v>0</v>
      </c>
      <c r="L32" s="189"/>
      <c r="M32" s="186"/>
      <c r="N32" s="158"/>
      <c r="O32" s="158"/>
      <c r="P32" s="158"/>
    </row>
    <row r="33" spans="1:16" s="157" customFormat="1" ht="30.75" customHeight="1" x14ac:dyDescent="0.2">
      <c r="A33" s="191"/>
      <c r="B33" s="194"/>
      <c r="C33" s="191"/>
      <c r="D33" s="191"/>
      <c r="E33" s="191"/>
      <c r="F33" s="194"/>
      <c r="G33" s="132"/>
      <c r="H33" s="132">
        <v>3520</v>
      </c>
      <c r="I33" s="127">
        <v>43214</v>
      </c>
      <c r="J33" s="126">
        <v>0</v>
      </c>
      <c r="K33" s="126">
        <v>0</v>
      </c>
      <c r="L33" s="189"/>
      <c r="M33" s="186"/>
      <c r="N33" s="158"/>
      <c r="O33" s="158"/>
      <c r="P33" s="158"/>
    </row>
    <row r="34" spans="1:16" s="157" customFormat="1" ht="30.75" customHeight="1" x14ac:dyDescent="0.2">
      <c r="A34" s="191"/>
      <c r="B34" s="194"/>
      <c r="C34" s="191"/>
      <c r="D34" s="191"/>
      <c r="E34" s="191"/>
      <c r="F34" s="194"/>
      <c r="G34" s="132"/>
      <c r="H34" s="132">
        <v>3520</v>
      </c>
      <c r="I34" s="127">
        <v>43216</v>
      </c>
      <c r="J34" s="126">
        <v>3</v>
      </c>
      <c r="K34" s="126">
        <v>1</v>
      </c>
      <c r="L34" s="192"/>
      <c r="M34" s="186"/>
      <c r="N34" s="158"/>
      <c r="O34" s="158"/>
      <c r="P34" s="158"/>
    </row>
    <row r="35" spans="1:16" s="157" customFormat="1" ht="30.75" customHeight="1" x14ac:dyDescent="0.2">
      <c r="A35" s="191"/>
      <c r="B35" s="194"/>
      <c r="C35" s="191"/>
      <c r="D35" s="191"/>
      <c r="E35" s="191"/>
      <c r="F35" s="194"/>
      <c r="G35" s="132"/>
      <c r="H35" s="132">
        <v>3520</v>
      </c>
      <c r="I35" s="127">
        <v>43217</v>
      </c>
      <c r="J35" s="126">
        <v>0</v>
      </c>
      <c r="K35" s="126">
        <v>0</v>
      </c>
      <c r="L35" s="192"/>
      <c r="M35" s="186"/>
      <c r="N35" s="158"/>
      <c r="O35" s="158"/>
      <c r="P35" s="158"/>
    </row>
    <row r="36" spans="1:16" s="157" customFormat="1" ht="30.75" customHeight="1" x14ac:dyDescent="0.2">
      <c r="A36" s="191"/>
      <c r="B36" s="194"/>
      <c r="C36" s="191"/>
      <c r="D36" s="191"/>
      <c r="E36" s="191"/>
      <c r="F36" s="194"/>
      <c r="G36" s="132"/>
      <c r="H36" s="132">
        <v>3520</v>
      </c>
      <c r="I36" s="127">
        <v>43236</v>
      </c>
      <c r="J36" s="126">
        <v>0</v>
      </c>
      <c r="K36" s="126">
        <v>0</v>
      </c>
      <c r="L36" s="189"/>
      <c r="M36" s="186"/>
      <c r="N36" s="158"/>
      <c r="O36" s="158"/>
      <c r="P36" s="158"/>
    </row>
    <row r="37" spans="1:16" s="157" customFormat="1" ht="30.75" customHeight="1" x14ac:dyDescent="0.2">
      <c r="A37" s="191"/>
      <c r="B37" s="194"/>
      <c r="C37" s="191"/>
      <c r="D37" s="191"/>
      <c r="E37" s="191"/>
      <c r="F37" s="194"/>
      <c r="G37" s="132"/>
      <c r="H37" s="132">
        <v>3520</v>
      </c>
      <c r="I37" s="127">
        <v>43237</v>
      </c>
      <c r="J37" s="126">
        <v>1</v>
      </c>
      <c r="K37" s="126">
        <v>0</v>
      </c>
      <c r="L37" s="189"/>
      <c r="M37" s="186"/>
      <c r="N37" s="158"/>
      <c r="O37" s="158"/>
      <c r="P37" s="158"/>
    </row>
    <row r="38" spans="1:16" s="157" customFormat="1" ht="30.75" customHeight="1" x14ac:dyDescent="0.2">
      <c r="A38" s="191"/>
      <c r="B38" s="194"/>
      <c r="C38" s="191"/>
      <c r="D38" s="191"/>
      <c r="E38" s="191"/>
      <c r="F38" s="194"/>
      <c r="G38" s="132"/>
      <c r="H38" s="132">
        <v>3520</v>
      </c>
      <c r="I38" s="127">
        <v>43238</v>
      </c>
      <c r="J38" s="126">
        <v>0</v>
      </c>
      <c r="K38" s="126">
        <v>0</v>
      </c>
      <c r="L38" s="192"/>
      <c r="M38" s="186"/>
      <c r="N38" s="158"/>
      <c r="O38" s="158"/>
      <c r="P38" s="158"/>
    </row>
    <row r="39" spans="1:16" s="157" customFormat="1" ht="30.75" customHeight="1" x14ac:dyDescent="0.2">
      <c r="A39" s="191"/>
      <c r="B39" s="194"/>
      <c r="C39" s="191"/>
      <c r="D39" s="191"/>
      <c r="E39" s="191"/>
      <c r="F39" s="194"/>
      <c r="G39" s="132"/>
      <c r="H39" s="132">
        <v>3520</v>
      </c>
      <c r="I39" s="127">
        <v>43239</v>
      </c>
      <c r="J39" s="126">
        <v>0</v>
      </c>
      <c r="K39" s="126">
        <v>0</v>
      </c>
      <c r="L39" s="192"/>
      <c r="M39" s="186"/>
      <c r="N39" s="158"/>
      <c r="O39" s="158"/>
      <c r="P39" s="158"/>
    </row>
    <row r="40" spans="1:16" s="157" customFormat="1" ht="30.75" customHeight="1" x14ac:dyDescent="0.2">
      <c r="A40" s="191"/>
      <c r="B40" s="194"/>
      <c r="C40" s="191"/>
      <c r="D40" s="191"/>
      <c r="E40" s="191"/>
      <c r="F40" s="194"/>
      <c r="G40" s="132"/>
      <c r="H40" s="132">
        <v>3520</v>
      </c>
      <c r="I40" s="127">
        <v>43241</v>
      </c>
      <c r="J40" s="126">
        <v>0</v>
      </c>
      <c r="K40" s="126">
        <v>0</v>
      </c>
      <c r="L40" s="189"/>
      <c r="M40" s="186"/>
      <c r="N40" s="158"/>
      <c r="O40" s="158"/>
      <c r="P40" s="158"/>
    </row>
    <row r="41" spans="1:16" s="157" customFormat="1" ht="30.75" customHeight="1" x14ac:dyDescent="0.2">
      <c r="A41" s="191"/>
      <c r="B41" s="194"/>
      <c r="C41" s="191"/>
      <c r="D41" s="191"/>
      <c r="E41" s="191"/>
      <c r="F41" s="194"/>
      <c r="G41" s="132"/>
      <c r="H41" s="132">
        <v>3520</v>
      </c>
      <c r="I41" s="127">
        <v>43242</v>
      </c>
      <c r="J41" s="126">
        <v>0</v>
      </c>
      <c r="K41" s="126">
        <v>0</v>
      </c>
      <c r="L41" s="189"/>
      <c r="M41" s="186"/>
      <c r="N41" s="158"/>
      <c r="O41" s="158"/>
      <c r="P41" s="158"/>
    </row>
    <row r="42" spans="1:16" s="157" customFormat="1" ht="30.75" customHeight="1" x14ac:dyDescent="0.2">
      <c r="A42" s="191"/>
      <c r="B42" s="194"/>
      <c r="C42" s="191"/>
      <c r="D42" s="191"/>
      <c r="E42" s="191"/>
      <c r="F42" s="194"/>
      <c r="G42" s="132"/>
      <c r="H42" s="132">
        <v>3520</v>
      </c>
      <c r="I42" s="127">
        <v>43243</v>
      </c>
      <c r="J42" s="126">
        <v>0</v>
      </c>
      <c r="K42" s="126">
        <v>0</v>
      </c>
      <c r="L42" s="192"/>
      <c r="M42" s="186"/>
      <c r="N42" s="158"/>
      <c r="O42" s="158"/>
      <c r="P42" s="158"/>
    </row>
    <row r="43" spans="1:16" s="157" customFormat="1" ht="30.75" customHeight="1" x14ac:dyDescent="0.2">
      <c r="A43" s="191"/>
      <c r="B43" s="194"/>
      <c r="C43" s="191"/>
      <c r="D43" s="191"/>
      <c r="E43" s="191"/>
      <c r="F43" s="194"/>
      <c r="G43" s="132"/>
      <c r="H43" s="132">
        <v>3520</v>
      </c>
      <c r="I43" s="127">
        <v>43244</v>
      </c>
      <c r="J43" s="126">
        <v>1</v>
      </c>
      <c r="K43" s="126">
        <v>0</v>
      </c>
      <c r="L43" s="192"/>
      <c r="M43" s="186"/>
      <c r="N43" s="158"/>
      <c r="O43" s="158"/>
      <c r="P43" s="158"/>
    </row>
    <row r="44" spans="1:16" s="157" customFormat="1" ht="30.75" customHeight="1" x14ac:dyDescent="0.2">
      <c r="A44" s="191"/>
      <c r="B44" s="194"/>
      <c r="C44" s="191"/>
      <c r="D44" s="191"/>
      <c r="E44" s="191"/>
      <c r="F44" s="194"/>
      <c r="G44" s="132"/>
      <c r="H44" s="132">
        <v>3520</v>
      </c>
      <c r="I44" s="127">
        <v>43255</v>
      </c>
      <c r="J44" s="126">
        <v>0</v>
      </c>
      <c r="K44" s="126">
        <v>0</v>
      </c>
      <c r="L44" s="189"/>
      <c r="M44" s="186"/>
      <c r="N44" s="158"/>
      <c r="O44" s="158"/>
      <c r="P44" s="158"/>
    </row>
    <row r="45" spans="1:16" s="157" customFormat="1" ht="30.75" customHeight="1" x14ac:dyDescent="0.2">
      <c r="A45" s="191"/>
      <c r="B45" s="194"/>
      <c r="C45" s="191"/>
      <c r="D45" s="191"/>
      <c r="E45" s="191"/>
      <c r="F45" s="194"/>
      <c r="G45" s="132"/>
      <c r="H45" s="132">
        <v>3520</v>
      </c>
      <c r="I45" s="127">
        <v>43256</v>
      </c>
      <c r="J45" s="126">
        <v>0</v>
      </c>
      <c r="K45" s="126">
        <v>0</v>
      </c>
      <c r="L45" s="189"/>
      <c r="M45" s="186"/>
      <c r="N45" s="158"/>
      <c r="O45" s="158"/>
      <c r="P45" s="158"/>
    </row>
    <row r="46" spans="1:16" s="157" customFormat="1" ht="30.75" customHeight="1" x14ac:dyDescent="0.2">
      <c r="A46" s="191"/>
      <c r="B46" s="194"/>
      <c r="C46" s="191"/>
      <c r="D46" s="191"/>
      <c r="E46" s="191"/>
      <c r="F46" s="194"/>
      <c r="G46" s="132"/>
      <c r="H46" s="132">
        <v>3520</v>
      </c>
      <c r="I46" s="127">
        <v>43257</v>
      </c>
      <c r="J46" s="126">
        <v>1</v>
      </c>
      <c r="K46" s="126">
        <v>1</v>
      </c>
      <c r="L46" s="192"/>
      <c r="M46" s="186"/>
      <c r="N46" s="158"/>
      <c r="O46" s="158"/>
      <c r="P46" s="158"/>
    </row>
    <row r="47" spans="1:16" s="157" customFormat="1" ht="30.75" customHeight="1" x14ac:dyDescent="0.2">
      <c r="A47" s="191"/>
      <c r="B47" s="194"/>
      <c r="C47" s="191"/>
      <c r="D47" s="191"/>
      <c r="E47" s="191"/>
      <c r="F47" s="194"/>
      <c r="G47" s="132"/>
      <c r="H47" s="132">
        <v>3520</v>
      </c>
      <c r="I47" s="127">
        <v>43258</v>
      </c>
      <c r="J47" s="126">
        <v>5</v>
      </c>
      <c r="K47" s="126">
        <v>3</v>
      </c>
      <c r="L47" s="192"/>
      <c r="M47" s="186"/>
      <c r="N47" s="158"/>
      <c r="O47" s="158"/>
      <c r="P47" s="158"/>
    </row>
    <row r="48" spans="1:16" s="157" customFormat="1" ht="30.75" customHeight="1" x14ac:dyDescent="0.2">
      <c r="A48" s="191"/>
      <c r="B48" s="194"/>
      <c r="C48" s="191"/>
      <c r="D48" s="191"/>
      <c r="E48" s="191"/>
      <c r="F48" s="194"/>
      <c r="G48" s="132"/>
      <c r="H48" s="132">
        <v>3520</v>
      </c>
      <c r="I48" s="127">
        <v>43262</v>
      </c>
      <c r="J48" s="126">
        <v>0</v>
      </c>
      <c r="K48" s="126">
        <v>0</v>
      </c>
      <c r="L48" s="189"/>
      <c r="M48" s="186"/>
      <c r="N48" s="158"/>
      <c r="O48" s="158"/>
      <c r="P48" s="158"/>
    </row>
    <row r="49" spans="1:16" s="157" customFormat="1" ht="30.75" customHeight="1" x14ac:dyDescent="0.2">
      <c r="A49" s="191"/>
      <c r="B49" s="194"/>
      <c r="C49" s="191"/>
      <c r="D49" s="191"/>
      <c r="E49" s="191"/>
      <c r="F49" s="194"/>
      <c r="G49" s="132"/>
      <c r="H49" s="132">
        <v>3520</v>
      </c>
      <c r="I49" s="127">
        <v>43263</v>
      </c>
      <c r="J49" s="126">
        <v>0</v>
      </c>
      <c r="K49" s="126">
        <v>0</v>
      </c>
      <c r="L49" s="189"/>
      <c r="M49" s="186"/>
      <c r="N49" s="158"/>
      <c r="O49" s="158"/>
      <c r="P49" s="158"/>
    </row>
    <row r="50" spans="1:16" s="157" customFormat="1" ht="30.75" customHeight="1" x14ac:dyDescent="0.2">
      <c r="A50" s="191"/>
      <c r="B50" s="194"/>
      <c r="C50" s="191"/>
      <c r="D50" s="191"/>
      <c r="E50" s="191"/>
      <c r="F50" s="194"/>
      <c r="G50" s="132"/>
      <c r="H50" s="132">
        <v>3520</v>
      </c>
      <c r="I50" s="127">
        <v>43264</v>
      </c>
      <c r="J50" s="126">
        <v>0</v>
      </c>
      <c r="K50" s="126">
        <v>0</v>
      </c>
      <c r="L50" s="192"/>
      <c r="M50" s="186"/>
      <c r="N50" s="158"/>
      <c r="O50" s="158"/>
      <c r="P50" s="158"/>
    </row>
    <row r="51" spans="1:16" s="157" customFormat="1" ht="30.75" customHeight="1" x14ac:dyDescent="0.2">
      <c r="A51" s="191"/>
      <c r="B51" s="194"/>
      <c r="C51" s="191"/>
      <c r="D51" s="191"/>
      <c r="E51" s="191"/>
      <c r="F51" s="194"/>
      <c r="G51" s="132"/>
      <c r="H51" s="132">
        <v>3520</v>
      </c>
      <c r="I51" s="127">
        <v>43265</v>
      </c>
      <c r="J51" s="126">
        <v>0</v>
      </c>
      <c r="K51" s="126">
        <v>0</v>
      </c>
      <c r="L51" s="192"/>
      <c r="M51" s="186"/>
      <c r="N51" s="158"/>
      <c r="O51" s="158"/>
      <c r="P51" s="158"/>
    </row>
    <row r="52" spans="1:16" s="157" customFormat="1" ht="30.75" customHeight="1" x14ac:dyDescent="0.2">
      <c r="A52" s="191"/>
      <c r="B52" s="194"/>
      <c r="C52" s="191"/>
      <c r="D52" s="191"/>
      <c r="E52" s="191"/>
      <c r="F52" s="194"/>
      <c r="G52" s="132"/>
      <c r="H52" s="132">
        <v>3520</v>
      </c>
      <c r="I52" s="127">
        <v>43275</v>
      </c>
      <c r="J52" s="126">
        <v>0</v>
      </c>
      <c r="K52" s="126">
        <v>0</v>
      </c>
      <c r="L52" s="189"/>
      <c r="M52" s="186"/>
      <c r="N52" s="158"/>
      <c r="O52" s="158"/>
      <c r="P52" s="158"/>
    </row>
    <row r="53" spans="1:16" s="157" customFormat="1" ht="30.75" customHeight="1" x14ac:dyDescent="0.2">
      <c r="A53" s="191"/>
      <c r="B53" s="194"/>
      <c r="C53" s="191"/>
      <c r="D53" s="191"/>
      <c r="E53" s="191"/>
      <c r="F53" s="194"/>
      <c r="G53" s="132"/>
      <c r="H53" s="132">
        <v>3520</v>
      </c>
      <c r="I53" s="127">
        <v>43276</v>
      </c>
      <c r="J53" s="126">
        <v>0</v>
      </c>
      <c r="K53" s="126">
        <v>0</v>
      </c>
      <c r="L53" s="189"/>
      <c r="M53" s="186"/>
      <c r="N53" s="158"/>
      <c r="O53" s="158"/>
      <c r="P53" s="158"/>
    </row>
    <row r="54" spans="1:16" s="157" customFormat="1" ht="30.75" customHeight="1" x14ac:dyDescent="0.2">
      <c r="A54" s="191"/>
      <c r="B54" s="194"/>
      <c r="C54" s="191"/>
      <c r="D54" s="191"/>
      <c r="E54" s="191"/>
      <c r="F54" s="194"/>
      <c r="G54" s="132"/>
      <c r="H54" s="132">
        <v>3520</v>
      </c>
      <c r="I54" s="127">
        <v>43277</v>
      </c>
      <c r="J54" s="126">
        <v>0</v>
      </c>
      <c r="K54" s="126">
        <v>0</v>
      </c>
      <c r="L54" s="192"/>
      <c r="M54" s="186"/>
      <c r="N54" s="158"/>
      <c r="O54" s="158"/>
      <c r="P54" s="158"/>
    </row>
    <row r="55" spans="1:16" s="157" customFormat="1" ht="30.75" customHeight="1" x14ac:dyDescent="0.2">
      <c r="A55" s="191"/>
      <c r="B55" s="194"/>
      <c r="C55" s="191"/>
      <c r="D55" s="191"/>
      <c r="E55" s="191"/>
      <c r="F55" s="194"/>
      <c r="G55" s="132"/>
      <c r="H55" s="132">
        <v>3520</v>
      </c>
      <c r="I55" s="127">
        <v>43278</v>
      </c>
      <c r="J55" s="126">
        <v>1</v>
      </c>
      <c r="K55" s="126">
        <v>1</v>
      </c>
      <c r="L55" s="192"/>
      <c r="M55" s="186"/>
      <c r="N55" s="158"/>
      <c r="O55" s="158"/>
      <c r="P55" s="158"/>
    </row>
    <row r="56" spans="1:16" s="157" customFormat="1" ht="30.75" customHeight="1" x14ac:dyDescent="0.2">
      <c r="A56" s="191"/>
      <c r="B56" s="194"/>
      <c r="C56" s="191"/>
      <c r="D56" s="191"/>
      <c r="E56" s="191"/>
      <c r="F56" s="194"/>
      <c r="G56" s="132"/>
      <c r="H56" s="132">
        <v>3520</v>
      </c>
      <c r="I56" s="127">
        <v>43279</v>
      </c>
      <c r="J56" s="126">
        <v>113</v>
      </c>
      <c r="K56" s="126">
        <v>1</v>
      </c>
      <c r="L56" s="189"/>
      <c r="M56" s="186"/>
      <c r="N56" s="158"/>
      <c r="O56" s="158"/>
      <c r="P56" s="158"/>
    </row>
    <row r="57" spans="1:16" s="157" customFormat="1" ht="30.75" customHeight="1" x14ac:dyDescent="0.2">
      <c r="A57" s="191"/>
      <c r="B57" s="194"/>
      <c r="C57" s="191"/>
      <c r="D57" s="191"/>
      <c r="E57" s="191"/>
      <c r="F57" s="194"/>
      <c r="G57" s="132"/>
      <c r="H57" s="132">
        <v>3520</v>
      </c>
      <c r="I57" s="127">
        <v>43280</v>
      </c>
      <c r="J57" s="126">
        <v>0</v>
      </c>
      <c r="K57" s="126">
        <v>0</v>
      </c>
      <c r="L57" s="189"/>
      <c r="M57" s="186"/>
      <c r="N57" s="158"/>
      <c r="O57" s="158"/>
      <c r="P57" s="158"/>
    </row>
    <row r="58" spans="1:16" s="157" customFormat="1" ht="30.75" customHeight="1" x14ac:dyDescent="0.2">
      <c r="A58" s="191"/>
      <c r="B58" s="194"/>
      <c r="C58" s="191"/>
      <c r="D58" s="191"/>
      <c r="E58" s="191"/>
      <c r="F58" s="194"/>
      <c r="G58" s="132"/>
      <c r="H58" s="132">
        <v>3520</v>
      </c>
      <c r="I58" s="127">
        <v>43283</v>
      </c>
      <c r="J58" s="126">
        <v>0</v>
      </c>
      <c r="K58" s="126">
        <v>0</v>
      </c>
      <c r="L58" s="192"/>
      <c r="M58" s="186"/>
      <c r="N58" s="158"/>
      <c r="O58" s="158"/>
      <c r="P58" s="158"/>
    </row>
    <row r="59" spans="1:16" s="157" customFormat="1" ht="30.75" customHeight="1" x14ac:dyDescent="0.2">
      <c r="A59" s="191"/>
      <c r="B59" s="194"/>
      <c r="C59" s="191"/>
      <c r="D59" s="191"/>
      <c r="E59" s="191"/>
      <c r="F59" s="194"/>
      <c r="G59" s="132"/>
      <c r="H59" s="132">
        <v>3520</v>
      </c>
      <c r="I59" s="127">
        <v>43284</v>
      </c>
      <c r="J59" s="126">
        <v>0</v>
      </c>
      <c r="K59" s="126">
        <v>0</v>
      </c>
      <c r="L59" s="192"/>
      <c r="M59" s="186"/>
      <c r="N59" s="158"/>
      <c r="O59" s="158"/>
      <c r="P59" s="158"/>
    </row>
    <row r="60" spans="1:16" s="157" customFormat="1" ht="30.75" customHeight="1" x14ac:dyDescent="0.2">
      <c r="A60" s="191"/>
      <c r="B60" s="194"/>
      <c r="C60" s="191"/>
      <c r="D60" s="191"/>
      <c r="E60" s="191"/>
      <c r="F60" s="194"/>
      <c r="G60" s="132"/>
      <c r="H60" s="132">
        <v>3520</v>
      </c>
      <c r="I60" s="127">
        <v>43285</v>
      </c>
      <c r="J60" s="126">
        <v>2</v>
      </c>
      <c r="K60" s="126">
        <v>2</v>
      </c>
      <c r="L60" s="192"/>
      <c r="M60" s="186"/>
      <c r="N60" s="158"/>
      <c r="O60" s="158"/>
      <c r="P60" s="158"/>
    </row>
    <row r="61" spans="1:16" s="157" customFormat="1" ht="30.75" customHeight="1" x14ac:dyDescent="0.2">
      <c r="A61" s="191"/>
      <c r="B61" s="194"/>
      <c r="C61" s="191"/>
      <c r="D61" s="191"/>
      <c r="E61" s="191"/>
      <c r="F61" s="194"/>
      <c r="G61" s="132"/>
      <c r="H61" s="132">
        <v>3520</v>
      </c>
      <c r="I61" s="127">
        <v>43286</v>
      </c>
      <c r="J61" s="126">
        <v>0</v>
      </c>
      <c r="K61" s="126">
        <v>0</v>
      </c>
      <c r="L61" s="189"/>
      <c r="M61" s="186"/>
      <c r="N61" s="158"/>
      <c r="O61" s="158"/>
      <c r="P61" s="158"/>
    </row>
    <row r="62" spans="1:16" s="157" customFormat="1" ht="30.75" customHeight="1" x14ac:dyDescent="0.2">
      <c r="A62" s="191"/>
      <c r="B62" s="194"/>
      <c r="C62" s="191"/>
      <c r="D62" s="191"/>
      <c r="E62" s="191"/>
      <c r="F62" s="194"/>
      <c r="G62" s="132"/>
      <c r="H62" s="132">
        <v>3520</v>
      </c>
      <c r="I62" s="127">
        <v>43287</v>
      </c>
      <c r="J62" s="126">
        <v>44</v>
      </c>
      <c r="K62" s="126">
        <v>1</v>
      </c>
      <c r="L62" s="192"/>
      <c r="M62" s="186"/>
      <c r="N62" s="158"/>
      <c r="O62" s="158"/>
      <c r="P62" s="158"/>
    </row>
    <row r="63" spans="1:16" s="157" customFormat="1" ht="30.75" customHeight="1" x14ac:dyDescent="0.2">
      <c r="A63" s="191"/>
      <c r="B63" s="194"/>
      <c r="C63" s="191"/>
      <c r="D63" s="191"/>
      <c r="E63" s="191"/>
      <c r="F63" s="194"/>
      <c r="G63" s="132"/>
      <c r="H63" s="132">
        <v>3520</v>
      </c>
      <c r="I63" s="127">
        <v>43292</v>
      </c>
      <c r="J63" s="126">
        <v>23</v>
      </c>
      <c r="K63" s="126">
        <v>0</v>
      </c>
      <c r="L63" s="192"/>
      <c r="M63" s="186"/>
      <c r="N63" s="158"/>
      <c r="O63" s="158"/>
      <c r="P63" s="158"/>
    </row>
    <row r="64" spans="1:16" s="157" customFormat="1" ht="30.75" customHeight="1" x14ac:dyDescent="0.2">
      <c r="A64" s="191"/>
      <c r="B64" s="194"/>
      <c r="C64" s="191"/>
      <c r="D64" s="191"/>
      <c r="E64" s="191"/>
      <c r="F64" s="194"/>
      <c r="G64" s="132"/>
      <c r="H64" s="132">
        <v>3520</v>
      </c>
      <c r="I64" s="127">
        <v>43293</v>
      </c>
      <c r="J64" s="126">
        <v>0</v>
      </c>
      <c r="K64" s="126">
        <v>0</v>
      </c>
      <c r="L64" s="189"/>
      <c r="M64" s="186"/>
      <c r="N64" s="158"/>
      <c r="O64" s="158"/>
      <c r="P64" s="158"/>
    </row>
    <row r="65" spans="1:16" s="157" customFormat="1" ht="30.75" customHeight="1" x14ac:dyDescent="0.2">
      <c r="A65" s="191"/>
      <c r="B65" s="194"/>
      <c r="C65" s="191"/>
      <c r="D65" s="191"/>
      <c r="E65" s="191"/>
      <c r="F65" s="194"/>
      <c r="G65" s="132"/>
      <c r="H65" s="132">
        <v>3520</v>
      </c>
      <c r="I65" s="127">
        <v>43297</v>
      </c>
      <c r="J65" s="126">
        <v>0</v>
      </c>
      <c r="K65" s="126">
        <v>0</v>
      </c>
      <c r="L65" s="192"/>
      <c r="M65" s="186"/>
      <c r="N65" s="158"/>
      <c r="O65" s="158"/>
      <c r="P65" s="158"/>
    </row>
    <row r="66" spans="1:16" s="157" customFormat="1" ht="30.75" customHeight="1" x14ac:dyDescent="0.2">
      <c r="A66" s="191"/>
      <c r="B66" s="194"/>
      <c r="C66" s="191"/>
      <c r="D66" s="191"/>
      <c r="E66" s="191"/>
      <c r="F66" s="194"/>
      <c r="G66" s="132"/>
      <c r="H66" s="132">
        <v>3520</v>
      </c>
      <c r="I66" s="127">
        <v>43298</v>
      </c>
      <c r="J66" s="126">
        <v>0</v>
      </c>
      <c r="K66" s="126">
        <v>0</v>
      </c>
      <c r="L66" s="189"/>
      <c r="M66" s="186"/>
      <c r="N66" s="158"/>
      <c r="O66" s="158"/>
      <c r="P66" s="158"/>
    </row>
    <row r="67" spans="1:16" s="157" customFormat="1" ht="30.75" customHeight="1" x14ac:dyDescent="0.2">
      <c r="A67" s="191"/>
      <c r="B67" s="194"/>
      <c r="C67" s="191"/>
      <c r="D67" s="191"/>
      <c r="E67" s="191"/>
      <c r="F67" s="194"/>
      <c r="G67" s="132"/>
      <c r="H67" s="132">
        <v>3520</v>
      </c>
      <c r="I67" s="127">
        <v>43299</v>
      </c>
      <c r="J67" s="126">
        <v>268</v>
      </c>
      <c r="K67" s="126">
        <v>0</v>
      </c>
      <c r="L67" s="192"/>
      <c r="M67" s="186"/>
      <c r="N67" s="158"/>
      <c r="O67" s="158"/>
      <c r="P67" s="158"/>
    </row>
    <row r="68" spans="1:16" s="157" customFormat="1" ht="30.75" customHeight="1" x14ac:dyDescent="0.2">
      <c r="A68" s="191"/>
      <c r="B68" s="194"/>
      <c r="C68" s="191"/>
      <c r="D68" s="191"/>
      <c r="E68" s="191"/>
      <c r="F68" s="194"/>
      <c r="G68" s="132"/>
      <c r="H68" s="132">
        <v>3520</v>
      </c>
      <c r="I68" s="127">
        <v>43300</v>
      </c>
      <c r="J68" s="126">
        <v>0</v>
      </c>
      <c r="K68" s="126">
        <v>0</v>
      </c>
      <c r="L68" s="189"/>
      <c r="M68" s="186"/>
      <c r="N68" s="158"/>
      <c r="O68" s="158"/>
      <c r="P68" s="158"/>
    </row>
    <row r="69" spans="1:16" s="157" customFormat="1" ht="30.75" customHeight="1" x14ac:dyDescent="0.2">
      <c r="A69" s="191"/>
      <c r="B69" s="194"/>
      <c r="C69" s="191"/>
      <c r="D69" s="191"/>
      <c r="E69" s="191"/>
      <c r="F69" s="194"/>
      <c r="G69" s="132"/>
      <c r="H69" s="132">
        <v>3520</v>
      </c>
      <c r="I69" s="127">
        <v>43304</v>
      </c>
      <c r="J69" s="126">
        <v>0</v>
      </c>
      <c r="K69" s="126">
        <v>0</v>
      </c>
      <c r="L69" s="192"/>
      <c r="M69" s="186"/>
      <c r="N69" s="158"/>
      <c r="O69" s="158"/>
      <c r="P69" s="158"/>
    </row>
    <row r="70" spans="1:16" s="157" customFormat="1" ht="30.75" customHeight="1" x14ac:dyDescent="0.2">
      <c r="A70" s="191"/>
      <c r="B70" s="194"/>
      <c r="C70" s="191"/>
      <c r="D70" s="191"/>
      <c r="E70" s="191"/>
      <c r="F70" s="194"/>
      <c r="G70" s="132"/>
      <c r="H70" s="132">
        <v>3520</v>
      </c>
      <c r="I70" s="127">
        <v>43305</v>
      </c>
      <c r="J70" s="126">
        <v>0</v>
      </c>
      <c r="K70" s="126">
        <v>0</v>
      </c>
      <c r="L70" s="189"/>
      <c r="M70" s="186"/>
      <c r="N70" s="158"/>
      <c r="O70" s="158"/>
      <c r="P70" s="158"/>
    </row>
    <row r="71" spans="1:16" s="157" customFormat="1" ht="30.75" customHeight="1" x14ac:dyDescent="0.2">
      <c r="A71" s="191"/>
      <c r="B71" s="194"/>
      <c r="C71" s="191"/>
      <c r="D71" s="191"/>
      <c r="E71" s="191"/>
      <c r="F71" s="194"/>
      <c r="G71" s="132"/>
      <c r="H71" s="132">
        <v>3520</v>
      </c>
      <c r="I71" s="127">
        <v>43320</v>
      </c>
      <c r="J71" s="126">
        <v>35</v>
      </c>
      <c r="K71" s="126">
        <v>0</v>
      </c>
      <c r="L71" s="192"/>
      <c r="M71" s="186"/>
      <c r="N71" s="158"/>
      <c r="O71" s="158"/>
      <c r="P71" s="158"/>
    </row>
    <row r="72" spans="1:16" s="157" customFormat="1" ht="30.75" customHeight="1" x14ac:dyDescent="0.2">
      <c r="A72" s="191"/>
      <c r="B72" s="194"/>
      <c r="C72" s="191"/>
      <c r="D72" s="191"/>
      <c r="E72" s="191"/>
      <c r="F72" s="194"/>
      <c r="G72" s="132"/>
      <c r="H72" s="132">
        <v>3520</v>
      </c>
      <c r="I72" s="127">
        <v>43321</v>
      </c>
      <c r="J72" s="126">
        <v>0</v>
      </c>
      <c r="K72" s="126">
        <v>0</v>
      </c>
      <c r="L72" s="189"/>
      <c r="M72" s="186"/>
      <c r="N72" s="158"/>
      <c r="O72" s="158"/>
      <c r="P72" s="158"/>
    </row>
    <row r="73" spans="1:16" s="157" customFormat="1" ht="30.75" customHeight="1" x14ac:dyDescent="0.2">
      <c r="A73" s="191"/>
      <c r="B73" s="194"/>
      <c r="C73" s="191"/>
      <c r="D73" s="191"/>
      <c r="E73" s="191"/>
      <c r="F73" s="194"/>
      <c r="G73" s="132"/>
      <c r="H73" s="132">
        <v>3520</v>
      </c>
      <c r="I73" s="127">
        <v>43323</v>
      </c>
      <c r="J73" s="126">
        <v>0</v>
      </c>
      <c r="K73" s="126">
        <v>0</v>
      </c>
      <c r="L73" s="192"/>
      <c r="M73" s="186"/>
      <c r="N73" s="158"/>
      <c r="O73" s="158"/>
      <c r="P73" s="158"/>
    </row>
    <row r="74" spans="1:16" s="157" customFormat="1" ht="30.75" customHeight="1" x14ac:dyDescent="0.2">
      <c r="A74" s="191"/>
      <c r="B74" s="194"/>
      <c r="C74" s="191"/>
      <c r="D74" s="191"/>
      <c r="E74" s="191"/>
      <c r="F74" s="194"/>
      <c r="G74" s="132"/>
      <c r="H74" s="132">
        <v>3520</v>
      </c>
      <c r="I74" s="127">
        <v>43325</v>
      </c>
      <c r="J74" s="126">
        <v>0</v>
      </c>
      <c r="K74" s="126">
        <v>0</v>
      </c>
      <c r="L74" s="189"/>
      <c r="M74" s="186"/>
      <c r="N74" s="158"/>
      <c r="O74" s="158"/>
      <c r="P74" s="158"/>
    </row>
    <row r="75" spans="1:16" s="157" customFormat="1" ht="30.75" customHeight="1" x14ac:dyDescent="0.2">
      <c r="A75" s="191"/>
      <c r="B75" s="194"/>
      <c r="C75" s="191"/>
      <c r="D75" s="191"/>
      <c r="E75" s="191"/>
      <c r="F75" s="194"/>
      <c r="G75" s="132"/>
      <c r="H75" s="132">
        <v>3520</v>
      </c>
      <c r="I75" s="127">
        <v>43328</v>
      </c>
      <c r="J75" s="126">
        <v>0</v>
      </c>
      <c r="K75" s="126">
        <v>0</v>
      </c>
      <c r="L75" s="192"/>
      <c r="M75" s="186"/>
      <c r="N75" s="158"/>
      <c r="O75" s="158"/>
      <c r="P75" s="158"/>
    </row>
    <row r="76" spans="1:16" s="157" customFormat="1" ht="30.75" customHeight="1" x14ac:dyDescent="0.2">
      <c r="A76" s="191"/>
      <c r="B76" s="194"/>
      <c r="C76" s="191"/>
      <c r="D76" s="191"/>
      <c r="E76" s="191"/>
      <c r="F76" s="194"/>
      <c r="G76" s="132"/>
      <c r="H76" s="132">
        <v>3520</v>
      </c>
      <c r="I76" s="127">
        <v>43329</v>
      </c>
      <c r="J76" s="126">
        <v>0</v>
      </c>
      <c r="K76" s="126">
        <v>0</v>
      </c>
      <c r="L76" s="189"/>
      <c r="M76" s="186"/>
      <c r="N76" s="158"/>
      <c r="O76" s="158"/>
      <c r="P76" s="158"/>
    </row>
    <row r="77" spans="1:16" s="157" customFormat="1" ht="30.75" customHeight="1" x14ac:dyDescent="0.2">
      <c r="A77" s="191"/>
      <c r="B77" s="194"/>
      <c r="C77" s="191"/>
      <c r="D77" s="191"/>
      <c r="E77" s="191"/>
      <c r="F77" s="194"/>
      <c r="G77" s="132"/>
      <c r="H77" s="132">
        <v>3520</v>
      </c>
      <c r="I77" s="127">
        <v>43332</v>
      </c>
      <c r="J77" s="126">
        <v>0</v>
      </c>
      <c r="K77" s="126">
        <v>0</v>
      </c>
      <c r="L77" s="192"/>
      <c r="M77" s="186"/>
      <c r="N77" s="158"/>
      <c r="O77" s="158"/>
      <c r="P77" s="158"/>
    </row>
    <row r="78" spans="1:16" s="157" customFormat="1" ht="30.75" customHeight="1" x14ac:dyDescent="0.2">
      <c r="A78" s="191"/>
      <c r="B78" s="194"/>
      <c r="C78" s="191"/>
      <c r="D78" s="191"/>
      <c r="E78" s="191"/>
      <c r="F78" s="194"/>
      <c r="G78" s="132"/>
      <c r="H78" s="132">
        <v>3520</v>
      </c>
      <c r="I78" s="127">
        <v>43333</v>
      </c>
      <c r="J78" s="126">
        <v>0</v>
      </c>
      <c r="K78" s="126">
        <v>0</v>
      </c>
      <c r="L78" s="189"/>
      <c r="M78" s="186"/>
      <c r="N78" s="158"/>
      <c r="O78" s="158"/>
      <c r="P78" s="158"/>
    </row>
    <row r="79" spans="1:16" s="157" customFormat="1" ht="30.75" customHeight="1" x14ac:dyDescent="0.2">
      <c r="A79" s="191"/>
      <c r="B79" s="194"/>
      <c r="C79" s="191"/>
      <c r="D79" s="191"/>
      <c r="E79" s="191"/>
      <c r="F79" s="194"/>
      <c r="G79" s="132"/>
      <c r="H79" s="132">
        <v>3520</v>
      </c>
      <c r="I79" s="127">
        <v>43334</v>
      </c>
      <c r="J79" s="126">
        <v>0</v>
      </c>
      <c r="K79" s="126">
        <v>0</v>
      </c>
      <c r="L79" s="192"/>
      <c r="M79" s="186"/>
      <c r="N79" s="158"/>
      <c r="O79" s="158"/>
      <c r="P79" s="158"/>
    </row>
    <row r="80" spans="1:16" s="157" customFormat="1" ht="30.75" customHeight="1" x14ac:dyDescent="0.2">
      <c r="A80" s="191"/>
      <c r="B80" s="194"/>
      <c r="C80" s="191"/>
      <c r="D80" s="191"/>
      <c r="E80" s="191"/>
      <c r="F80" s="194"/>
      <c r="G80" s="132"/>
      <c r="H80" s="132">
        <v>3520</v>
      </c>
      <c r="I80" s="127">
        <v>43335</v>
      </c>
      <c r="J80" s="126">
        <v>0</v>
      </c>
      <c r="K80" s="126">
        <v>0</v>
      </c>
      <c r="L80" s="192"/>
      <c r="M80" s="186"/>
      <c r="N80" s="158"/>
      <c r="O80" s="158"/>
      <c r="P80" s="158"/>
    </row>
    <row r="81" spans="1:30" s="157" customFormat="1" ht="30.75" customHeight="1" x14ac:dyDescent="0.2">
      <c r="A81" s="191"/>
      <c r="B81" s="194"/>
      <c r="C81" s="191"/>
      <c r="D81" s="191"/>
      <c r="E81" s="191"/>
      <c r="F81" s="194"/>
      <c r="G81" s="132"/>
      <c r="H81" s="132">
        <v>3520</v>
      </c>
      <c r="I81" s="127">
        <v>43340</v>
      </c>
      <c r="J81" s="126">
        <v>0</v>
      </c>
      <c r="K81" s="126">
        <v>0</v>
      </c>
      <c r="L81" s="192"/>
      <c r="M81" s="186"/>
      <c r="N81" s="158"/>
      <c r="O81" s="158"/>
      <c r="P81" s="158"/>
    </row>
    <row r="82" spans="1:30" s="157" customFormat="1" ht="30.75" customHeight="1" x14ac:dyDescent="0.2">
      <c r="A82" s="191"/>
      <c r="B82" s="194"/>
      <c r="C82" s="191"/>
      <c r="D82" s="191"/>
      <c r="E82" s="191"/>
      <c r="F82" s="194"/>
      <c r="G82" s="132"/>
      <c r="H82" s="132">
        <v>3520</v>
      </c>
      <c r="I82" s="127">
        <v>43341</v>
      </c>
      <c r="J82" s="126">
        <v>0</v>
      </c>
      <c r="K82" s="126">
        <v>0</v>
      </c>
      <c r="L82" s="192"/>
      <c r="M82" s="186"/>
      <c r="N82" s="158"/>
      <c r="O82" s="158"/>
      <c r="P82" s="158"/>
    </row>
    <row r="83" spans="1:30" s="157" customFormat="1" ht="30.75" customHeight="1" x14ac:dyDescent="0.2">
      <c r="A83" s="191"/>
      <c r="B83" s="194"/>
      <c r="C83" s="191"/>
      <c r="D83" s="191"/>
      <c r="E83" s="191"/>
      <c r="F83" s="194"/>
      <c r="G83" s="132"/>
      <c r="H83" s="132">
        <v>3520</v>
      </c>
      <c r="I83" s="127">
        <v>43342</v>
      </c>
      <c r="J83" s="126">
        <v>16</v>
      </c>
      <c r="K83" s="126">
        <v>0</v>
      </c>
      <c r="L83" s="192"/>
      <c r="M83" s="186"/>
      <c r="N83" s="158"/>
      <c r="O83" s="158"/>
      <c r="P83" s="158"/>
    </row>
    <row r="84" spans="1:30" s="157" customFormat="1" ht="30.75" customHeight="1" x14ac:dyDescent="0.2">
      <c r="A84" s="191"/>
      <c r="B84" s="194"/>
      <c r="C84" s="191"/>
      <c r="D84" s="191"/>
      <c r="E84" s="191"/>
      <c r="F84" s="194"/>
      <c r="G84" s="132"/>
      <c r="H84" s="132">
        <v>3520</v>
      </c>
      <c r="I84" s="127">
        <v>43343</v>
      </c>
      <c r="J84" s="126">
        <v>0</v>
      </c>
      <c r="K84" s="126">
        <v>0</v>
      </c>
      <c r="L84" s="192"/>
      <c r="M84" s="186"/>
      <c r="N84" s="158"/>
      <c r="O84" s="158"/>
      <c r="P84" s="158"/>
    </row>
    <row r="85" spans="1:30" s="1" customFormat="1" ht="27" customHeight="1" x14ac:dyDescent="0.2">
      <c r="A85" s="249" t="s">
        <v>22</v>
      </c>
      <c r="B85" s="250"/>
      <c r="C85" s="255" t="s">
        <v>104</v>
      </c>
      <c r="D85" s="255"/>
      <c r="E85" s="255"/>
      <c r="F85" s="264"/>
      <c r="G85" s="132"/>
      <c r="H85" s="132">
        <v>3520</v>
      </c>
      <c r="I85" s="149">
        <v>43374</v>
      </c>
      <c r="J85" s="152">
        <v>6</v>
      </c>
      <c r="K85" s="150">
        <v>0</v>
      </c>
      <c r="N85" s="4"/>
      <c r="O85" s="4"/>
      <c r="P85" s="4"/>
    </row>
    <row r="86" spans="1:30" s="1" customFormat="1" ht="27" customHeight="1" x14ac:dyDescent="0.2">
      <c r="A86" s="249" t="s">
        <v>4</v>
      </c>
      <c r="B86" s="250"/>
      <c r="C86" s="248" t="s">
        <v>28</v>
      </c>
      <c r="D86" s="248"/>
      <c r="E86" s="16" t="s">
        <v>1</v>
      </c>
      <c r="F86" s="141" t="s">
        <v>129</v>
      </c>
      <c r="G86" s="132"/>
      <c r="H86" s="132">
        <v>3520</v>
      </c>
      <c r="I86" s="149">
        <v>43375</v>
      </c>
      <c r="J86" s="152">
        <v>7</v>
      </c>
      <c r="K86" s="150">
        <v>3</v>
      </c>
      <c r="L86" s="60"/>
      <c r="M86" s="60"/>
      <c r="N86" s="4"/>
      <c r="O86" s="4"/>
      <c r="P86" s="4"/>
    </row>
    <row r="87" spans="1:30" s="1" customFormat="1" ht="54.75" customHeight="1" x14ac:dyDescent="0.2">
      <c r="A87" s="249" t="s">
        <v>5</v>
      </c>
      <c r="B87" s="250"/>
      <c r="C87" s="248" t="s">
        <v>27</v>
      </c>
      <c r="D87" s="248"/>
      <c r="E87" s="16" t="s">
        <v>7</v>
      </c>
      <c r="F87" s="133" t="s">
        <v>58</v>
      </c>
      <c r="G87" s="132"/>
      <c r="H87" s="132">
        <v>3520</v>
      </c>
      <c r="I87" s="149">
        <v>43376</v>
      </c>
      <c r="J87" s="152">
        <v>5</v>
      </c>
      <c r="K87" s="150">
        <v>1</v>
      </c>
      <c r="L87" s="60"/>
      <c r="M87" s="60"/>
      <c r="N87" s="2"/>
      <c r="O87" s="2"/>
      <c r="P87" s="2"/>
    </row>
    <row r="88" spans="1:30" s="1" customFormat="1" ht="27" customHeight="1" x14ac:dyDescent="0.2">
      <c r="A88" s="249" t="s">
        <v>13</v>
      </c>
      <c r="B88" s="250"/>
      <c r="C88" s="248" t="s">
        <v>26</v>
      </c>
      <c r="D88" s="248"/>
      <c r="E88" s="16" t="s">
        <v>16</v>
      </c>
      <c r="F88" s="133">
        <v>1</v>
      </c>
      <c r="G88" s="132"/>
      <c r="H88" s="132">
        <v>3520</v>
      </c>
      <c r="I88" s="149">
        <v>43377</v>
      </c>
      <c r="J88" s="152">
        <v>6</v>
      </c>
      <c r="K88" s="150">
        <v>0</v>
      </c>
      <c r="L88" s="60"/>
      <c r="M88" s="60"/>
      <c r="N88" s="219"/>
      <c r="O88" s="219"/>
      <c r="P88" s="7"/>
    </row>
    <row r="89" spans="1:30" s="1" customFormat="1" ht="27" customHeight="1" x14ac:dyDescent="0.2">
      <c r="A89" s="246" t="s">
        <v>14</v>
      </c>
      <c r="B89" s="267"/>
      <c r="C89" s="265" t="s">
        <v>15</v>
      </c>
      <c r="D89" s="266"/>
      <c r="E89" s="16" t="s">
        <v>14</v>
      </c>
      <c r="F89" s="133" t="s">
        <v>17</v>
      </c>
      <c r="G89" s="132"/>
      <c r="H89" s="132">
        <v>3520</v>
      </c>
      <c r="I89" s="149">
        <v>43378</v>
      </c>
      <c r="J89" s="152">
        <v>12</v>
      </c>
      <c r="K89" s="150">
        <v>1</v>
      </c>
      <c r="L89" s="60"/>
      <c r="M89" s="60"/>
      <c r="N89" s="72"/>
      <c r="O89" s="72"/>
      <c r="P89" s="7"/>
    </row>
    <row r="90" spans="1:30" s="1" customFormat="1" ht="27" customHeight="1" x14ac:dyDescent="0.2">
      <c r="A90" s="249" t="s">
        <v>23</v>
      </c>
      <c r="B90" s="250"/>
      <c r="C90" s="251">
        <v>3520</v>
      </c>
      <c r="D90" s="251"/>
      <c r="E90" s="16" t="s">
        <v>23</v>
      </c>
      <c r="F90" s="142">
        <v>20</v>
      </c>
      <c r="G90" s="132"/>
      <c r="H90" s="132">
        <v>3520</v>
      </c>
      <c r="I90" s="149">
        <v>43379</v>
      </c>
      <c r="J90" s="152">
        <v>3</v>
      </c>
      <c r="K90" s="150">
        <v>0</v>
      </c>
      <c r="L90" s="60"/>
      <c r="M90" s="60"/>
      <c r="N90" s="97"/>
      <c r="O90" s="97"/>
      <c r="P90" s="7"/>
      <c r="X90" s="1" t="s">
        <v>156</v>
      </c>
    </row>
    <row r="91" spans="1:30" s="1" customFormat="1" ht="11.25" customHeight="1" x14ac:dyDescent="0.2">
      <c r="A91" s="252"/>
      <c r="B91" s="252"/>
      <c r="C91" s="252"/>
      <c r="D91" s="252"/>
      <c r="E91" s="252"/>
      <c r="F91" s="252"/>
      <c r="G91" s="132"/>
      <c r="H91" s="132">
        <v>3520</v>
      </c>
      <c r="I91" s="149">
        <v>43381</v>
      </c>
      <c r="J91" s="152">
        <v>0</v>
      </c>
      <c r="K91" s="150">
        <v>0</v>
      </c>
      <c r="L91" s="60"/>
      <c r="M91" s="60"/>
      <c r="N91" s="97"/>
      <c r="O91" s="97"/>
      <c r="P91" s="7"/>
      <c r="Q91" s="4"/>
    </row>
    <row r="92" spans="1:30" s="1" customFormat="1" ht="25.5" customHeight="1" x14ac:dyDescent="0.2">
      <c r="A92" s="33"/>
      <c r="B92" s="33"/>
      <c r="C92" s="34" t="s">
        <v>18</v>
      </c>
      <c r="D92" s="35" t="s">
        <v>25</v>
      </c>
      <c r="G92" s="132"/>
      <c r="H92" s="132">
        <v>3520</v>
      </c>
      <c r="I92" s="149">
        <v>43382</v>
      </c>
      <c r="J92" s="152">
        <v>9</v>
      </c>
      <c r="K92" s="150">
        <v>1</v>
      </c>
      <c r="L92" s="60"/>
      <c r="M92" s="60"/>
      <c r="N92" s="97"/>
      <c r="O92" s="97"/>
      <c r="P92" s="7"/>
    </row>
    <row r="93" spans="1:30" ht="25.5" customHeight="1" x14ac:dyDescent="0.2">
      <c r="A93" s="3" t="s">
        <v>20</v>
      </c>
      <c r="B93" s="40" t="s">
        <v>24</v>
      </c>
      <c r="C93" s="37" t="s">
        <v>19</v>
      </c>
      <c r="D93" s="41" t="s">
        <v>19</v>
      </c>
      <c r="F93" s="1"/>
      <c r="G93" s="132"/>
      <c r="H93" s="132">
        <v>3520</v>
      </c>
      <c r="I93" s="149">
        <v>43383</v>
      </c>
      <c r="J93" s="152">
        <v>45</v>
      </c>
      <c r="K93" s="150">
        <v>6</v>
      </c>
      <c r="L93" s="60"/>
      <c r="M93" s="60"/>
      <c r="N93" s="97"/>
      <c r="O93" s="97"/>
      <c r="P93" s="7"/>
      <c r="Q93" s="73"/>
      <c r="R93" s="7"/>
      <c r="S93" s="7"/>
      <c r="T93" s="89"/>
      <c r="U93" s="89"/>
      <c r="V93" s="89"/>
      <c r="W93" s="7"/>
      <c r="X93" s="7"/>
      <c r="Y93" s="7"/>
      <c r="Z93" s="7"/>
      <c r="AA93" s="7"/>
      <c r="AB93" s="7"/>
      <c r="AC93" s="7"/>
      <c r="AD93" s="7"/>
    </row>
    <row r="94" spans="1:30" ht="15" customHeight="1" x14ac:dyDescent="0.2">
      <c r="A94" s="8">
        <v>1</v>
      </c>
      <c r="B94" s="127">
        <v>43208</v>
      </c>
      <c r="C94" s="126">
        <v>0</v>
      </c>
      <c r="D94" s="126">
        <v>0</v>
      </c>
      <c r="F94" s="1"/>
      <c r="G94" s="132"/>
      <c r="H94" s="132">
        <v>3520</v>
      </c>
      <c r="I94" s="149">
        <v>43384</v>
      </c>
      <c r="J94" s="152">
        <v>0</v>
      </c>
      <c r="K94" s="150">
        <v>0</v>
      </c>
      <c r="L94" s="60"/>
      <c r="M94" s="60"/>
      <c r="N94" s="97"/>
      <c r="O94" s="97"/>
      <c r="P94" s="7"/>
      <c r="Q94" s="73"/>
      <c r="R94" s="7"/>
      <c r="S94" s="89"/>
      <c r="T94" s="89"/>
      <c r="U94" s="89"/>
      <c r="V94" s="89"/>
      <c r="W94" s="7"/>
      <c r="X94" s="89"/>
      <c r="Y94" s="89"/>
      <c r="Z94" s="89"/>
      <c r="AA94" s="7"/>
      <c r="AB94" s="7"/>
      <c r="AC94" s="7"/>
      <c r="AD94" s="7"/>
    </row>
    <row r="95" spans="1:30" ht="15" customHeight="1" x14ac:dyDescent="0.2">
      <c r="A95" s="8">
        <v>2</v>
      </c>
      <c r="B95" s="127">
        <v>43209</v>
      </c>
      <c r="C95" s="126">
        <v>0</v>
      </c>
      <c r="D95" s="126">
        <v>0</v>
      </c>
      <c r="F95" s="1"/>
      <c r="G95" s="132"/>
      <c r="H95" s="132">
        <v>3520</v>
      </c>
      <c r="I95" s="149">
        <v>43386</v>
      </c>
      <c r="J95" s="152">
        <v>1</v>
      </c>
      <c r="K95" s="150">
        <v>1</v>
      </c>
      <c r="L95" s="60"/>
      <c r="M95" s="60"/>
      <c r="N95" s="97"/>
      <c r="O95" s="97"/>
      <c r="P95" s="7"/>
      <c r="Q95" s="73"/>
      <c r="R95" s="7"/>
      <c r="S95" s="89"/>
      <c r="T95" s="89"/>
      <c r="U95" s="89"/>
      <c r="V95" s="89"/>
      <c r="W95" s="7"/>
      <c r="X95" s="89"/>
      <c r="Y95" s="89"/>
      <c r="Z95" s="89"/>
      <c r="AA95" s="7"/>
      <c r="AB95" s="7"/>
      <c r="AC95" s="7"/>
      <c r="AD95" s="7"/>
    </row>
    <row r="96" spans="1:30" ht="15" customHeight="1" x14ac:dyDescent="0.2">
      <c r="A96" s="8">
        <v>3</v>
      </c>
      <c r="B96" s="127">
        <v>43211</v>
      </c>
      <c r="C96" s="126">
        <v>0</v>
      </c>
      <c r="D96" s="126">
        <v>0</v>
      </c>
      <c r="F96" s="1"/>
      <c r="G96" s="132"/>
      <c r="H96" s="132">
        <v>3520</v>
      </c>
      <c r="I96" s="149">
        <v>43388</v>
      </c>
      <c r="J96" s="152">
        <v>0</v>
      </c>
      <c r="K96" s="150">
        <v>0</v>
      </c>
      <c r="L96" s="60"/>
      <c r="M96" s="60"/>
      <c r="N96" s="97"/>
      <c r="O96" s="97"/>
      <c r="P96" s="7"/>
      <c r="Q96" s="73"/>
      <c r="R96" s="7"/>
      <c r="S96" s="90"/>
      <c r="T96" s="90"/>
      <c r="U96" s="90"/>
      <c r="V96" s="90"/>
      <c r="W96" s="7"/>
      <c r="X96" s="90"/>
      <c r="Y96" s="90"/>
      <c r="Z96" s="90"/>
      <c r="AA96" s="7"/>
      <c r="AB96" s="7"/>
      <c r="AC96" s="7"/>
      <c r="AD96" s="7"/>
    </row>
    <row r="97" spans="1:30" ht="15" customHeight="1" x14ac:dyDescent="0.2">
      <c r="A97" s="8">
        <v>4</v>
      </c>
      <c r="B97" s="127">
        <v>43214</v>
      </c>
      <c r="C97" s="126">
        <v>0</v>
      </c>
      <c r="D97" s="126">
        <v>0</v>
      </c>
      <c r="F97" s="1"/>
      <c r="G97" s="132"/>
      <c r="H97" s="132">
        <v>3520</v>
      </c>
      <c r="I97" s="149">
        <v>43389</v>
      </c>
      <c r="J97" s="152">
        <v>1</v>
      </c>
      <c r="K97" s="150">
        <v>1</v>
      </c>
      <c r="L97" s="60"/>
      <c r="M97" s="60"/>
      <c r="N97" s="97"/>
      <c r="O97" s="97"/>
      <c r="P97" s="7"/>
      <c r="Q97" s="73"/>
      <c r="R97" s="7"/>
      <c r="S97" s="44"/>
      <c r="T97" s="44"/>
      <c r="U97" s="44"/>
      <c r="V97" s="44"/>
      <c r="W97" s="7"/>
      <c r="X97" s="44"/>
      <c r="Y97" s="44"/>
      <c r="Z97" s="44"/>
      <c r="AA97" s="7"/>
      <c r="AB97" s="7"/>
      <c r="AC97" s="7"/>
      <c r="AD97" s="7"/>
    </row>
    <row r="98" spans="1:30" ht="15" customHeight="1" x14ac:dyDescent="0.2">
      <c r="A98" s="8">
        <v>5</v>
      </c>
      <c r="B98" s="127">
        <v>43216</v>
      </c>
      <c r="C98" s="126">
        <v>3</v>
      </c>
      <c r="D98" s="126">
        <v>1</v>
      </c>
      <c r="F98" s="1"/>
      <c r="G98" s="132"/>
      <c r="H98" s="132">
        <v>3520</v>
      </c>
      <c r="I98" s="149">
        <v>43390</v>
      </c>
      <c r="J98" s="152">
        <v>51</v>
      </c>
      <c r="K98" s="150">
        <v>0</v>
      </c>
      <c r="L98" s="60"/>
      <c r="M98" s="60"/>
      <c r="N98" s="97"/>
      <c r="O98" s="97"/>
      <c r="P98" s="7"/>
      <c r="Q98" s="73"/>
      <c r="R98" s="7"/>
      <c r="S98" s="44"/>
      <c r="T98" s="44"/>
      <c r="U98" s="44"/>
      <c r="V98" s="44"/>
      <c r="W98" s="7"/>
      <c r="X98" s="44"/>
      <c r="Y98" s="44"/>
      <c r="Z98" s="44"/>
      <c r="AA98" s="7"/>
      <c r="AB98" s="7"/>
      <c r="AC98" s="7"/>
      <c r="AD98" s="7"/>
    </row>
    <row r="99" spans="1:30" ht="15" customHeight="1" x14ac:dyDescent="0.2">
      <c r="A99" s="8">
        <v>6</v>
      </c>
      <c r="B99" s="127">
        <v>43217</v>
      </c>
      <c r="C99" s="126">
        <v>0</v>
      </c>
      <c r="D99" s="126">
        <v>0</v>
      </c>
      <c r="F99" s="1"/>
      <c r="G99" s="132"/>
      <c r="H99" s="132">
        <v>3520</v>
      </c>
      <c r="I99" s="149">
        <v>43391</v>
      </c>
      <c r="J99" s="152">
        <v>25</v>
      </c>
      <c r="K99" s="150">
        <v>0</v>
      </c>
      <c r="L99" s="60"/>
      <c r="M99" s="60"/>
      <c r="N99" s="97"/>
      <c r="O99" s="97"/>
      <c r="P99" s="7"/>
      <c r="Q99" s="73"/>
      <c r="R99" s="7"/>
      <c r="S99" s="44"/>
      <c r="T99" s="44"/>
      <c r="U99" s="44"/>
      <c r="V99" s="44"/>
      <c r="W99" s="7"/>
      <c r="X99" s="44"/>
      <c r="Y99" s="44"/>
      <c r="Z99" s="44"/>
      <c r="AA99" s="7"/>
      <c r="AB99" s="7"/>
      <c r="AC99" s="7"/>
      <c r="AD99" s="7"/>
    </row>
    <row r="100" spans="1:30" ht="15" customHeight="1" x14ac:dyDescent="0.2">
      <c r="A100" s="8">
        <v>7</v>
      </c>
      <c r="B100" s="127">
        <v>43236</v>
      </c>
      <c r="C100" s="126">
        <v>0</v>
      </c>
      <c r="D100" s="126">
        <v>0</v>
      </c>
      <c r="F100" s="1"/>
      <c r="G100" s="132"/>
      <c r="H100" s="132">
        <v>3520</v>
      </c>
      <c r="I100" s="149">
        <v>43392</v>
      </c>
      <c r="J100" s="152">
        <v>0</v>
      </c>
      <c r="K100" s="150">
        <v>0</v>
      </c>
      <c r="L100" s="60"/>
      <c r="M100" s="60"/>
      <c r="N100" s="97"/>
      <c r="O100" s="97"/>
      <c r="P100" s="7"/>
      <c r="Q100" s="73"/>
      <c r="R100" s="7"/>
      <c r="S100" s="44"/>
      <c r="T100" s="44"/>
      <c r="U100" s="44"/>
      <c r="V100" s="44"/>
      <c r="W100" s="7"/>
      <c r="X100" s="44"/>
      <c r="Y100" s="44"/>
      <c r="Z100" s="44"/>
      <c r="AA100" s="7"/>
      <c r="AB100" s="7"/>
      <c r="AC100" s="7"/>
      <c r="AD100" s="7"/>
    </row>
    <row r="101" spans="1:30" ht="15" customHeight="1" x14ac:dyDescent="0.2">
      <c r="A101" s="8">
        <v>8</v>
      </c>
      <c r="B101" s="127">
        <v>43237</v>
      </c>
      <c r="C101" s="126">
        <v>1</v>
      </c>
      <c r="D101" s="126">
        <v>0</v>
      </c>
      <c r="F101" s="1"/>
      <c r="G101" s="132"/>
      <c r="H101" s="132">
        <v>3520</v>
      </c>
      <c r="I101" s="149">
        <v>43393</v>
      </c>
      <c r="J101" s="152">
        <v>21</v>
      </c>
      <c r="K101" s="150">
        <v>2</v>
      </c>
      <c r="L101" s="60"/>
      <c r="M101" s="60"/>
      <c r="N101" s="97"/>
      <c r="O101" s="97"/>
      <c r="P101" s="7"/>
      <c r="Q101" s="73"/>
      <c r="R101" s="7"/>
      <c r="S101" s="44"/>
      <c r="T101" s="44"/>
      <c r="U101" s="44"/>
      <c r="V101" s="44"/>
      <c r="W101" s="7"/>
      <c r="X101" s="44"/>
      <c r="Y101" s="44"/>
      <c r="Z101" s="44"/>
      <c r="AA101" s="7"/>
      <c r="AB101" s="7"/>
      <c r="AC101" s="7"/>
      <c r="AD101" s="7"/>
    </row>
    <row r="102" spans="1:30" ht="15" customHeight="1" x14ac:dyDescent="0.2">
      <c r="A102" s="8">
        <v>9</v>
      </c>
      <c r="B102" s="127">
        <v>43238</v>
      </c>
      <c r="C102" s="126">
        <v>0</v>
      </c>
      <c r="D102" s="126">
        <v>0</v>
      </c>
      <c r="F102" s="1"/>
      <c r="G102" s="132"/>
      <c r="H102" s="132">
        <v>3520</v>
      </c>
      <c r="I102" s="149">
        <v>43395</v>
      </c>
      <c r="J102" s="152">
        <v>0</v>
      </c>
      <c r="K102" s="150">
        <v>0</v>
      </c>
      <c r="L102" s="60"/>
      <c r="M102" s="60"/>
      <c r="N102" s="97"/>
      <c r="O102" s="97"/>
      <c r="P102" s="7"/>
      <c r="Q102" s="73"/>
      <c r="R102" s="7"/>
      <c r="S102" s="44"/>
      <c r="T102" s="44"/>
      <c r="U102" s="44"/>
      <c r="V102" s="44"/>
      <c r="W102" s="7"/>
      <c r="X102" s="44"/>
      <c r="Y102" s="44"/>
      <c r="Z102" s="44"/>
      <c r="AA102" s="7"/>
      <c r="AB102" s="7"/>
      <c r="AC102" s="7"/>
      <c r="AD102" s="7"/>
    </row>
    <row r="103" spans="1:30" ht="15" customHeight="1" x14ac:dyDescent="0.2">
      <c r="A103" s="8">
        <v>10</v>
      </c>
      <c r="B103" s="127">
        <v>43239</v>
      </c>
      <c r="C103" s="126">
        <v>0</v>
      </c>
      <c r="D103" s="126">
        <v>0</v>
      </c>
      <c r="F103" s="1"/>
      <c r="G103" s="132"/>
      <c r="H103" s="132">
        <v>3520</v>
      </c>
      <c r="I103" s="149">
        <v>43396</v>
      </c>
      <c r="J103" s="152">
        <v>0</v>
      </c>
      <c r="K103" s="150">
        <v>0</v>
      </c>
      <c r="L103" s="60"/>
      <c r="M103" s="60"/>
      <c r="N103" s="97"/>
      <c r="O103" s="97"/>
      <c r="P103" s="7"/>
      <c r="Q103" s="73"/>
      <c r="R103" s="7"/>
      <c r="S103" s="44"/>
      <c r="T103" s="44"/>
      <c r="U103" s="44"/>
      <c r="V103" s="44"/>
      <c r="W103" s="7"/>
      <c r="X103" s="44"/>
      <c r="Y103" s="44"/>
      <c r="Z103" s="44"/>
      <c r="AA103" s="7"/>
      <c r="AB103" s="7"/>
      <c r="AC103" s="7"/>
      <c r="AD103" s="7"/>
    </row>
    <row r="104" spans="1:30" ht="15" customHeight="1" x14ac:dyDescent="0.2">
      <c r="A104" s="8">
        <v>11</v>
      </c>
      <c r="B104" s="127">
        <v>43241</v>
      </c>
      <c r="C104" s="126">
        <v>0</v>
      </c>
      <c r="D104" s="126">
        <v>0</v>
      </c>
      <c r="F104" s="1"/>
      <c r="G104" s="132"/>
      <c r="H104" s="132">
        <v>3520</v>
      </c>
      <c r="I104" s="149">
        <v>43397</v>
      </c>
      <c r="J104" s="152">
        <v>7</v>
      </c>
      <c r="K104" s="150">
        <v>1</v>
      </c>
      <c r="L104" s="60"/>
      <c r="M104" s="60"/>
      <c r="N104" s="97"/>
      <c r="O104" s="97"/>
      <c r="P104" s="7"/>
      <c r="Q104" s="73"/>
      <c r="R104" s="7"/>
      <c r="S104" s="44"/>
      <c r="T104" s="44"/>
      <c r="U104" s="44"/>
      <c r="V104" s="44"/>
      <c r="W104" s="7"/>
      <c r="X104" s="44"/>
      <c r="Y104" s="44"/>
      <c r="Z104" s="44"/>
      <c r="AA104" s="7"/>
      <c r="AB104" s="7"/>
      <c r="AC104" s="7"/>
      <c r="AD104" s="7"/>
    </row>
    <row r="105" spans="1:30" ht="15" customHeight="1" x14ac:dyDescent="0.2">
      <c r="A105" s="8">
        <v>12</v>
      </c>
      <c r="B105" s="127">
        <v>43242</v>
      </c>
      <c r="C105" s="126">
        <v>0</v>
      </c>
      <c r="D105" s="126">
        <v>0</v>
      </c>
      <c r="F105" s="1"/>
      <c r="G105" s="132"/>
      <c r="H105" s="132">
        <v>3520</v>
      </c>
      <c r="I105" s="149">
        <v>43398</v>
      </c>
      <c r="J105" s="152">
        <v>0</v>
      </c>
      <c r="K105" s="150">
        <v>0</v>
      </c>
      <c r="L105" s="60"/>
      <c r="M105" s="60"/>
      <c r="N105" s="97"/>
      <c r="O105" s="97"/>
      <c r="P105" s="7"/>
      <c r="Q105" s="73"/>
      <c r="R105" s="7"/>
      <c r="S105" s="44"/>
      <c r="T105" s="44"/>
      <c r="U105" s="44"/>
      <c r="V105" s="44"/>
      <c r="W105" s="7"/>
      <c r="X105" s="44"/>
      <c r="Y105" s="44"/>
      <c r="Z105" s="44"/>
      <c r="AA105" s="7"/>
      <c r="AB105" s="7"/>
      <c r="AC105" s="7"/>
      <c r="AD105" s="7"/>
    </row>
    <row r="106" spans="1:30" ht="15" customHeight="1" x14ac:dyDescent="0.2">
      <c r="A106" s="8">
        <v>13</v>
      </c>
      <c r="B106" s="127">
        <v>43243</v>
      </c>
      <c r="C106" s="126">
        <v>0</v>
      </c>
      <c r="D106" s="126">
        <v>0</v>
      </c>
      <c r="F106" s="1"/>
      <c r="G106" s="132"/>
      <c r="H106" s="132">
        <v>3520</v>
      </c>
      <c r="I106" s="149">
        <v>43399</v>
      </c>
      <c r="J106" s="152">
        <v>15</v>
      </c>
      <c r="K106" s="150">
        <v>0</v>
      </c>
      <c r="L106" s="60"/>
      <c r="M106" s="60"/>
      <c r="N106" s="97"/>
      <c r="O106" s="97"/>
      <c r="P106" s="7"/>
      <c r="Q106" s="73"/>
      <c r="R106" s="7"/>
      <c r="S106" s="44"/>
      <c r="T106" s="44"/>
      <c r="U106" s="44"/>
      <c r="V106" s="44"/>
      <c r="W106" s="7"/>
      <c r="X106" s="44"/>
      <c r="Y106" s="44"/>
      <c r="Z106" s="44"/>
      <c r="AA106" s="7"/>
      <c r="AB106" s="7"/>
      <c r="AC106" s="7"/>
      <c r="AD106" s="7"/>
    </row>
    <row r="107" spans="1:30" ht="15" customHeight="1" x14ac:dyDescent="0.2">
      <c r="A107" s="8">
        <v>14</v>
      </c>
      <c r="B107" s="127">
        <v>43244</v>
      </c>
      <c r="C107" s="126">
        <v>1</v>
      </c>
      <c r="D107" s="126">
        <v>0</v>
      </c>
      <c r="F107" s="1"/>
      <c r="G107" s="132"/>
      <c r="H107" s="132">
        <v>3520</v>
      </c>
      <c r="I107" s="149">
        <v>43405</v>
      </c>
      <c r="J107" s="153">
        <v>0</v>
      </c>
      <c r="K107" s="151">
        <v>0</v>
      </c>
      <c r="N107" s="97"/>
      <c r="O107" s="97"/>
      <c r="P107" s="7"/>
      <c r="Q107" s="73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</row>
    <row r="108" spans="1:30" ht="15" customHeight="1" x14ac:dyDescent="0.2">
      <c r="A108" s="8">
        <v>15</v>
      </c>
      <c r="B108" s="127">
        <v>43255</v>
      </c>
      <c r="C108" s="126">
        <v>0</v>
      </c>
      <c r="D108" s="126">
        <v>0</v>
      </c>
      <c r="F108" s="1"/>
      <c r="G108" s="30"/>
      <c r="H108" s="132">
        <v>3520</v>
      </c>
      <c r="I108" s="149">
        <v>43406</v>
      </c>
      <c r="J108" s="153">
        <v>0</v>
      </c>
      <c r="K108" s="151">
        <v>0</v>
      </c>
      <c r="L108" s="61"/>
      <c r="M108" s="61"/>
      <c r="N108" s="97"/>
      <c r="O108" s="97"/>
      <c r="P108" s="7"/>
      <c r="Q108" s="73"/>
      <c r="R108" s="7"/>
      <c r="S108" s="7"/>
      <c r="T108" s="89"/>
      <c r="U108" s="89"/>
      <c r="V108" s="89"/>
      <c r="W108" s="7"/>
      <c r="X108" s="7"/>
      <c r="Y108" s="7"/>
      <c r="Z108" s="7"/>
      <c r="AA108" s="7"/>
      <c r="AB108" s="7"/>
      <c r="AC108" s="7"/>
      <c r="AD108" s="7"/>
    </row>
    <row r="109" spans="1:30" ht="15" customHeight="1" x14ac:dyDescent="0.2">
      <c r="A109" s="8">
        <v>16</v>
      </c>
      <c r="B109" s="127">
        <v>43256</v>
      </c>
      <c r="C109" s="126">
        <v>0</v>
      </c>
      <c r="D109" s="126">
        <v>0</v>
      </c>
      <c r="F109" s="1"/>
      <c r="G109" s="30"/>
      <c r="H109" s="132">
        <v>3520</v>
      </c>
      <c r="I109" s="149">
        <v>43409</v>
      </c>
      <c r="J109" s="153">
        <v>0</v>
      </c>
      <c r="K109" s="151">
        <v>0</v>
      </c>
      <c r="L109" s="61"/>
      <c r="M109" s="61"/>
      <c r="N109" s="97"/>
      <c r="O109" s="97"/>
      <c r="P109" s="7"/>
      <c r="Q109" s="73"/>
      <c r="R109" s="7"/>
      <c r="S109" s="7"/>
      <c r="T109" s="89"/>
      <c r="U109" s="89"/>
      <c r="V109" s="89"/>
      <c r="W109" s="7"/>
      <c r="X109" s="7"/>
      <c r="Y109" s="7"/>
      <c r="Z109" s="7"/>
      <c r="AA109" s="7"/>
      <c r="AB109" s="7"/>
      <c r="AC109" s="7"/>
      <c r="AD109" s="7"/>
    </row>
    <row r="110" spans="1:30" ht="15" customHeight="1" x14ac:dyDescent="0.2">
      <c r="A110" s="8">
        <v>17</v>
      </c>
      <c r="B110" s="127">
        <v>43257</v>
      </c>
      <c r="C110" s="126">
        <v>1</v>
      </c>
      <c r="D110" s="126">
        <v>1</v>
      </c>
      <c r="F110" s="1"/>
      <c r="G110" s="30"/>
      <c r="H110" s="132">
        <v>3520</v>
      </c>
      <c r="I110" s="149">
        <v>43410</v>
      </c>
      <c r="J110" s="153">
        <v>0</v>
      </c>
      <c r="K110" s="151">
        <v>0</v>
      </c>
      <c r="L110" s="61"/>
      <c r="M110" s="61"/>
      <c r="N110" s="97"/>
      <c r="O110" s="97"/>
      <c r="P110" s="7"/>
      <c r="Q110" s="73"/>
      <c r="R110" s="7"/>
      <c r="S110" s="7"/>
      <c r="T110" s="91"/>
      <c r="U110" s="91"/>
      <c r="V110" s="91"/>
      <c r="W110" s="7"/>
      <c r="X110" s="7"/>
      <c r="Y110" s="7"/>
      <c r="Z110" s="7"/>
      <c r="AA110" s="7"/>
      <c r="AB110" s="7"/>
      <c r="AC110" s="7"/>
      <c r="AD110" s="7"/>
    </row>
    <row r="111" spans="1:30" ht="15" customHeight="1" x14ac:dyDescent="0.2">
      <c r="A111" s="8">
        <v>18</v>
      </c>
      <c r="B111" s="127">
        <v>43258</v>
      </c>
      <c r="C111" s="126">
        <v>5</v>
      </c>
      <c r="D111" s="126">
        <v>3</v>
      </c>
      <c r="F111" s="1"/>
      <c r="G111" s="30"/>
      <c r="H111" s="132">
        <v>3520</v>
      </c>
      <c r="I111" s="149">
        <v>43412</v>
      </c>
      <c r="J111" s="153">
        <v>0</v>
      </c>
      <c r="K111" s="151">
        <v>0</v>
      </c>
      <c r="L111" s="60"/>
      <c r="M111" s="60"/>
      <c r="N111" s="97"/>
      <c r="O111" s="97"/>
      <c r="P111" s="73"/>
      <c r="Q111" s="73"/>
      <c r="R111" s="7"/>
      <c r="S111" s="7"/>
      <c r="T111" s="44"/>
      <c r="U111" s="44"/>
      <c r="V111" s="44"/>
      <c r="W111" s="7"/>
      <c r="X111" s="7"/>
      <c r="Y111" s="7"/>
      <c r="Z111" s="7"/>
      <c r="AA111" s="7"/>
      <c r="AB111" s="7"/>
      <c r="AC111" s="7"/>
      <c r="AD111" s="7"/>
    </row>
    <row r="112" spans="1:30" ht="15" customHeight="1" x14ac:dyDescent="0.2">
      <c r="A112" s="8">
        <v>19</v>
      </c>
      <c r="B112" s="127">
        <v>43262</v>
      </c>
      <c r="C112" s="126">
        <v>0</v>
      </c>
      <c r="D112" s="126">
        <v>0</v>
      </c>
      <c r="F112" s="1"/>
      <c r="G112" s="30"/>
      <c r="H112" s="132">
        <v>3520</v>
      </c>
      <c r="I112" s="149">
        <v>43413</v>
      </c>
      <c r="J112" s="153">
        <v>0</v>
      </c>
      <c r="K112" s="151">
        <v>0</v>
      </c>
      <c r="L112" s="61"/>
      <c r="M112" s="61"/>
      <c r="N112" s="97"/>
      <c r="O112" s="97"/>
      <c r="P112" s="73"/>
      <c r="Q112" s="73"/>
      <c r="R112" s="7"/>
      <c r="S112" s="7"/>
      <c r="T112" s="44"/>
      <c r="U112" s="44"/>
      <c r="V112" s="44"/>
      <c r="W112" s="7"/>
      <c r="X112" s="7"/>
      <c r="Y112" s="7"/>
      <c r="Z112" s="7"/>
      <c r="AA112" s="7"/>
      <c r="AB112" s="7"/>
      <c r="AC112" s="7"/>
      <c r="AD112" s="7"/>
    </row>
    <row r="113" spans="1:30" ht="15" customHeight="1" x14ac:dyDescent="0.2">
      <c r="A113" s="8">
        <v>20</v>
      </c>
      <c r="B113" s="127">
        <v>43263</v>
      </c>
      <c r="C113" s="126">
        <v>0</v>
      </c>
      <c r="D113" s="126">
        <v>0</v>
      </c>
      <c r="F113" s="1"/>
      <c r="G113" s="136"/>
      <c r="H113" s="132">
        <v>3520</v>
      </c>
      <c r="I113" s="149">
        <v>43415</v>
      </c>
      <c r="J113" s="153">
        <v>4</v>
      </c>
      <c r="K113" s="151">
        <v>1</v>
      </c>
      <c r="L113" s="61"/>
      <c r="M113" s="61"/>
      <c r="N113" s="97"/>
      <c r="O113" s="97"/>
      <c r="P113" s="73"/>
      <c r="Q113" s="73"/>
      <c r="R113" s="7"/>
      <c r="S113" s="7"/>
      <c r="T113" s="44"/>
      <c r="U113" s="44"/>
      <c r="V113" s="44"/>
      <c r="W113" s="7"/>
      <c r="X113" s="7"/>
      <c r="Y113" s="7"/>
      <c r="Z113" s="7"/>
      <c r="AA113" s="7"/>
      <c r="AB113" s="7"/>
      <c r="AC113" s="7"/>
      <c r="AD113" s="7"/>
    </row>
    <row r="114" spans="1:30" ht="15" customHeight="1" x14ac:dyDescent="0.2">
      <c r="A114" s="8">
        <v>21</v>
      </c>
      <c r="B114" s="127">
        <v>43264</v>
      </c>
      <c r="C114" s="126">
        <v>0</v>
      </c>
      <c r="D114" s="126">
        <v>0</v>
      </c>
      <c r="F114" s="1"/>
      <c r="G114" s="136"/>
      <c r="H114" s="132">
        <v>3520</v>
      </c>
      <c r="I114" s="149">
        <v>43416</v>
      </c>
      <c r="J114" s="153">
        <v>0</v>
      </c>
      <c r="K114" s="151">
        <v>0</v>
      </c>
      <c r="L114" s="61"/>
      <c r="M114" s="61"/>
      <c r="N114" s="72"/>
      <c r="O114" s="72"/>
      <c r="P114" s="73"/>
      <c r="Q114" s="73"/>
      <c r="R114" s="7"/>
      <c r="S114" s="7"/>
      <c r="T114" s="44"/>
      <c r="U114" s="44"/>
      <c r="V114" s="44"/>
      <c r="W114" s="7"/>
      <c r="X114" s="7"/>
      <c r="Y114" s="7"/>
      <c r="Z114" s="7"/>
      <c r="AA114" s="7"/>
      <c r="AB114" s="7"/>
      <c r="AC114" s="7"/>
      <c r="AD114" s="7"/>
    </row>
    <row r="115" spans="1:30" ht="15" customHeight="1" x14ac:dyDescent="0.2">
      <c r="A115" s="8">
        <v>22</v>
      </c>
      <c r="B115" s="127">
        <v>43265</v>
      </c>
      <c r="C115" s="126">
        <v>0</v>
      </c>
      <c r="D115" s="126">
        <v>0</v>
      </c>
      <c r="F115" s="1"/>
      <c r="G115" s="136"/>
      <c r="H115" s="132">
        <v>3520</v>
      </c>
      <c r="I115" s="149">
        <v>43417</v>
      </c>
      <c r="J115" s="153">
        <v>0</v>
      </c>
      <c r="K115" s="151">
        <v>0</v>
      </c>
      <c r="L115" s="61"/>
      <c r="M115" s="61"/>
      <c r="N115" s="72"/>
      <c r="O115" s="72"/>
      <c r="P115" s="73"/>
      <c r="Q115" s="73"/>
      <c r="R115" s="7"/>
      <c r="S115" s="7"/>
      <c r="T115" s="44"/>
      <c r="U115" s="44"/>
      <c r="V115" s="44"/>
      <c r="W115" s="7"/>
      <c r="X115" s="7"/>
      <c r="Y115" s="7"/>
      <c r="Z115" s="7"/>
      <c r="AA115" s="7"/>
      <c r="AB115" s="7"/>
      <c r="AC115" s="7"/>
      <c r="AD115" s="7"/>
    </row>
    <row r="116" spans="1:30" ht="15" customHeight="1" x14ac:dyDescent="0.2">
      <c r="A116" s="8">
        <v>23</v>
      </c>
      <c r="B116" s="127">
        <v>43275</v>
      </c>
      <c r="C116" s="126">
        <v>0</v>
      </c>
      <c r="D116" s="126">
        <v>0</v>
      </c>
      <c r="F116" s="1"/>
      <c r="G116" s="136"/>
      <c r="H116" s="132">
        <v>3520</v>
      </c>
      <c r="I116" s="149">
        <v>43418</v>
      </c>
      <c r="J116" s="153">
        <v>0</v>
      </c>
      <c r="K116" s="151">
        <v>0</v>
      </c>
      <c r="L116" s="61"/>
      <c r="M116" s="61"/>
      <c r="N116" s="72"/>
      <c r="O116" s="72"/>
      <c r="P116" s="73"/>
      <c r="Q116" s="73"/>
      <c r="R116" s="7"/>
      <c r="S116" s="7"/>
      <c r="T116" s="44"/>
      <c r="U116" s="44"/>
      <c r="V116" s="44"/>
      <c r="W116" s="7"/>
      <c r="X116" s="7"/>
      <c r="Y116" s="7"/>
      <c r="Z116" s="7"/>
      <c r="AA116" s="7"/>
      <c r="AB116" s="7"/>
      <c r="AC116" s="7"/>
      <c r="AD116" s="7"/>
    </row>
    <row r="117" spans="1:30" ht="15" customHeight="1" x14ac:dyDescent="0.2">
      <c r="A117" s="8">
        <v>24</v>
      </c>
      <c r="B117" s="127">
        <v>43276</v>
      </c>
      <c r="C117" s="126">
        <v>0</v>
      </c>
      <c r="D117" s="126">
        <v>0</v>
      </c>
      <c r="F117" s="1"/>
      <c r="G117" s="136"/>
      <c r="H117" s="132">
        <v>3520</v>
      </c>
      <c r="I117" s="149">
        <v>43419</v>
      </c>
      <c r="J117" s="153">
        <v>0</v>
      </c>
      <c r="K117" s="151">
        <v>0</v>
      </c>
      <c r="L117" s="61"/>
      <c r="M117" s="61"/>
      <c r="N117" s="72"/>
      <c r="O117" s="72"/>
      <c r="P117" s="73"/>
      <c r="Q117" s="7"/>
      <c r="R117" s="7"/>
      <c r="S117" s="44"/>
      <c r="T117" s="44"/>
      <c r="U117" s="44"/>
      <c r="V117" s="7"/>
      <c r="W117" s="7"/>
      <c r="X117" s="7"/>
      <c r="Y117" s="7"/>
      <c r="Z117" s="7"/>
      <c r="AA117" s="7"/>
      <c r="AB117" s="7"/>
      <c r="AC117" s="7"/>
      <c r="AD117" s="7"/>
    </row>
    <row r="118" spans="1:30" ht="15" customHeight="1" x14ac:dyDescent="0.2">
      <c r="A118" s="8">
        <v>25</v>
      </c>
      <c r="B118" s="127">
        <v>43277</v>
      </c>
      <c r="C118" s="126">
        <v>0</v>
      </c>
      <c r="D118" s="126">
        <v>0</v>
      </c>
      <c r="F118" s="1"/>
      <c r="G118" s="136"/>
      <c r="H118" s="132">
        <v>3520</v>
      </c>
      <c r="I118" s="149">
        <v>43420</v>
      </c>
      <c r="J118" s="153">
        <v>103</v>
      </c>
      <c r="K118" s="151">
        <v>1</v>
      </c>
      <c r="L118" s="61"/>
      <c r="M118" s="61"/>
      <c r="N118" s="72"/>
      <c r="O118" s="72"/>
      <c r="P118" s="73"/>
      <c r="Q118" s="7"/>
      <c r="R118" s="7"/>
      <c r="S118" s="44"/>
      <c r="T118" s="44"/>
      <c r="U118" s="44"/>
      <c r="V118" s="7"/>
      <c r="W118" s="7"/>
      <c r="X118" s="7"/>
      <c r="Y118" s="7"/>
      <c r="Z118" s="7"/>
      <c r="AA118" s="7"/>
      <c r="AB118" s="7"/>
      <c r="AC118" s="7"/>
      <c r="AD118" s="7"/>
    </row>
    <row r="119" spans="1:30" ht="15" customHeight="1" x14ac:dyDescent="0.2">
      <c r="A119" s="8">
        <v>26</v>
      </c>
      <c r="B119" s="127">
        <v>43278</v>
      </c>
      <c r="C119" s="126">
        <v>1</v>
      </c>
      <c r="D119" s="126">
        <v>1</v>
      </c>
      <c r="F119" s="1"/>
      <c r="G119" s="136"/>
      <c r="H119" s="132">
        <v>3520</v>
      </c>
      <c r="I119" s="149">
        <v>43421</v>
      </c>
      <c r="J119" s="153">
        <v>0</v>
      </c>
      <c r="K119" s="151">
        <v>0</v>
      </c>
      <c r="L119" s="61"/>
      <c r="M119" s="61"/>
      <c r="N119" s="7"/>
      <c r="O119" s="7"/>
      <c r="P119" s="7"/>
      <c r="Q119" s="7"/>
      <c r="R119" s="7"/>
      <c r="S119" s="44"/>
      <c r="T119" s="44"/>
      <c r="U119" s="44"/>
      <c r="V119" s="7"/>
      <c r="W119" s="7"/>
      <c r="X119" s="7"/>
      <c r="Y119" s="7"/>
      <c r="Z119" s="7"/>
      <c r="AA119" s="7"/>
      <c r="AB119" s="7"/>
      <c r="AC119" s="7"/>
      <c r="AD119" s="7"/>
    </row>
    <row r="120" spans="1:30" ht="15" customHeight="1" x14ac:dyDescent="0.2">
      <c r="A120" s="8">
        <v>27</v>
      </c>
      <c r="B120" s="127">
        <v>43279</v>
      </c>
      <c r="C120" s="126">
        <v>113</v>
      </c>
      <c r="D120" s="126">
        <v>1</v>
      </c>
      <c r="F120" s="1"/>
      <c r="G120" s="136"/>
      <c r="H120" s="132">
        <v>3520</v>
      </c>
      <c r="I120" s="149">
        <v>43423</v>
      </c>
      <c r="J120" s="153">
        <v>1</v>
      </c>
      <c r="K120" s="151">
        <v>0</v>
      </c>
      <c r="L120" s="61"/>
      <c r="M120" s="61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</row>
    <row r="121" spans="1:30" ht="15" customHeight="1" x14ac:dyDescent="0.2">
      <c r="A121" s="8">
        <v>28</v>
      </c>
      <c r="B121" s="127">
        <v>43280</v>
      </c>
      <c r="C121" s="126">
        <v>0</v>
      </c>
      <c r="D121" s="126">
        <v>0</v>
      </c>
      <c r="F121" s="1"/>
      <c r="G121" s="136"/>
      <c r="H121" s="132">
        <v>3520</v>
      </c>
      <c r="I121" s="149">
        <v>43424</v>
      </c>
      <c r="J121" s="153">
        <v>0</v>
      </c>
      <c r="K121" s="151">
        <v>0</v>
      </c>
      <c r="L121" s="61"/>
      <c r="M121" s="61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</row>
    <row r="122" spans="1:30" ht="15" customHeight="1" x14ac:dyDescent="0.2">
      <c r="A122" s="8" t="s">
        <v>8</v>
      </c>
      <c r="F122" s="1"/>
      <c r="G122" s="136"/>
      <c r="H122" s="132">
        <v>3520</v>
      </c>
      <c r="I122" s="149">
        <v>43425</v>
      </c>
      <c r="J122" s="153">
        <v>0</v>
      </c>
      <c r="K122" s="151">
        <v>0</v>
      </c>
      <c r="L122" s="61"/>
      <c r="M122" s="61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</row>
    <row r="123" spans="1:30" ht="15" customHeight="1" x14ac:dyDescent="0.2">
      <c r="A123" s="8" t="s">
        <v>9</v>
      </c>
      <c r="F123" s="1"/>
      <c r="G123" s="136"/>
      <c r="H123" s="132">
        <v>3520</v>
      </c>
      <c r="I123" s="149">
        <v>43430</v>
      </c>
      <c r="J123" s="153">
        <v>0</v>
      </c>
      <c r="K123" s="151">
        <v>0</v>
      </c>
      <c r="L123" s="61"/>
      <c r="M123" s="61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</row>
    <row r="124" spans="1:30" ht="15" customHeight="1" x14ac:dyDescent="0.2">
      <c r="A124" s="8" t="s">
        <v>10</v>
      </c>
      <c r="F124" s="1"/>
      <c r="G124" s="136"/>
      <c r="H124" s="132">
        <v>3520</v>
      </c>
      <c r="I124" s="149">
        <v>43431</v>
      </c>
      <c r="J124" s="153">
        <v>0</v>
      </c>
      <c r="K124" s="151">
        <v>0</v>
      </c>
      <c r="L124" s="61"/>
      <c r="M124" s="61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</row>
    <row r="125" spans="1:30" ht="15.95" customHeight="1" x14ac:dyDescent="0.2">
      <c r="A125" s="8" t="s">
        <v>11</v>
      </c>
      <c r="G125" s="136"/>
      <c r="H125" s="132">
        <v>3520</v>
      </c>
      <c r="I125" s="149">
        <v>43438</v>
      </c>
      <c r="J125" s="153">
        <v>0</v>
      </c>
      <c r="K125" s="151">
        <v>0</v>
      </c>
      <c r="L125" s="61"/>
      <c r="M125" s="61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</row>
    <row r="126" spans="1:30" ht="15.95" customHeight="1" x14ac:dyDescent="0.2">
      <c r="A126" s="8" t="s">
        <v>12</v>
      </c>
      <c r="B126" s="21"/>
      <c r="C126" s="32">
        <f>MAX(C94:C119)</f>
        <v>5</v>
      </c>
      <c r="D126" s="8">
        <f>MAX(D94:D119)</f>
        <v>3</v>
      </c>
      <c r="G126" s="136"/>
      <c r="H126" s="132">
        <v>3520</v>
      </c>
      <c r="I126" s="149">
        <v>43439</v>
      </c>
      <c r="J126" s="153">
        <v>0</v>
      </c>
      <c r="K126" s="151">
        <v>0</v>
      </c>
      <c r="L126" s="61"/>
      <c r="M126" s="61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</row>
    <row r="127" spans="1:30" ht="15.95" customHeight="1" x14ac:dyDescent="0.2">
      <c r="B127" s="21"/>
      <c r="C127" s="31">
        <f>STDEV(C94:C119)</f>
        <v>1.1395005653625356</v>
      </c>
      <c r="D127" s="22">
        <f>STDEV(D94:D119)</f>
        <v>0.65162518721684215</v>
      </c>
      <c r="G127" s="136"/>
      <c r="H127" s="132">
        <v>3520</v>
      </c>
      <c r="I127" s="149">
        <v>43440</v>
      </c>
      <c r="J127" s="153">
        <v>4</v>
      </c>
      <c r="K127" s="151">
        <v>0</v>
      </c>
      <c r="L127" s="61"/>
      <c r="M127" s="61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</row>
    <row r="128" spans="1:30" ht="15.95" customHeight="1" x14ac:dyDescent="0.2">
      <c r="A128" s="25"/>
      <c r="B128" s="21"/>
      <c r="C128" s="31">
        <f>IF(C120=0, "NA", C127*100/C120)</f>
        <v>1.0084075799668457</v>
      </c>
      <c r="D128" s="22">
        <f>IF(D120=0, "NA", D127*100/D120)</f>
        <v>65.162518721684222</v>
      </c>
      <c r="G128" s="136"/>
      <c r="H128" s="132">
        <v>3520</v>
      </c>
      <c r="I128" s="149">
        <v>43441</v>
      </c>
      <c r="J128" s="153">
        <v>0</v>
      </c>
      <c r="K128" s="151">
        <v>0</v>
      </c>
      <c r="L128" s="61"/>
      <c r="M128" s="61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</row>
    <row r="129" spans="1:30" ht="15.95" customHeight="1" x14ac:dyDescent="0.2">
      <c r="A129" s="25"/>
      <c r="G129" s="136"/>
      <c r="H129" s="132">
        <v>3520</v>
      </c>
      <c r="I129" s="149">
        <v>43445</v>
      </c>
      <c r="J129" s="153">
        <v>0</v>
      </c>
      <c r="K129" s="151">
        <v>0</v>
      </c>
      <c r="L129" s="61"/>
      <c r="M129" s="61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</row>
    <row r="130" spans="1:30" ht="15.95" customHeight="1" x14ac:dyDescent="0.2">
      <c r="A130" s="25"/>
      <c r="G130" s="136"/>
      <c r="H130" s="132">
        <v>3520</v>
      </c>
      <c r="I130" s="149">
        <v>43446</v>
      </c>
      <c r="J130" s="153">
        <v>0</v>
      </c>
      <c r="K130" s="151">
        <v>0</v>
      </c>
      <c r="L130" s="61"/>
      <c r="M130" s="61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</row>
    <row r="131" spans="1:30" ht="15.95" customHeight="1" x14ac:dyDescent="0.2">
      <c r="A131" s="25"/>
      <c r="G131" s="136"/>
      <c r="H131" s="132">
        <v>3520</v>
      </c>
      <c r="I131" s="149">
        <v>43447</v>
      </c>
      <c r="J131" s="153">
        <v>0</v>
      </c>
      <c r="K131" s="151">
        <v>0</v>
      </c>
      <c r="L131" s="61"/>
      <c r="M131" s="61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</row>
    <row r="132" spans="1:30" ht="15.95" customHeight="1" x14ac:dyDescent="0.2">
      <c r="A132" s="25"/>
      <c r="G132" s="136"/>
      <c r="H132" s="132">
        <v>3520</v>
      </c>
      <c r="I132" s="149">
        <v>43448</v>
      </c>
      <c r="J132" s="153">
        <v>0</v>
      </c>
      <c r="K132" s="151">
        <v>0</v>
      </c>
      <c r="L132" s="61"/>
      <c r="M132" s="61"/>
      <c r="N132" s="2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</row>
    <row r="133" spans="1:30" ht="15.95" customHeight="1" x14ac:dyDescent="0.2">
      <c r="A133" s="25"/>
      <c r="G133" s="136"/>
      <c r="H133" s="132">
        <v>3520</v>
      </c>
      <c r="I133" s="149">
        <v>43450</v>
      </c>
      <c r="J133" s="153">
        <v>0</v>
      </c>
      <c r="K133" s="151">
        <v>0</v>
      </c>
      <c r="L133" s="61"/>
      <c r="M133" s="61"/>
      <c r="N133" s="2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</row>
    <row r="134" spans="1:30" ht="15.95" customHeight="1" x14ac:dyDescent="0.2">
      <c r="A134" s="25"/>
      <c r="G134" s="136"/>
      <c r="H134" s="132">
        <v>3520</v>
      </c>
      <c r="I134" s="149">
        <v>43451</v>
      </c>
      <c r="J134" s="153">
        <v>0</v>
      </c>
      <c r="K134" s="151">
        <v>0</v>
      </c>
      <c r="L134" s="61"/>
      <c r="M134" s="61"/>
      <c r="N134" s="61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</row>
    <row r="135" spans="1:30" ht="15.95" customHeight="1" x14ac:dyDescent="0.2">
      <c r="A135" s="25"/>
      <c r="G135" s="136"/>
      <c r="H135" s="132">
        <v>3520</v>
      </c>
      <c r="I135" s="149">
        <v>43452</v>
      </c>
      <c r="J135" s="153">
        <v>0</v>
      </c>
      <c r="K135" s="151">
        <v>0</v>
      </c>
      <c r="L135" s="61"/>
      <c r="M135" s="61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</row>
    <row r="136" spans="1:30" ht="15.95" customHeight="1" x14ac:dyDescent="0.2">
      <c r="A136" s="25"/>
      <c r="G136" s="136"/>
      <c r="H136" s="132">
        <v>3520</v>
      </c>
      <c r="I136" s="149">
        <v>43453</v>
      </c>
      <c r="J136" s="153">
        <v>0</v>
      </c>
      <c r="K136" s="151">
        <v>0</v>
      </c>
      <c r="L136" s="61"/>
      <c r="M136" s="61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</row>
    <row r="137" spans="1:30" ht="15.95" customHeight="1" x14ac:dyDescent="0.2">
      <c r="G137" s="136"/>
      <c r="H137" s="132">
        <v>3520</v>
      </c>
      <c r="I137" s="149">
        <v>43454</v>
      </c>
      <c r="J137" s="153">
        <v>0</v>
      </c>
      <c r="K137" s="151">
        <v>0</v>
      </c>
      <c r="L137" s="61"/>
      <c r="M137" s="61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</row>
    <row r="138" spans="1:30" ht="15.95" customHeight="1" x14ac:dyDescent="0.2">
      <c r="G138" s="30"/>
      <c r="H138" s="132">
        <v>3520</v>
      </c>
      <c r="I138" s="149">
        <v>43455</v>
      </c>
      <c r="J138" s="153">
        <v>0</v>
      </c>
      <c r="K138" s="151">
        <v>0</v>
      </c>
      <c r="L138" s="61"/>
      <c r="M138" s="61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</row>
    <row r="139" spans="1:30" ht="15.95" customHeight="1" x14ac:dyDescent="0.2">
      <c r="G139" s="30"/>
      <c r="H139" s="132">
        <v>3520</v>
      </c>
      <c r="I139" s="149">
        <v>43456</v>
      </c>
      <c r="J139" s="153">
        <v>0</v>
      </c>
      <c r="K139" s="151">
        <v>0</v>
      </c>
      <c r="L139" s="61"/>
      <c r="M139" s="61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</row>
    <row r="140" spans="1:30" ht="15.95" customHeight="1" x14ac:dyDescent="0.2">
      <c r="G140" s="30"/>
      <c r="H140" s="132">
        <v>3520</v>
      </c>
      <c r="I140" s="149">
        <v>43458</v>
      </c>
      <c r="J140" s="153">
        <v>0</v>
      </c>
      <c r="K140" s="151">
        <v>0</v>
      </c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</row>
    <row r="141" spans="1:30" ht="15.95" customHeight="1" x14ac:dyDescent="0.2">
      <c r="G141" s="30"/>
      <c r="H141" s="132">
        <v>3520</v>
      </c>
      <c r="I141" s="149">
        <v>43460</v>
      </c>
      <c r="J141" s="153">
        <v>0</v>
      </c>
      <c r="K141" s="151">
        <v>0</v>
      </c>
      <c r="L141" s="7"/>
      <c r="M141" s="7"/>
      <c r="N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</row>
    <row r="142" spans="1:30" ht="15.95" customHeight="1" x14ac:dyDescent="0.2">
      <c r="G142" s="30"/>
      <c r="H142" s="132">
        <v>3520</v>
      </c>
      <c r="I142" s="149">
        <v>43461</v>
      </c>
      <c r="J142" s="153">
        <v>0</v>
      </c>
      <c r="K142" s="151">
        <v>0</v>
      </c>
      <c r="L142" s="60">
        <v>4000</v>
      </c>
      <c r="M142" s="60">
        <v>25</v>
      </c>
      <c r="N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</row>
    <row r="143" spans="1:30" ht="15.95" customHeight="1" thickBot="1" x14ac:dyDescent="0.25">
      <c r="G143" s="30"/>
      <c r="H143" s="132">
        <v>3520</v>
      </c>
      <c r="I143" s="230">
        <v>43467</v>
      </c>
      <c r="J143" s="231">
        <v>0</v>
      </c>
      <c r="K143" s="231">
        <v>0</v>
      </c>
      <c r="L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</row>
    <row r="144" spans="1:30" ht="15.95" customHeight="1" thickBot="1" x14ac:dyDescent="0.25">
      <c r="G144" s="30"/>
      <c r="H144" s="132">
        <v>3520</v>
      </c>
      <c r="I144" s="230">
        <v>43468</v>
      </c>
      <c r="J144" s="231">
        <v>0</v>
      </c>
      <c r="K144" s="231">
        <v>0</v>
      </c>
      <c r="L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</row>
    <row r="145" spans="1:28" ht="15.95" customHeight="1" thickBot="1" x14ac:dyDescent="0.25">
      <c r="E145" s="6"/>
      <c r="F145" s="6"/>
      <c r="G145" s="30"/>
      <c r="H145" s="132">
        <v>3520</v>
      </c>
      <c r="I145" s="230">
        <v>43469</v>
      </c>
      <c r="J145" s="231">
        <v>6</v>
      </c>
      <c r="K145" s="231">
        <v>0</v>
      </c>
      <c r="L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</row>
    <row r="146" spans="1:28" s="26" customFormat="1" ht="13.5" customHeight="1" thickBot="1" x14ac:dyDescent="0.25">
      <c r="A146" s="24"/>
      <c r="B146" s="5"/>
      <c r="C146" s="5"/>
      <c r="D146" s="5"/>
      <c r="E146" s="122"/>
      <c r="F146" s="122"/>
      <c r="G146" s="30"/>
      <c r="H146" s="132">
        <v>3520</v>
      </c>
      <c r="I146" s="230">
        <v>43470</v>
      </c>
      <c r="J146" s="231">
        <v>0</v>
      </c>
      <c r="K146" s="231">
        <v>0</v>
      </c>
      <c r="L146" s="7"/>
      <c r="M146" s="5"/>
      <c r="N146" s="5"/>
      <c r="O146" s="5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</row>
    <row r="147" spans="1:28" s="26" customFormat="1" ht="15" customHeight="1" thickBot="1" x14ac:dyDescent="0.25">
      <c r="A147" s="6"/>
      <c r="B147" s="5"/>
      <c r="C147" s="5"/>
      <c r="D147" s="5"/>
      <c r="E147" s="122"/>
      <c r="F147" s="122"/>
      <c r="G147" s="30"/>
      <c r="H147" s="132">
        <v>3520</v>
      </c>
      <c r="I147" s="230">
        <v>43472</v>
      </c>
      <c r="J147" s="231">
        <v>0</v>
      </c>
      <c r="K147" s="231">
        <v>0</v>
      </c>
      <c r="L147" s="7"/>
      <c r="M147" s="5"/>
      <c r="N147" s="5"/>
      <c r="O147" s="5"/>
    </row>
    <row r="148" spans="1:28" ht="15.95" customHeight="1" thickBot="1" x14ac:dyDescent="0.25">
      <c r="A148" s="122" t="s">
        <v>79</v>
      </c>
      <c r="G148" s="30"/>
      <c r="H148" s="132">
        <v>3520</v>
      </c>
      <c r="I148" s="230">
        <v>43473</v>
      </c>
      <c r="J148" s="231">
        <v>1</v>
      </c>
      <c r="K148" s="231">
        <v>1</v>
      </c>
      <c r="L148" s="7"/>
    </row>
    <row r="149" spans="1:28" ht="15.95" customHeight="1" thickBot="1" x14ac:dyDescent="0.25">
      <c r="A149" s="121" t="s">
        <v>110</v>
      </c>
      <c r="B149" s="6"/>
      <c r="C149" s="6"/>
      <c r="D149" s="6"/>
      <c r="G149" s="30"/>
      <c r="H149" s="132">
        <v>3520</v>
      </c>
      <c r="I149" s="230">
        <v>43474</v>
      </c>
      <c r="J149" s="231">
        <v>0</v>
      </c>
      <c r="K149" s="231">
        <v>0</v>
      </c>
      <c r="L149" s="7"/>
    </row>
    <row r="150" spans="1:28" ht="15.95" customHeight="1" thickBot="1" x14ac:dyDescent="0.25">
      <c r="B150" s="122"/>
      <c r="C150" s="122"/>
      <c r="D150" s="122"/>
      <c r="G150" s="30"/>
      <c r="H150" s="132">
        <v>3520</v>
      </c>
      <c r="I150" s="230">
        <v>43475</v>
      </c>
      <c r="J150" s="231">
        <v>0</v>
      </c>
      <c r="K150" s="231">
        <v>0</v>
      </c>
      <c r="L150" s="7"/>
    </row>
    <row r="151" spans="1:28" ht="15.95" customHeight="1" thickBot="1" x14ac:dyDescent="0.25">
      <c r="A151" s="25"/>
      <c r="B151" s="122"/>
      <c r="C151" s="122"/>
      <c r="D151" s="122"/>
      <c r="G151" s="30"/>
      <c r="H151" s="132">
        <v>3520</v>
      </c>
      <c r="I151" s="230">
        <v>43479</v>
      </c>
      <c r="J151" s="231">
        <v>3</v>
      </c>
      <c r="K151" s="231">
        <v>2</v>
      </c>
      <c r="L151" s="7"/>
    </row>
    <row r="152" spans="1:28" ht="15.95" customHeight="1" thickBot="1" x14ac:dyDescent="0.25">
      <c r="G152" s="30"/>
      <c r="H152" s="132">
        <v>3520</v>
      </c>
      <c r="I152" s="230">
        <v>43480</v>
      </c>
      <c r="J152" s="231">
        <v>0</v>
      </c>
      <c r="K152" s="231">
        <v>0</v>
      </c>
      <c r="L152" s="7"/>
      <c r="O152" s="7"/>
    </row>
    <row r="153" spans="1:28" ht="15.95" customHeight="1" thickBot="1" x14ac:dyDescent="0.25">
      <c r="G153" s="30"/>
      <c r="H153" s="132">
        <v>3520</v>
      </c>
      <c r="I153" s="230">
        <v>43481</v>
      </c>
      <c r="J153" s="231">
        <v>0</v>
      </c>
      <c r="K153" s="231">
        <v>0</v>
      </c>
      <c r="L153" s="7"/>
      <c r="O153" s="7"/>
    </row>
    <row r="154" spans="1:28" ht="15.95" customHeight="1" thickBot="1" x14ac:dyDescent="0.25">
      <c r="G154" s="30"/>
      <c r="H154" s="132">
        <v>3520</v>
      </c>
      <c r="I154" s="230">
        <v>43482</v>
      </c>
      <c r="J154" s="231">
        <v>0</v>
      </c>
      <c r="K154" s="231">
        <v>0</v>
      </c>
      <c r="L154" s="7"/>
      <c r="M154" s="7"/>
      <c r="N154" s="7"/>
      <c r="O154" s="7"/>
    </row>
    <row r="155" spans="1:28" ht="15.95" customHeight="1" thickBot="1" x14ac:dyDescent="0.25">
      <c r="G155" s="30"/>
      <c r="H155" s="132">
        <v>3520</v>
      </c>
      <c r="I155" s="230">
        <v>43483</v>
      </c>
      <c r="J155" s="231">
        <v>1</v>
      </c>
      <c r="K155" s="231">
        <v>0</v>
      </c>
      <c r="L155" s="60"/>
      <c r="M155" s="7"/>
      <c r="N155" s="7"/>
      <c r="O155" s="7"/>
    </row>
    <row r="156" spans="1:28" ht="15.95" customHeight="1" thickBot="1" x14ac:dyDescent="0.25">
      <c r="G156" s="30"/>
      <c r="H156" s="132">
        <v>3520</v>
      </c>
      <c r="I156" s="230">
        <v>43484</v>
      </c>
      <c r="J156" s="231">
        <v>0</v>
      </c>
      <c r="K156" s="231">
        <v>0</v>
      </c>
      <c r="L156" s="60"/>
      <c r="M156" s="7"/>
      <c r="N156" s="7"/>
      <c r="O156" s="7"/>
    </row>
    <row r="157" spans="1:28" ht="15.95" customHeight="1" thickBot="1" x14ac:dyDescent="0.25">
      <c r="G157" s="30"/>
      <c r="H157" s="132">
        <v>3520</v>
      </c>
      <c r="I157" s="230">
        <v>43489</v>
      </c>
      <c r="J157" s="231">
        <v>0</v>
      </c>
      <c r="K157" s="231">
        <v>0</v>
      </c>
      <c r="L157" s="60"/>
      <c r="M157" s="7"/>
      <c r="N157" s="7"/>
      <c r="O157" s="7"/>
    </row>
    <row r="158" spans="1:28" ht="15.95" customHeight="1" thickBot="1" x14ac:dyDescent="0.25">
      <c r="G158" s="30"/>
      <c r="H158" s="132">
        <v>3520</v>
      </c>
      <c r="I158" s="230">
        <v>43490</v>
      </c>
      <c r="J158" s="231">
        <v>0</v>
      </c>
      <c r="K158" s="231">
        <v>0</v>
      </c>
      <c r="L158" s="60"/>
      <c r="M158" s="7"/>
      <c r="N158" s="7"/>
      <c r="O158" s="7"/>
      <c r="P158" s="7"/>
      <c r="Q158" s="7"/>
      <c r="R158" s="7"/>
    </row>
    <row r="159" spans="1:28" ht="15.95" customHeight="1" thickBot="1" x14ac:dyDescent="0.25">
      <c r="G159" s="30"/>
      <c r="H159" s="132">
        <v>3520</v>
      </c>
      <c r="I159" s="230">
        <v>43491</v>
      </c>
      <c r="J159" s="231">
        <v>0</v>
      </c>
      <c r="K159" s="231">
        <v>0</v>
      </c>
      <c r="L159" s="60"/>
      <c r="M159" s="7"/>
      <c r="N159" s="7"/>
      <c r="O159" s="7"/>
      <c r="P159" s="7"/>
      <c r="Q159" s="7"/>
      <c r="R159" s="7"/>
    </row>
    <row r="160" spans="1:28" ht="15.95" customHeight="1" thickBot="1" x14ac:dyDescent="0.25">
      <c r="G160" s="30"/>
      <c r="H160" s="132">
        <v>3520</v>
      </c>
      <c r="I160" s="230">
        <v>43492</v>
      </c>
      <c r="J160" s="231">
        <v>0</v>
      </c>
      <c r="K160" s="231">
        <v>0</v>
      </c>
      <c r="L160" s="60"/>
      <c r="M160" s="7"/>
      <c r="N160" s="7"/>
      <c r="O160" s="7"/>
      <c r="P160" s="7"/>
      <c r="Q160" s="7"/>
      <c r="R160" s="7"/>
    </row>
    <row r="161" spans="1:22" ht="15.95" customHeight="1" thickBot="1" x14ac:dyDescent="0.25">
      <c r="G161" s="30"/>
      <c r="H161" s="132">
        <v>3520</v>
      </c>
      <c r="I161" s="230">
        <v>43493</v>
      </c>
      <c r="J161" s="231">
        <v>3</v>
      </c>
      <c r="K161" s="231">
        <v>3</v>
      </c>
      <c r="L161" s="60"/>
      <c r="M161" s="7"/>
      <c r="N161" s="7"/>
      <c r="O161" s="7"/>
      <c r="P161" s="7"/>
      <c r="Q161" s="7"/>
      <c r="R161" s="7"/>
    </row>
    <row r="162" spans="1:22" ht="15.95" customHeight="1" thickBot="1" x14ac:dyDescent="0.25">
      <c r="G162" s="30"/>
      <c r="H162" s="132">
        <v>3520</v>
      </c>
      <c r="I162" s="230">
        <v>43494</v>
      </c>
      <c r="J162" s="231">
        <v>0</v>
      </c>
      <c r="K162" s="231">
        <v>0</v>
      </c>
      <c r="L162" s="60"/>
      <c r="M162" s="7"/>
      <c r="N162" s="7"/>
      <c r="O162" s="7"/>
      <c r="P162" s="7"/>
      <c r="Q162" s="7"/>
      <c r="R162" s="7"/>
    </row>
    <row r="163" spans="1:22" ht="15.95" customHeight="1" thickBot="1" x14ac:dyDescent="0.25">
      <c r="G163" s="30"/>
      <c r="H163" s="132">
        <v>3520</v>
      </c>
      <c r="I163" s="230">
        <v>43495</v>
      </c>
      <c r="J163" s="231">
        <v>0</v>
      </c>
      <c r="K163" s="231">
        <v>0</v>
      </c>
      <c r="L163" s="60"/>
      <c r="M163" s="7"/>
      <c r="N163" s="7"/>
      <c r="O163" s="7"/>
      <c r="P163" s="7"/>
      <c r="Q163" s="7"/>
      <c r="R163" s="7"/>
    </row>
    <row r="164" spans="1:22" ht="15.95" customHeight="1" thickBot="1" x14ac:dyDescent="0.25">
      <c r="G164" s="30"/>
      <c r="H164" s="132">
        <v>3520</v>
      </c>
      <c r="I164" s="230">
        <v>43496</v>
      </c>
      <c r="J164" s="231">
        <v>0</v>
      </c>
      <c r="K164" s="231">
        <v>0</v>
      </c>
      <c r="L164" s="60"/>
      <c r="M164" s="7"/>
      <c r="N164" s="7"/>
      <c r="O164" s="7"/>
      <c r="P164" s="7"/>
      <c r="Q164" s="7"/>
      <c r="R164" s="7"/>
    </row>
    <row r="165" spans="1:22" ht="15.95" customHeight="1" thickBot="1" x14ac:dyDescent="0.25">
      <c r="E165" s="6"/>
      <c r="F165" s="6"/>
      <c r="G165" s="30"/>
      <c r="H165" s="132">
        <v>3520</v>
      </c>
      <c r="I165" s="230">
        <v>43497</v>
      </c>
      <c r="J165" s="231">
        <v>0</v>
      </c>
      <c r="K165" s="231">
        <v>0</v>
      </c>
      <c r="L165" s="60"/>
      <c r="M165" s="7"/>
      <c r="N165" s="7"/>
      <c r="O165" s="7"/>
      <c r="P165" s="7"/>
      <c r="Q165" s="7"/>
      <c r="R165" s="7"/>
    </row>
    <row r="166" spans="1:22" s="26" customFormat="1" ht="13.5" customHeight="1" thickBot="1" x14ac:dyDescent="0.25">
      <c r="A166" s="24"/>
      <c r="B166" s="5"/>
      <c r="C166" s="5"/>
      <c r="D166" s="5"/>
      <c r="E166" s="122"/>
      <c r="F166" s="122"/>
      <c r="G166" s="30"/>
      <c r="H166" s="132">
        <v>3520</v>
      </c>
      <c r="I166" s="230">
        <v>43498</v>
      </c>
      <c r="J166" s="231">
        <v>0</v>
      </c>
      <c r="K166" s="231">
        <v>0</v>
      </c>
      <c r="L166" s="60"/>
      <c r="M166" s="7"/>
      <c r="N166" s="7"/>
      <c r="O166" s="7"/>
      <c r="P166" s="92"/>
      <c r="Q166" s="92"/>
      <c r="R166" s="92"/>
    </row>
    <row r="167" spans="1:22" s="26" customFormat="1" ht="15" customHeight="1" thickBot="1" x14ac:dyDescent="0.25">
      <c r="A167" s="6"/>
      <c r="B167" s="5"/>
      <c r="C167" s="5"/>
      <c r="D167" s="5"/>
      <c r="E167" s="122"/>
      <c r="F167" s="122"/>
      <c r="G167" s="5"/>
      <c r="H167" s="132">
        <v>3520</v>
      </c>
      <c r="I167" s="230">
        <v>43505</v>
      </c>
      <c r="J167" s="231">
        <v>0</v>
      </c>
      <c r="K167" s="231">
        <v>0</v>
      </c>
      <c r="L167" s="60"/>
      <c r="M167" s="160"/>
      <c r="N167" s="7"/>
      <c r="O167" s="7"/>
      <c r="P167" s="92"/>
      <c r="Q167" s="92"/>
      <c r="R167" s="92"/>
    </row>
    <row r="168" spans="1:22" ht="9.75" customHeight="1" thickBot="1" x14ac:dyDescent="0.25">
      <c r="A168" s="122" t="s">
        <v>80</v>
      </c>
      <c r="E168" s="6"/>
      <c r="F168" s="6"/>
      <c r="H168" s="132">
        <v>3520</v>
      </c>
      <c r="I168" s="230">
        <v>43506</v>
      </c>
      <c r="J168" s="231">
        <v>8</v>
      </c>
      <c r="K168" s="231">
        <v>0</v>
      </c>
      <c r="L168" s="60"/>
      <c r="M168" s="160"/>
      <c r="N168" s="7"/>
      <c r="O168" s="7"/>
      <c r="P168" s="7"/>
      <c r="Q168" s="7"/>
      <c r="R168" s="7"/>
    </row>
    <row r="169" spans="1:22" s="27" customFormat="1" ht="15.95" customHeight="1" thickBot="1" x14ac:dyDescent="0.25">
      <c r="A169" s="121" t="s">
        <v>111</v>
      </c>
      <c r="B169" s="6"/>
      <c r="C169" s="6"/>
      <c r="D169" s="6"/>
      <c r="F169" s="38"/>
      <c r="G169" s="5"/>
      <c r="H169" s="132">
        <v>3520</v>
      </c>
      <c r="I169" s="230">
        <v>43509</v>
      </c>
      <c r="J169" s="231">
        <v>0</v>
      </c>
      <c r="K169" s="231">
        <v>0</v>
      </c>
      <c r="L169" s="60"/>
      <c r="M169" s="160"/>
      <c r="N169" s="7"/>
      <c r="O169" s="7"/>
    </row>
    <row r="170" spans="1:22" s="29" customFormat="1" ht="30" customHeight="1" thickBot="1" x14ac:dyDescent="0.25">
      <c r="A170" s="24"/>
      <c r="B170" s="122"/>
      <c r="C170" s="122"/>
      <c r="D170" s="122"/>
      <c r="E170" s="124"/>
      <c r="F170" s="124"/>
      <c r="G170" s="5"/>
      <c r="H170" s="132">
        <v>3520</v>
      </c>
      <c r="I170" s="230">
        <v>43510</v>
      </c>
      <c r="J170" s="231">
        <v>0</v>
      </c>
      <c r="K170" s="231">
        <v>0</v>
      </c>
      <c r="L170" s="60"/>
      <c r="M170" s="160"/>
      <c r="N170" s="7"/>
      <c r="O170" s="7"/>
      <c r="P170" s="92"/>
      <c r="Q170" s="92"/>
      <c r="R170" s="92"/>
      <c r="S170" s="26"/>
      <c r="T170" s="26"/>
      <c r="U170" s="26"/>
      <c r="V170" s="26"/>
    </row>
    <row r="171" spans="1:22" s="29" customFormat="1" ht="29.25" customHeight="1" thickBot="1" x14ac:dyDescent="0.25">
      <c r="A171" s="124" t="s">
        <v>21</v>
      </c>
      <c r="B171" s="122"/>
      <c r="C171" s="122"/>
      <c r="D171" s="122"/>
      <c r="E171" s="125"/>
      <c r="F171" s="125"/>
      <c r="G171" s="5"/>
      <c r="H171" s="132">
        <v>3520</v>
      </c>
      <c r="I171" s="230">
        <v>43511</v>
      </c>
      <c r="J171" s="231">
        <v>0</v>
      </c>
      <c r="K171" s="231">
        <v>0</v>
      </c>
      <c r="L171" s="60"/>
      <c r="M171" s="160"/>
      <c r="N171" s="7"/>
      <c r="O171" s="7"/>
      <c r="P171" s="92"/>
      <c r="Q171" s="92"/>
      <c r="R171" s="92"/>
      <c r="S171" s="26"/>
      <c r="T171" s="26"/>
      <c r="U171" s="26"/>
      <c r="V171" s="26"/>
    </row>
    <row r="172" spans="1:22" s="27" customFormat="1" ht="11.25" customHeight="1" thickBot="1" x14ac:dyDescent="0.25">
      <c r="A172" s="124" t="s">
        <v>140</v>
      </c>
      <c r="B172" s="6"/>
      <c r="C172" s="6"/>
      <c r="D172" s="6"/>
      <c r="F172" s="38"/>
      <c r="G172" s="5"/>
      <c r="H172" s="132">
        <v>3520</v>
      </c>
      <c r="I172" s="230">
        <v>43512</v>
      </c>
      <c r="J172" s="231">
        <v>0</v>
      </c>
      <c r="K172" s="231">
        <v>0</v>
      </c>
      <c r="L172" s="60"/>
      <c r="M172" s="160"/>
      <c r="N172" s="7"/>
      <c r="O172" s="7"/>
    </row>
    <row r="173" spans="1:22" s="27" customFormat="1" ht="25.5" customHeight="1" thickBot="1" x14ac:dyDescent="0.25">
      <c r="A173" s="125" t="s">
        <v>141</v>
      </c>
      <c r="B173" s="124"/>
      <c r="C173" s="124"/>
      <c r="D173" s="38"/>
      <c r="E173" s="123"/>
      <c r="F173" s="123"/>
      <c r="G173" s="5"/>
      <c r="H173" s="132">
        <v>3520</v>
      </c>
      <c r="I173" s="230">
        <v>43513</v>
      </c>
      <c r="J173" s="231">
        <v>0</v>
      </c>
      <c r="K173" s="231">
        <v>0</v>
      </c>
      <c r="L173" s="60"/>
      <c r="M173" s="60"/>
      <c r="N173" s="60"/>
      <c r="O173" s="7"/>
    </row>
    <row r="174" spans="1:22" s="27" customFormat="1" ht="38.1" customHeight="1" thickBot="1" x14ac:dyDescent="0.25">
      <c r="B174" s="124"/>
      <c r="C174" s="124"/>
      <c r="D174" s="124"/>
      <c r="G174" s="5"/>
      <c r="H174" s="132">
        <v>3520</v>
      </c>
      <c r="I174" s="230">
        <v>43514</v>
      </c>
      <c r="J174" s="231">
        <v>0</v>
      </c>
      <c r="K174" s="231">
        <v>0</v>
      </c>
      <c r="L174" s="60"/>
      <c r="M174" s="60"/>
      <c r="N174" s="60"/>
      <c r="O174" s="7"/>
    </row>
    <row r="175" spans="1:22" ht="51.75" thickBot="1" x14ac:dyDescent="0.25">
      <c r="A175" s="123" t="s">
        <v>2</v>
      </c>
      <c r="B175" s="125"/>
      <c r="C175" s="125"/>
      <c r="D175" s="125"/>
      <c r="E175" s="7"/>
      <c r="F175" s="7"/>
      <c r="H175" s="132">
        <v>3520</v>
      </c>
      <c r="I175" s="230">
        <v>43515</v>
      </c>
      <c r="J175" s="231">
        <v>0</v>
      </c>
      <c r="K175" s="231">
        <v>0</v>
      </c>
      <c r="L175" s="60"/>
      <c r="M175" s="60"/>
      <c r="N175" s="60"/>
      <c r="O175" s="7"/>
      <c r="P175" s="7"/>
      <c r="Q175" s="7"/>
      <c r="R175" s="7"/>
    </row>
    <row r="176" spans="1:22" ht="13.5" thickBot="1" x14ac:dyDescent="0.25">
      <c r="A176" s="27"/>
      <c r="B176" s="27"/>
      <c r="C176" s="27"/>
      <c r="D176" s="27"/>
      <c r="E176" s="7"/>
      <c r="F176" s="7"/>
      <c r="H176" s="132">
        <v>3520</v>
      </c>
      <c r="I176" s="230">
        <v>43516</v>
      </c>
      <c r="J176" s="231">
        <v>0</v>
      </c>
      <c r="K176" s="231">
        <v>0</v>
      </c>
      <c r="L176" s="60"/>
      <c r="M176" s="60"/>
      <c r="N176" s="60"/>
      <c r="O176" s="7"/>
      <c r="P176" s="7"/>
      <c r="Q176" s="7"/>
      <c r="R176" s="7"/>
    </row>
    <row r="177" spans="2:18" ht="39" thickBot="1" x14ac:dyDescent="0.25">
      <c r="B177" s="123"/>
      <c r="C177" s="123"/>
      <c r="D177" s="123" t="s">
        <v>3</v>
      </c>
      <c r="H177" s="132">
        <v>3520</v>
      </c>
      <c r="I177" s="230">
        <v>43517</v>
      </c>
      <c r="J177" s="231">
        <v>0</v>
      </c>
      <c r="K177" s="231">
        <v>0</v>
      </c>
      <c r="L177" s="60"/>
      <c r="M177" s="60"/>
      <c r="N177" s="60"/>
      <c r="O177" s="7"/>
      <c r="P177" s="7"/>
      <c r="Q177" s="7"/>
      <c r="R177" s="7"/>
    </row>
    <row r="178" spans="2:18" ht="13.5" customHeight="1" thickBot="1" x14ac:dyDescent="0.25">
      <c r="B178" s="27"/>
      <c r="C178" s="27"/>
      <c r="D178" s="27"/>
      <c r="H178" s="132">
        <v>3520</v>
      </c>
      <c r="I178" s="230">
        <v>43518</v>
      </c>
      <c r="J178" s="231">
        <v>22</v>
      </c>
      <c r="K178" s="231">
        <v>0</v>
      </c>
      <c r="L178" s="60"/>
      <c r="M178" s="60"/>
      <c r="N178" s="60"/>
      <c r="O178" s="7"/>
      <c r="P178" s="7"/>
      <c r="Q178" s="7"/>
      <c r="R178" s="7"/>
    </row>
    <row r="179" spans="2:18" ht="13.5" thickBot="1" x14ac:dyDescent="0.25">
      <c r="B179" s="7"/>
      <c r="C179" s="7"/>
      <c r="D179" s="7"/>
      <c r="H179" s="132">
        <v>3520</v>
      </c>
      <c r="I179" s="230">
        <v>43519</v>
      </c>
      <c r="J179" s="231">
        <v>17</v>
      </c>
      <c r="K179" s="231">
        <v>0</v>
      </c>
      <c r="L179" s="60"/>
      <c r="M179" s="60"/>
      <c r="N179" s="60"/>
      <c r="O179" s="7"/>
      <c r="P179" s="7"/>
      <c r="Q179" s="7"/>
      <c r="R179" s="7"/>
    </row>
    <row r="180" spans="2:18" ht="13.5" thickBot="1" x14ac:dyDescent="0.25">
      <c r="B180" s="7"/>
      <c r="C180" s="7"/>
      <c r="D180" s="7"/>
      <c r="H180" s="132">
        <v>3520</v>
      </c>
      <c r="I180" s="230">
        <v>43520</v>
      </c>
      <c r="J180" s="231">
        <v>0</v>
      </c>
      <c r="K180" s="231">
        <v>0</v>
      </c>
      <c r="L180" s="60"/>
      <c r="M180" s="60"/>
      <c r="N180" s="60"/>
      <c r="O180" s="7"/>
      <c r="P180" s="7"/>
      <c r="Q180" s="7"/>
      <c r="R180" s="7"/>
    </row>
    <row r="181" spans="2:18" ht="13.5" customHeight="1" thickBot="1" x14ac:dyDescent="0.25">
      <c r="H181" s="132">
        <v>3520</v>
      </c>
      <c r="I181" s="230">
        <v>43521</v>
      </c>
      <c r="J181" s="231">
        <v>0</v>
      </c>
      <c r="K181" s="231">
        <v>0</v>
      </c>
      <c r="L181" s="60"/>
      <c r="M181" s="60"/>
      <c r="N181" s="60"/>
      <c r="O181" s="7"/>
      <c r="P181" s="7"/>
      <c r="Q181" s="7"/>
      <c r="R181" s="7"/>
    </row>
    <row r="182" spans="2:18" ht="13.5" thickBot="1" x14ac:dyDescent="0.25">
      <c r="H182" s="132">
        <v>3520</v>
      </c>
      <c r="I182" s="230">
        <v>43522</v>
      </c>
      <c r="J182" s="231">
        <v>10</v>
      </c>
      <c r="K182" s="231">
        <v>0</v>
      </c>
      <c r="L182" s="60"/>
      <c r="M182" s="60"/>
      <c r="N182" s="60"/>
      <c r="O182" s="7"/>
      <c r="P182" s="7"/>
      <c r="Q182" s="7"/>
      <c r="R182" s="7"/>
    </row>
    <row r="183" spans="2:18" ht="13.5" thickBot="1" x14ac:dyDescent="0.25">
      <c r="H183" s="132">
        <v>3520</v>
      </c>
      <c r="I183" s="230">
        <v>43523</v>
      </c>
      <c r="J183" s="231">
        <v>6</v>
      </c>
      <c r="K183" s="231">
        <v>1</v>
      </c>
      <c r="L183" s="60"/>
      <c r="M183" s="60"/>
      <c r="N183" s="60"/>
      <c r="O183" s="7"/>
      <c r="P183" s="7"/>
      <c r="Q183" s="7"/>
      <c r="R183" s="7"/>
    </row>
    <row r="184" spans="2:18" ht="13.5" customHeight="1" thickBot="1" x14ac:dyDescent="0.25">
      <c r="H184" s="132">
        <v>3520</v>
      </c>
      <c r="I184" s="230">
        <v>43524</v>
      </c>
      <c r="J184" s="231">
        <v>7</v>
      </c>
      <c r="K184" s="231">
        <v>1</v>
      </c>
      <c r="L184" s="60"/>
      <c r="M184" s="60"/>
      <c r="N184" s="60"/>
      <c r="O184" s="7"/>
      <c r="P184" s="7"/>
      <c r="Q184" s="7"/>
      <c r="R184" s="7"/>
    </row>
    <row r="185" spans="2:18" ht="13.5" thickBot="1" x14ac:dyDescent="0.25">
      <c r="H185" s="132">
        <v>3520</v>
      </c>
      <c r="I185" s="230">
        <v>43525</v>
      </c>
      <c r="J185" s="231">
        <v>0</v>
      </c>
      <c r="K185" s="231">
        <v>0</v>
      </c>
      <c r="L185" s="60"/>
      <c r="M185" s="60"/>
      <c r="N185" s="60"/>
      <c r="O185" s="7"/>
      <c r="P185" s="7"/>
      <c r="Q185" s="7"/>
      <c r="R185" s="7"/>
    </row>
    <row r="186" spans="2:18" ht="13.5" thickBot="1" x14ac:dyDescent="0.25">
      <c r="H186" s="132">
        <v>3520</v>
      </c>
      <c r="I186" s="230">
        <v>43526</v>
      </c>
      <c r="J186" s="231">
        <v>0</v>
      </c>
      <c r="K186" s="231">
        <v>0</v>
      </c>
      <c r="L186" s="60"/>
      <c r="M186" s="60"/>
      <c r="N186" s="60"/>
      <c r="O186" s="7"/>
      <c r="P186" s="7"/>
      <c r="Q186" s="7"/>
      <c r="R186" s="7"/>
    </row>
    <row r="187" spans="2:18" ht="13.5" customHeight="1" thickBot="1" x14ac:dyDescent="0.25">
      <c r="H187" s="132">
        <v>3520</v>
      </c>
      <c r="I187" s="230">
        <v>43527</v>
      </c>
      <c r="J187" s="231">
        <v>0</v>
      </c>
      <c r="K187" s="231">
        <v>0</v>
      </c>
      <c r="L187" s="61"/>
      <c r="M187" s="60"/>
      <c r="N187" s="60"/>
      <c r="O187" s="7"/>
      <c r="P187" s="7"/>
      <c r="Q187" s="7"/>
      <c r="R187" s="7"/>
    </row>
    <row r="188" spans="2:18" ht="13.5" thickBot="1" x14ac:dyDescent="0.25">
      <c r="H188" s="132">
        <v>3520</v>
      </c>
      <c r="I188" s="230">
        <v>43528</v>
      </c>
      <c r="J188" s="231">
        <v>0</v>
      </c>
      <c r="K188" s="231">
        <v>0</v>
      </c>
      <c r="L188" s="61"/>
      <c r="M188" s="60"/>
      <c r="N188" s="60"/>
      <c r="O188" s="7"/>
      <c r="P188" s="7"/>
      <c r="Q188" s="7"/>
      <c r="R188" s="7"/>
    </row>
    <row r="189" spans="2:18" ht="13.5" thickBot="1" x14ac:dyDescent="0.25">
      <c r="H189" s="132">
        <v>3520</v>
      </c>
      <c r="I189" s="230">
        <v>43529</v>
      </c>
      <c r="J189" s="231">
        <v>1</v>
      </c>
      <c r="K189" s="231">
        <v>0</v>
      </c>
      <c r="L189" s="61"/>
      <c r="M189" s="60"/>
      <c r="N189" s="60"/>
      <c r="O189" s="7"/>
      <c r="P189" s="7"/>
      <c r="Q189" s="7"/>
      <c r="R189" s="7"/>
    </row>
    <row r="190" spans="2:18" ht="24" customHeight="1" thickBot="1" x14ac:dyDescent="0.25">
      <c r="H190" s="132">
        <v>3520</v>
      </c>
      <c r="I190" s="230">
        <v>43530</v>
      </c>
      <c r="J190" s="231">
        <v>79</v>
      </c>
      <c r="K190" s="231">
        <v>6</v>
      </c>
      <c r="L190" s="61"/>
      <c r="M190" s="60"/>
      <c r="N190" s="60"/>
      <c r="O190" s="7"/>
      <c r="P190" s="7"/>
      <c r="Q190" s="7"/>
      <c r="R190" s="7"/>
    </row>
    <row r="191" spans="2:18" ht="13.5" customHeight="1" thickBot="1" x14ac:dyDescent="0.25">
      <c r="H191" s="132">
        <v>3520</v>
      </c>
      <c r="I191" s="230">
        <v>43531</v>
      </c>
      <c r="J191" s="231">
        <v>0</v>
      </c>
      <c r="K191" s="231">
        <v>0</v>
      </c>
      <c r="L191" s="61"/>
      <c r="M191" s="60"/>
      <c r="N191" s="60"/>
      <c r="O191" s="7"/>
      <c r="P191" s="7"/>
      <c r="Q191" s="7"/>
      <c r="R191" s="7"/>
    </row>
    <row r="192" spans="2:18" ht="13.5" thickBot="1" x14ac:dyDescent="0.25">
      <c r="H192" s="132">
        <v>3520</v>
      </c>
      <c r="I192" s="230">
        <v>43532</v>
      </c>
      <c r="J192" s="231">
        <v>0</v>
      </c>
      <c r="K192" s="231">
        <v>0</v>
      </c>
      <c r="L192" s="61"/>
      <c r="M192" s="60"/>
      <c r="N192" s="60"/>
      <c r="O192" s="7"/>
      <c r="P192" s="7"/>
      <c r="Q192" s="7"/>
      <c r="R192" s="7"/>
    </row>
    <row r="193" spans="7:18" ht="24" customHeight="1" thickBot="1" x14ac:dyDescent="0.25">
      <c r="H193" s="132">
        <v>3520</v>
      </c>
      <c r="I193" s="230">
        <v>43540</v>
      </c>
      <c r="J193" s="231">
        <v>0</v>
      </c>
      <c r="K193" s="231">
        <v>0</v>
      </c>
      <c r="L193" s="61"/>
      <c r="M193" s="60"/>
      <c r="N193" s="60"/>
      <c r="O193" s="7"/>
      <c r="P193" s="7"/>
      <c r="Q193" s="7"/>
      <c r="R193" s="7"/>
    </row>
    <row r="194" spans="7:18" ht="13.5" customHeight="1" thickBot="1" x14ac:dyDescent="0.25">
      <c r="H194" s="132">
        <v>3520</v>
      </c>
      <c r="I194" s="230">
        <v>43541</v>
      </c>
      <c r="J194" s="231">
        <v>0</v>
      </c>
      <c r="K194" s="231">
        <v>0</v>
      </c>
      <c r="L194" s="61"/>
      <c r="M194" s="60"/>
      <c r="N194" s="60"/>
      <c r="O194" s="7"/>
      <c r="P194" s="7"/>
      <c r="Q194" s="7"/>
      <c r="R194" s="7"/>
    </row>
    <row r="195" spans="7:18" ht="13.5" thickBot="1" x14ac:dyDescent="0.25">
      <c r="H195" s="132">
        <v>3520</v>
      </c>
      <c r="I195" s="230">
        <v>43542</v>
      </c>
      <c r="J195" s="231">
        <v>3</v>
      </c>
      <c r="K195" s="231">
        <v>1</v>
      </c>
      <c r="L195" s="61"/>
      <c r="M195" s="61"/>
      <c r="N195" s="61"/>
      <c r="O195" s="7"/>
      <c r="P195" s="7"/>
      <c r="Q195" s="7"/>
      <c r="R195" s="7"/>
    </row>
    <row r="196" spans="7:18" ht="24" customHeight="1" thickBot="1" x14ac:dyDescent="0.25">
      <c r="H196" s="132">
        <v>3520</v>
      </c>
      <c r="I196" s="230">
        <v>43543</v>
      </c>
      <c r="J196" s="231">
        <v>0</v>
      </c>
      <c r="K196" s="231">
        <v>0</v>
      </c>
      <c r="L196" s="61"/>
      <c r="M196" s="61"/>
      <c r="N196" s="61"/>
      <c r="O196" s="7"/>
      <c r="P196" s="7"/>
      <c r="Q196" s="7"/>
      <c r="R196" s="7"/>
    </row>
    <row r="197" spans="7:18" ht="13.5" customHeight="1" thickBot="1" x14ac:dyDescent="0.25">
      <c r="H197" s="132">
        <v>3520</v>
      </c>
      <c r="I197" s="230">
        <v>43544</v>
      </c>
      <c r="J197" s="231">
        <v>0</v>
      </c>
      <c r="K197" s="231">
        <v>0</v>
      </c>
      <c r="L197" s="61"/>
      <c r="M197" s="61"/>
      <c r="N197" s="61"/>
      <c r="O197" s="7"/>
      <c r="P197" s="7"/>
      <c r="Q197" s="7"/>
      <c r="R197" s="7"/>
    </row>
    <row r="198" spans="7:18" ht="13.5" thickBot="1" x14ac:dyDescent="0.25">
      <c r="H198" s="132">
        <v>3520</v>
      </c>
      <c r="I198" s="230">
        <v>43545</v>
      </c>
      <c r="J198" s="231">
        <v>0</v>
      </c>
      <c r="K198" s="231">
        <v>0</v>
      </c>
      <c r="L198" s="61"/>
      <c r="M198" s="61"/>
      <c r="N198" s="61"/>
      <c r="O198" s="7"/>
      <c r="P198" s="7"/>
      <c r="Q198" s="7"/>
      <c r="R198" s="7"/>
    </row>
    <row r="199" spans="7:18" ht="24" customHeight="1" thickBot="1" x14ac:dyDescent="0.25">
      <c r="H199" s="132">
        <v>3520</v>
      </c>
      <c r="I199" s="230">
        <v>43546</v>
      </c>
      <c r="J199" s="231">
        <v>0</v>
      </c>
      <c r="K199" s="231">
        <v>0</v>
      </c>
      <c r="L199" s="61"/>
      <c r="M199" s="61"/>
      <c r="N199" s="61"/>
      <c r="O199" s="7"/>
      <c r="P199" s="7"/>
      <c r="Q199" s="7"/>
      <c r="R199" s="7"/>
    </row>
    <row r="200" spans="7:18" ht="13.5" customHeight="1" thickBot="1" x14ac:dyDescent="0.25">
      <c r="H200" s="132">
        <v>3520</v>
      </c>
      <c r="I200" s="230">
        <v>43547</v>
      </c>
      <c r="J200" s="231">
        <v>0</v>
      </c>
      <c r="K200" s="231">
        <v>0</v>
      </c>
      <c r="L200" s="61"/>
      <c r="M200" s="61"/>
      <c r="N200" s="61"/>
      <c r="O200" s="7"/>
      <c r="P200" s="7"/>
      <c r="Q200" s="7"/>
      <c r="R200" s="7"/>
    </row>
    <row r="201" spans="7:18" ht="13.5" thickBot="1" x14ac:dyDescent="0.25">
      <c r="H201" s="132">
        <v>3520</v>
      </c>
      <c r="I201" s="230">
        <v>43548</v>
      </c>
      <c r="J201" s="231">
        <v>0</v>
      </c>
      <c r="K201" s="231">
        <v>0</v>
      </c>
      <c r="L201" s="61"/>
      <c r="M201" s="61"/>
      <c r="N201" s="61"/>
      <c r="O201" s="7"/>
      <c r="P201" s="7"/>
      <c r="Q201" s="7"/>
      <c r="R201" s="7"/>
    </row>
    <row r="202" spans="7:18" ht="13.5" thickBot="1" x14ac:dyDescent="0.25">
      <c r="H202" s="132">
        <v>3520</v>
      </c>
      <c r="I202" s="230">
        <v>43549</v>
      </c>
      <c r="J202" s="231">
        <v>1</v>
      </c>
      <c r="K202" s="231">
        <v>0</v>
      </c>
      <c r="L202" s="61"/>
      <c r="M202" s="61"/>
      <c r="N202" s="61"/>
      <c r="O202" s="7"/>
      <c r="P202" s="7"/>
      <c r="Q202" s="7"/>
      <c r="R202" s="7"/>
    </row>
    <row r="203" spans="7:18" ht="13.5" customHeight="1" thickBot="1" x14ac:dyDescent="0.25">
      <c r="H203" s="132">
        <v>3520</v>
      </c>
      <c r="I203" s="230">
        <v>43550</v>
      </c>
      <c r="J203" s="231">
        <v>0</v>
      </c>
      <c r="K203" s="231">
        <v>0</v>
      </c>
      <c r="L203" s="160"/>
      <c r="M203" s="61"/>
      <c r="N203" s="61"/>
      <c r="O203" s="7"/>
      <c r="P203" s="7"/>
      <c r="Q203" s="7"/>
      <c r="R203" s="7"/>
    </row>
    <row r="204" spans="7:18" ht="13.5" thickBot="1" x14ac:dyDescent="0.25">
      <c r="H204" s="132">
        <v>3520</v>
      </c>
      <c r="I204" s="230">
        <v>43551</v>
      </c>
      <c r="J204" s="231">
        <v>0</v>
      </c>
      <c r="K204" s="231">
        <v>0</v>
      </c>
      <c r="L204" s="160"/>
      <c r="M204" s="61"/>
      <c r="N204" s="61"/>
      <c r="O204" s="7"/>
      <c r="P204" s="7"/>
      <c r="Q204" s="7"/>
      <c r="R204" s="7"/>
    </row>
    <row r="205" spans="7:18" ht="24" customHeight="1" thickBot="1" x14ac:dyDescent="0.25">
      <c r="H205" s="132">
        <v>3520</v>
      </c>
      <c r="I205" s="230">
        <v>43552</v>
      </c>
      <c r="J205" s="231">
        <v>0</v>
      </c>
      <c r="K205" s="231">
        <v>0</v>
      </c>
      <c r="L205" s="160"/>
      <c r="M205" s="61"/>
      <c r="N205" s="61"/>
      <c r="O205" s="7"/>
      <c r="P205" s="7"/>
      <c r="Q205" s="7"/>
      <c r="R205" s="7"/>
    </row>
    <row r="206" spans="7:18" ht="13.5" customHeight="1" thickBot="1" x14ac:dyDescent="0.25">
      <c r="H206" s="132">
        <v>3520</v>
      </c>
      <c r="I206" s="230">
        <v>43553</v>
      </c>
      <c r="J206" s="231">
        <v>0</v>
      </c>
      <c r="K206" s="231">
        <v>0</v>
      </c>
      <c r="L206" s="160"/>
      <c r="M206" s="61"/>
      <c r="N206" s="61"/>
      <c r="O206" s="7"/>
      <c r="P206" s="7"/>
      <c r="Q206" s="7"/>
      <c r="R206" s="7"/>
    </row>
    <row r="207" spans="7:18" ht="13.5" thickBot="1" x14ac:dyDescent="0.25">
      <c r="G207" s="5">
        <v>25</v>
      </c>
      <c r="H207" s="132">
        <v>3520</v>
      </c>
      <c r="I207" s="230">
        <v>43554</v>
      </c>
      <c r="J207" s="231">
        <v>0</v>
      </c>
      <c r="K207" s="231">
        <v>0</v>
      </c>
      <c r="L207" s="160"/>
      <c r="M207" s="61"/>
      <c r="N207" s="61"/>
      <c r="O207" s="7"/>
      <c r="P207" s="7"/>
      <c r="Q207" s="7"/>
      <c r="R207" s="7"/>
    </row>
    <row r="208" spans="7:18" ht="24" customHeight="1" thickBot="1" x14ac:dyDescent="0.25">
      <c r="H208" s="132">
        <v>3520</v>
      </c>
      <c r="I208" s="230">
        <v>43555</v>
      </c>
      <c r="J208" s="231">
        <v>9</v>
      </c>
      <c r="K208" s="231">
        <v>2</v>
      </c>
      <c r="L208" s="160"/>
      <c r="M208" s="61"/>
      <c r="N208" s="61"/>
      <c r="O208" s="7"/>
      <c r="P208" s="7"/>
      <c r="Q208" s="7"/>
      <c r="R208" s="7"/>
    </row>
    <row r="209" spans="8:18" ht="13.5" customHeight="1" x14ac:dyDescent="0.2">
      <c r="H209" s="132">
        <v>3520</v>
      </c>
      <c r="I209" s="228">
        <v>43556</v>
      </c>
      <c r="J209" s="132">
        <v>0</v>
      </c>
      <c r="K209" s="132">
        <v>0</v>
      </c>
      <c r="L209" s="160"/>
      <c r="M209" s="61"/>
      <c r="N209" s="61"/>
      <c r="O209" s="7"/>
      <c r="P209" s="7"/>
      <c r="Q209" s="7"/>
      <c r="R209" s="7"/>
    </row>
    <row r="210" spans="8:18" x14ac:dyDescent="0.2">
      <c r="H210" s="132">
        <v>3520</v>
      </c>
      <c r="I210" s="228">
        <v>43557</v>
      </c>
      <c r="J210" s="132">
        <v>0</v>
      </c>
      <c r="K210" s="132">
        <v>0</v>
      </c>
      <c r="L210" s="160"/>
      <c r="M210" s="61"/>
      <c r="N210" s="61"/>
      <c r="O210" s="7"/>
      <c r="P210" s="7"/>
      <c r="Q210" s="7"/>
      <c r="R210" s="7"/>
    </row>
    <row r="211" spans="8:18" ht="24" customHeight="1" x14ac:dyDescent="0.2">
      <c r="H211" s="132">
        <v>3520</v>
      </c>
      <c r="I211" s="228">
        <v>43558</v>
      </c>
      <c r="J211" s="132">
        <v>5</v>
      </c>
      <c r="K211" s="132">
        <v>0</v>
      </c>
      <c r="L211" s="160"/>
      <c r="M211" s="61"/>
      <c r="N211" s="61"/>
      <c r="O211" s="7"/>
      <c r="P211" s="7"/>
      <c r="Q211" s="7"/>
      <c r="R211" s="7"/>
    </row>
    <row r="212" spans="8:18" ht="13.5" customHeight="1" x14ac:dyDescent="0.2">
      <c r="H212" s="132">
        <v>3520</v>
      </c>
      <c r="I212" s="228">
        <v>43559</v>
      </c>
      <c r="J212" s="132">
        <v>0</v>
      </c>
      <c r="K212" s="132">
        <v>0</v>
      </c>
      <c r="L212" s="160"/>
      <c r="M212" s="61"/>
      <c r="N212" s="61"/>
      <c r="O212" s="7"/>
      <c r="P212" s="7"/>
      <c r="Q212" s="7"/>
      <c r="R212" s="7"/>
    </row>
    <row r="213" spans="8:18" x14ac:dyDescent="0.2">
      <c r="H213" s="132">
        <v>3520</v>
      </c>
      <c r="I213" s="228">
        <v>43560</v>
      </c>
      <c r="J213" s="132">
        <v>0</v>
      </c>
      <c r="K213" s="132">
        <v>0</v>
      </c>
      <c r="L213" s="160"/>
      <c r="M213" s="61"/>
      <c r="N213" s="61"/>
      <c r="O213" s="7"/>
      <c r="P213" s="7"/>
      <c r="Q213" s="7"/>
      <c r="R213" s="7"/>
    </row>
    <row r="214" spans="8:18" ht="24" customHeight="1" x14ac:dyDescent="0.2">
      <c r="H214" s="132">
        <v>3520</v>
      </c>
      <c r="I214" s="228">
        <v>43561</v>
      </c>
      <c r="J214" s="132">
        <v>0</v>
      </c>
      <c r="K214" s="132">
        <v>0</v>
      </c>
      <c r="L214" s="160"/>
      <c r="M214" s="61"/>
      <c r="N214" s="61"/>
      <c r="O214" s="7"/>
      <c r="P214" s="7"/>
      <c r="Q214" s="7"/>
      <c r="R214" s="7"/>
    </row>
    <row r="215" spans="8:18" ht="13.5" customHeight="1" x14ac:dyDescent="0.2">
      <c r="H215" s="132">
        <v>3520</v>
      </c>
      <c r="I215" s="228">
        <v>43562</v>
      </c>
      <c r="J215" s="132">
        <v>8</v>
      </c>
      <c r="K215" s="132">
        <v>1</v>
      </c>
      <c r="L215" s="160"/>
      <c r="M215" s="61"/>
      <c r="N215" s="61"/>
      <c r="O215" s="7"/>
      <c r="P215" s="7"/>
      <c r="Q215" s="7"/>
      <c r="R215" s="7"/>
    </row>
    <row r="216" spans="8:18" x14ac:dyDescent="0.2">
      <c r="H216" s="132">
        <v>3520</v>
      </c>
      <c r="I216" s="228">
        <v>43564</v>
      </c>
      <c r="J216" s="132">
        <v>0</v>
      </c>
      <c r="K216" s="132">
        <v>0</v>
      </c>
      <c r="L216" s="160"/>
      <c r="M216" s="61"/>
      <c r="N216" s="61"/>
      <c r="O216" s="7"/>
      <c r="P216" s="7"/>
      <c r="Q216" s="7"/>
      <c r="R216" s="7"/>
    </row>
    <row r="217" spans="8:18" x14ac:dyDescent="0.2">
      <c r="H217" s="132">
        <v>3520</v>
      </c>
      <c r="I217" s="228">
        <v>43565</v>
      </c>
      <c r="J217" s="132">
        <v>0</v>
      </c>
      <c r="K217" s="132">
        <v>0</v>
      </c>
      <c r="L217" s="159"/>
      <c r="M217" s="160"/>
      <c r="N217" s="7"/>
      <c r="O217" s="7"/>
      <c r="P217" s="7"/>
      <c r="Q217" s="7"/>
      <c r="R217" s="7"/>
    </row>
    <row r="218" spans="8:18" x14ac:dyDescent="0.2">
      <c r="H218" s="132">
        <v>3520</v>
      </c>
      <c r="I218" s="228">
        <v>43567</v>
      </c>
      <c r="J218" s="132">
        <v>0</v>
      </c>
      <c r="K218" s="132">
        <v>0</v>
      </c>
      <c r="L218" s="159"/>
      <c r="M218" s="160"/>
      <c r="N218" s="7"/>
      <c r="O218" s="7"/>
      <c r="P218" s="7"/>
      <c r="Q218" s="7"/>
      <c r="R218" s="7"/>
    </row>
    <row r="219" spans="8:18" x14ac:dyDescent="0.2">
      <c r="H219" s="132">
        <v>3520</v>
      </c>
      <c r="I219" s="228">
        <v>43571</v>
      </c>
      <c r="J219" s="132">
        <v>0</v>
      </c>
      <c r="K219" s="132">
        <v>0</v>
      </c>
      <c r="M219" s="7"/>
      <c r="N219" s="7"/>
      <c r="O219" s="7"/>
      <c r="P219" s="7"/>
      <c r="Q219" s="7"/>
      <c r="R219" s="7"/>
    </row>
    <row r="220" spans="8:18" x14ac:dyDescent="0.2">
      <c r="H220" s="132">
        <v>3520</v>
      </c>
      <c r="I220" s="228">
        <v>43573</v>
      </c>
      <c r="J220" s="132">
        <v>0</v>
      </c>
      <c r="K220" s="132">
        <v>0</v>
      </c>
      <c r="M220" s="7"/>
      <c r="N220" s="7"/>
      <c r="O220" s="7"/>
      <c r="P220" s="7"/>
      <c r="Q220" s="7"/>
      <c r="R220" s="7"/>
    </row>
    <row r="221" spans="8:18" ht="24" customHeight="1" x14ac:dyDescent="0.2">
      <c r="H221" s="132">
        <v>3520</v>
      </c>
      <c r="I221" s="228">
        <v>43574</v>
      </c>
      <c r="J221" s="132">
        <v>0</v>
      </c>
      <c r="K221" s="132">
        <v>0</v>
      </c>
      <c r="L221" s="160"/>
      <c r="M221" s="61"/>
      <c r="N221" s="61"/>
      <c r="O221" s="7"/>
      <c r="P221" s="7"/>
      <c r="Q221" s="7"/>
      <c r="R221" s="7"/>
    </row>
    <row r="222" spans="8:18" ht="13.5" customHeight="1" x14ac:dyDescent="0.2">
      <c r="H222" s="132">
        <v>3520</v>
      </c>
      <c r="I222" s="228">
        <v>43575</v>
      </c>
      <c r="J222" s="132">
        <v>0</v>
      </c>
      <c r="K222" s="132">
        <v>0</v>
      </c>
      <c r="L222" s="160"/>
      <c r="M222" s="61"/>
      <c r="N222" s="61"/>
      <c r="O222" s="7"/>
      <c r="P222" s="7"/>
      <c r="Q222" s="7"/>
      <c r="R222" s="7"/>
    </row>
    <row r="223" spans="8:18" x14ac:dyDescent="0.2">
      <c r="H223" s="132">
        <v>3520</v>
      </c>
      <c r="I223" s="228">
        <v>43576</v>
      </c>
      <c r="J223" s="132">
        <v>0</v>
      </c>
      <c r="K223" s="132">
        <v>0</v>
      </c>
      <c r="L223" s="160"/>
      <c r="M223" s="61"/>
      <c r="N223" s="61"/>
      <c r="O223" s="7"/>
      <c r="P223" s="7"/>
      <c r="Q223" s="7"/>
      <c r="R223" s="7"/>
    </row>
    <row r="224" spans="8:18" ht="24" customHeight="1" x14ac:dyDescent="0.2">
      <c r="H224" s="132">
        <v>3520</v>
      </c>
      <c r="I224" s="228">
        <v>43577</v>
      </c>
      <c r="J224" s="132">
        <v>0</v>
      </c>
      <c r="K224" s="132">
        <v>0</v>
      </c>
      <c r="L224" s="159"/>
      <c r="M224" s="61"/>
      <c r="N224" s="61"/>
      <c r="O224" s="7"/>
      <c r="P224" s="7"/>
      <c r="Q224" s="7"/>
      <c r="R224" s="7"/>
    </row>
    <row r="225" spans="4:18" ht="13.5" customHeight="1" x14ac:dyDescent="0.2">
      <c r="H225" s="132">
        <v>3520</v>
      </c>
      <c r="I225" s="228">
        <v>43578</v>
      </c>
      <c r="J225" s="132">
        <v>0</v>
      </c>
      <c r="K225" s="132">
        <v>0</v>
      </c>
      <c r="L225" s="159"/>
      <c r="M225" s="160"/>
      <c r="N225" s="7"/>
      <c r="O225" s="7"/>
      <c r="P225" s="7"/>
      <c r="Q225" s="7"/>
      <c r="R225" s="7"/>
    </row>
    <row r="226" spans="4:18" x14ac:dyDescent="0.2">
      <c r="H226" s="132">
        <v>3520</v>
      </c>
      <c r="I226" s="228">
        <v>43579</v>
      </c>
      <c r="J226" s="132">
        <v>1</v>
      </c>
      <c r="K226" s="132">
        <v>0</v>
      </c>
      <c r="L226" s="159"/>
      <c r="M226" s="160"/>
      <c r="N226" s="7"/>
      <c r="O226" s="7"/>
      <c r="P226" s="7"/>
      <c r="Q226" s="7"/>
      <c r="R226" s="7"/>
    </row>
    <row r="227" spans="4:18" x14ac:dyDescent="0.2">
      <c r="H227" s="132">
        <v>3520</v>
      </c>
      <c r="I227" s="228">
        <v>43579</v>
      </c>
      <c r="J227" s="132">
        <v>0</v>
      </c>
      <c r="K227" s="132">
        <v>0</v>
      </c>
      <c r="M227" s="7"/>
      <c r="N227" s="7"/>
      <c r="O227" s="7"/>
      <c r="P227" s="7"/>
      <c r="Q227" s="7"/>
      <c r="R227" s="7"/>
    </row>
    <row r="228" spans="4:18" x14ac:dyDescent="0.2">
      <c r="H228" s="132">
        <v>3520</v>
      </c>
      <c r="I228" s="228">
        <v>43580</v>
      </c>
      <c r="J228" s="132">
        <v>4</v>
      </c>
      <c r="K228" s="132">
        <v>2</v>
      </c>
      <c r="M228" s="7"/>
      <c r="N228" s="7"/>
      <c r="O228" s="7"/>
      <c r="P228" s="7"/>
      <c r="Q228" s="7"/>
      <c r="R228" s="7"/>
    </row>
    <row r="229" spans="4:18" x14ac:dyDescent="0.2">
      <c r="H229" s="132">
        <v>3520</v>
      </c>
      <c r="I229" s="228">
        <v>43582</v>
      </c>
      <c r="J229" s="132">
        <v>0</v>
      </c>
      <c r="K229" s="132">
        <v>0</v>
      </c>
      <c r="M229" s="7"/>
      <c r="N229" s="7"/>
      <c r="O229" s="7"/>
      <c r="P229" s="7"/>
      <c r="Q229" s="7"/>
      <c r="R229" s="7"/>
    </row>
    <row r="230" spans="4:18" x14ac:dyDescent="0.2">
      <c r="H230" s="132">
        <v>3520</v>
      </c>
      <c r="I230" s="228">
        <v>43584</v>
      </c>
      <c r="J230" s="132">
        <v>8</v>
      </c>
      <c r="K230" s="132">
        <v>5</v>
      </c>
      <c r="M230" s="7"/>
      <c r="N230" s="7"/>
      <c r="O230" s="7"/>
      <c r="P230" s="7"/>
      <c r="Q230" s="7"/>
      <c r="R230" s="7"/>
    </row>
    <row r="231" spans="4:18" x14ac:dyDescent="0.2">
      <c r="D231" s="5">
        <v>4000</v>
      </c>
      <c r="H231" s="132">
        <v>3520</v>
      </c>
      <c r="I231" s="228">
        <v>43584</v>
      </c>
      <c r="J231" s="132">
        <v>0</v>
      </c>
      <c r="K231" s="132">
        <v>0</v>
      </c>
      <c r="M231" s="7"/>
      <c r="N231" s="7"/>
      <c r="O231" s="7"/>
      <c r="P231" s="7"/>
      <c r="Q231" s="7"/>
      <c r="R231" s="7"/>
    </row>
    <row r="232" spans="4:18" x14ac:dyDescent="0.2">
      <c r="H232" s="132">
        <v>3520</v>
      </c>
      <c r="I232" s="228">
        <v>43589</v>
      </c>
      <c r="J232" s="132">
        <v>0</v>
      </c>
      <c r="K232" s="132">
        <v>0</v>
      </c>
      <c r="M232" s="7"/>
      <c r="N232" s="7"/>
      <c r="O232" s="7"/>
      <c r="P232" s="7"/>
      <c r="Q232" s="7"/>
      <c r="R232" s="7"/>
    </row>
    <row r="233" spans="4:18" x14ac:dyDescent="0.2">
      <c r="H233" s="132">
        <v>3520</v>
      </c>
      <c r="I233" s="228">
        <v>43591</v>
      </c>
      <c r="J233" s="132">
        <v>3</v>
      </c>
      <c r="K233" s="132">
        <v>2</v>
      </c>
      <c r="M233" s="7"/>
      <c r="N233" s="7"/>
      <c r="O233" s="7"/>
      <c r="P233" s="7"/>
      <c r="Q233" s="7"/>
      <c r="R233" s="7"/>
    </row>
    <row r="234" spans="4:18" x14ac:dyDescent="0.2">
      <c r="H234" s="132">
        <v>3520</v>
      </c>
      <c r="I234" s="228">
        <v>43593</v>
      </c>
      <c r="J234" s="132">
        <v>0</v>
      </c>
      <c r="K234" s="132">
        <v>0</v>
      </c>
      <c r="M234" s="7"/>
      <c r="N234" s="7"/>
      <c r="O234" s="7"/>
      <c r="P234" s="7"/>
      <c r="Q234" s="7"/>
      <c r="R234" s="7"/>
    </row>
    <row r="235" spans="4:18" x14ac:dyDescent="0.2">
      <c r="H235" s="132">
        <v>3520</v>
      </c>
      <c r="I235" s="228">
        <v>43595</v>
      </c>
      <c r="J235" s="132">
        <v>0</v>
      </c>
      <c r="K235" s="132">
        <v>0</v>
      </c>
      <c r="M235" s="7"/>
      <c r="N235" s="7"/>
      <c r="O235" s="7"/>
      <c r="P235" s="7"/>
      <c r="Q235" s="7"/>
      <c r="R235" s="7"/>
    </row>
    <row r="236" spans="4:18" x14ac:dyDescent="0.2">
      <c r="H236" s="132">
        <v>3520</v>
      </c>
      <c r="I236" s="228">
        <v>43596</v>
      </c>
      <c r="J236" s="132">
        <v>0</v>
      </c>
      <c r="K236" s="132">
        <v>0</v>
      </c>
      <c r="M236" s="7"/>
      <c r="N236" s="7"/>
      <c r="P236" s="7"/>
      <c r="Q236" s="7"/>
      <c r="R236" s="7"/>
    </row>
    <row r="237" spans="4:18" x14ac:dyDescent="0.2">
      <c r="H237" s="132">
        <v>3520</v>
      </c>
      <c r="I237" s="228">
        <v>43597</v>
      </c>
      <c r="J237" s="132">
        <v>0</v>
      </c>
      <c r="K237" s="132">
        <v>0</v>
      </c>
      <c r="M237" s="7"/>
      <c r="N237" s="7"/>
      <c r="P237" s="7"/>
      <c r="Q237" s="7"/>
      <c r="R237" s="7"/>
    </row>
    <row r="238" spans="4:18" x14ac:dyDescent="0.2">
      <c r="H238" s="132">
        <v>3520</v>
      </c>
      <c r="I238" s="228">
        <v>43598</v>
      </c>
      <c r="J238" s="132">
        <v>0</v>
      </c>
      <c r="K238" s="132">
        <v>0</v>
      </c>
      <c r="P238" s="7"/>
      <c r="Q238" s="7"/>
      <c r="R238" s="7"/>
    </row>
    <row r="239" spans="4:18" x14ac:dyDescent="0.2">
      <c r="H239" s="132">
        <v>3520</v>
      </c>
      <c r="I239" s="228">
        <v>43599</v>
      </c>
      <c r="J239" s="132">
        <v>0</v>
      </c>
      <c r="K239" s="132">
        <v>0</v>
      </c>
      <c r="P239" s="7"/>
      <c r="Q239" s="7"/>
      <c r="R239" s="7"/>
    </row>
    <row r="240" spans="4:18" x14ac:dyDescent="0.2">
      <c r="H240" s="132">
        <v>3520</v>
      </c>
      <c r="I240" s="228">
        <v>43600</v>
      </c>
      <c r="J240" s="132">
        <v>0</v>
      </c>
      <c r="K240" s="132">
        <v>0</v>
      </c>
      <c r="P240" s="7"/>
      <c r="Q240" s="7"/>
      <c r="R240" s="7"/>
    </row>
    <row r="241" spans="8:18" x14ac:dyDescent="0.2">
      <c r="H241" s="132">
        <v>3520</v>
      </c>
      <c r="I241" s="228">
        <v>43601</v>
      </c>
      <c r="J241" s="132">
        <v>7</v>
      </c>
      <c r="K241" s="132">
        <v>0</v>
      </c>
      <c r="P241" s="7"/>
      <c r="Q241" s="7"/>
      <c r="R241" s="7"/>
    </row>
    <row r="242" spans="8:18" x14ac:dyDescent="0.2">
      <c r="H242" s="132">
        <v>3520</v>
      </c>
      <c r="I242" s="228">
        <v>43602</v>
      </c>
      <c r="J242" s="132">
        <v>0</v>
      </c>
      <c r="K242" s="132">
        <v>0</v>
      </c>
    </row>
    <row r="243" spans="8:18" x14ac:dyDescent="0.2">
      <c r="H243" s="132">
        <v>3520</v>
      </c>
      <c r="I243" s="228">
        <v>43603</v>
      </c>
      <c r="J243" s="132">
        <v>0</v>
      </c>
      <c r="K243" s="132">
        <v>0</v>
      </c>
    </row>
    <row r="244" spans="8:18" x14ac:dyDescent="0.2">
      <c r="H244" s="132">
        <v>3520</v>
      </c>
      <c r="I244" s="228">
        <v>43604</v>
      </c>
      <c r="J244" s="132">
        <v>0</v>
      </c>
      <c r="K244" s="132">
        <v>0</v>
      </c>
    </row>
    <row r="245" spans="8:18" x14ac:dyDescent="0.2">
      <c r="H245" s="132">
        <v>3520</v>
      </c>
      <c r="I245" s="228">
        <v>43605</v>
      </c>
      <c r="J245" s="132">
        <v>0</v>
      </c>
      <c r="K245" s="132">
        <v>0</v>
      </c>
    </row>
    <row r="246" spans="8:18" x14ac:dyDescent="0.2">
      <c r="H246" s="132">
        <v>3520</v>
      </c>
      <c r="I246" s="228">
        <v>43606</v>
      </c>
      <c r="J246" s="132">
        <v>0</v>
      </c>
      <c r="K246" s="132">
        <v>0</v>
      </c>
    </row>
    <row r="247" spans="8:18" x14ac:dyDescent="0.2">
      <c r="H247" s="132">
        <v>3520</v>
      </c>
      <c r="I247" s="228">
        <v>43607</v>
      </c>
      <c r="J247" s="132">
        <v>0</v>
      </c>
      <c r="K247" s="132">
        <v>0</v>
      </c>
    </row>
    <row r="248" spans="8:18" x14ac:dyDescent="0.2">
      <c r="H248" s="132">
        <v>3520</v>
      </c>
      <c r="I248" s="228">
        <v>43608</v>
      </c>
      <c r="J248" s="132">
        <v>0</v>
      </c>
      <c r="K248" s="132">
        <v>0</v>
      </c>
    </row>
    <row r="249" spans="8:18" x14ac:dyDescent="0.2">
      <c r="H249" s="132">
        <v>3520</v>
      </c>
      <c r="I249" s="228">
        <v>43609</v>
      </c>
      <c r="J249" s="132">
        <v>5</v>
      </c>
      <c r="K249" s="132">
        <v>0</v>
      </c>
    </row>
    <row r="250" spans="8:18" x14ac:dyDescent="0.2">
      <c r="H250" s="132">
        <v>3520</v>
      </c>
      <c r="I250" s="228">
        <v>43610</v>
      </c>
      <c r="J250" s="132">
        <v>0</v>
      </c>
      <c r="K250" s="132">
        <v>0</v>
      </c>
    </row>
    <row r="251" spans="8:18" x14ac:dyDescent="0.2">
      <c r="H251" s="132">
        <v>3520</v>
      </c>
      <c r="I251" s="228">
        <v>43610</v>
      </c>
      <c r="J251" s="132">
        <v>0</v>
      </c>
      <c r="K251" s="132">
        <v>0</v>
      </c>
    </row>
    <row r="252" spans="8:18" x14ac:dyDescent="0.2">
      <c r="H252" s="132">
        <v>3520</v>
      </c>
      <c r="I252" s="228">
        <v>43612</v>
      </c>
      <c r="J252" s="132">
        <v>0</v>
      </c>
      <c r="K252" s="132">
        <v>0</v>
      </c>
    </row>
    <row r="253" spans="8:18" x14ac:dyDescent="0.2">
      <c r="H253" s="132">
        <v>3520</v>
      </c>
      <c r="I253" s="228">
        <v>43613</v>
      </c>
      <c r="J253" s="132">
        <v>3</v>
      </c>
      <c r="K253" s="132">
        <v>0</v>
      </c>
    </row>
    <row r="254" spans="8:18" x14ac:dyDescent="0.2">
      <c r="H254" s="132">
        <v>3520</v>
      </c>
      <c r="I254" s="228">
        <v>43615</v>
      </c>
      <c r="J254" s="132">
        <v>9</v>
      </c>
      <c r="K254" s="132">
        <v>3</v>
      </c>
    </row>
    <row r="255" spans="8:18" x14ac:dyDescent="0.2">
      <c r="H255" s="132">
        <v>3520</v>
      </c>
      <c r="I255" s="228">
        <v>43615</v>
      </c>
      <c r="J255" s="132">
        <v>0</v>
      </c>
      <c r="K255" s="132">
        <v>0</v>
      </c>
    </row>
    <row r="256" spans="8:18" x14ac:dyDescent="0.2">
      <c r="H256" s="132">
        <v>3520</v>
      </c>
      <c r="I256" s="228">
        <v>43617</v>
      </c>
      <c r="J256" s="132">
        <v>0</v>
      </c>
      <c r="K256" s="132">
        <v>0</v>
      </c>
    </row>
    <row r="257" spans="8:11" x14ac:dyDescent="0.2">
      <c r="H257" s="132">
        <v>3520</v>
      </c>
      <c r="I257" s="228">
        <v>43617</v>
      </c>
      <c r="J257" s="132">
        <v>0</v>
      </c>
      <c r="K257" s="132">
        <v>0</v>
      </c>
    </row>
    <row r="258" spans="8:11" x14ac:dyDescent="0.2">
      <c r="H258" s="132">
        <v>3520</v>
      </c>
      <c r="I258" s="228">
        <v>43619</v>
      </c>
      <c r="J258" s="132">
        <v>3</v>
      </c>
      <c r="K258" s="132">
        <v>0</v>
      </c>
    </row>
    <row r="259" spans="8:11" x14ac:dyDescent="0.2">
      <c r="H259" s="132">
        <v>3520</v>
      </c>
      <c r="I259" s="228">
        <v>43620</v>
      </c>
      <c r="J259" s="132">
        <v>0</v>
      </c>
      <c r="K259" s="132">
        <v>0</v>
      </c>
    </row>
    <row r="260" spans="8:11" x14ac:dyDescent="0.2">
      <c r="H260" s="132">
        <v>3520</v>
      </c>
      <c r="I260" s="228">
        <v>43621</v>
      </c>
      <c r="J260" s="132">
        <v>2</v>
      </c>
      <c r="K260" s="132">
        <v>0</v>
      </c>
    </row>
    <row r="261" spans="8:11" x14ac:dyDescent="0.2">
      <c r="H261" s="132">
        <v>3520</v>
      </c>
      <c r="I261" s="228">
        <v>43622</v>
      </c>
      <c r="J261" s="132">
        <v>42</v>
      </c>
      <c r="K261" s="132">
        <v>0</v>
      </c>
    </row>
    <row r="262" spans="8:11" x14ac:dyDescent="0.2">
      <c r="H262" s="132">
        <v>3520</v>
      </c>
      <c r="I262" s="228">
        <v>43623</v>
      </c>
      <c r="J262" s="132">
        <v>67</v>
      </c>
      <c r="K262" s="132">
        <v>2</v>
      </c>
    </row>
    <row r="263" spans="8:11" x14ac:dyDescent="0.2">
      <c r="H263" s="132">
        <v>3520</v>
      </c>
      <c r="I263" s="229">
        <v>43624</v>
      </c>
      <c r="J263" s="132">
        <v>0</v>
      </c>
      <c r="K263" s="132">
        <v>0</v>
      </c>
    </row>
    <row r="264" spans="8:11" x14ac:dyDescent="0.2">
      <c r="H264" s="132">
        <v>3520</v>
      </c>
      <c r="I264" s="228">
        <v>43625</v>
      </c>
      <c r="J264" s="132">
        <v>0</v>
      </c>
      <c r="K264" s="132">
        <v>0</v>
      </c>
    </row>
    <row r="265" spans="8:11" x14ac:dyDescent="0.2">
      <c r="H265" s="132">
        <v>3520</v>
      </c>
      <c r="I265" s="228">
        <v>43626</v>
      </c>
      <c r="J265" s="132">
        <v>0</v>
      </c>
      <c r="K265" s="132">
        <v>0</v>
      </c>
    </row>
    <row r="266" spans="8:11" x14ac:dyDescent="0.2">
      <c r="H266" s="132">
        <v>3520</v>
      </c>
      <c r="I266" s="228">
        <v>43628</v>
      </c>
      <c r="J266" s="132">
        <v>8</v>
      </c>
      <c r="K266" s="132">
        <v>1</v>
      </c>
    </row>
    <row r="267" spans="8:11" x14ac:dyDescent="0.2">
      <c r="H267" s="132">
        <v>3520</v>
      </c>
      <c r="I267" s="228">
        <v>43628</v>
      </c>
      <c r="J267" s="132">
        <v>0</v>
      </c>
      <c r="K267" s="132">
        <v>0</v>
      </c>
    </row>
    <row r="268" spans="8:11" x14ac:dyDescent="0.2">
      <c r="H268" s="132">
        <v>3520</v>
      </c>
      <c r="I268" s="228">
        <v>43629</v>
      </c>
      <c r="J268" s="132">
        <v>0</v>
      </c>
      <c r="K268" s="132">
        <v>0</v>
      </c>
    </row>
    <row r="269" spans="8:11" x14ac:dyDescent="0.2">
      <c r="H269" s="132">
        <v>3520</v>
      </c>
      <c r="I269" s="228">
        <v>43634</v>
      </c>
      <c r="J269" s="132">
        <v>0</v>
      </c>
      <c r="K269" s="132">
        <v>0</v>
      </c>
    </row>
    <row r="270" spans="8:11" x14ac:dyDescent="0.2">
      <c r="H270" s="132">
        <v>3520</v>
      </c>
      <c r="I270" s="228">
        <v>43636</v>
      </c>
      <c r="J270" s="132">
        <v>5</v>
      </c>
      <c r="K270" s="132">
        <v>1</v>
      </c>
    </row>
    <row r="271" spans="8:11" x14ac:dyDescent="0.2">
      <c r="H271" s="132">
        <v>3520</v>
      </c>
      <c r="I271" s="228">
        <v>43636</v>
      </c>
      <c r="J271" s="132">
        <v>0</v>
      </c>
      <c r="K271" s="132">
        <v>0</v>
      </c>
    </row>
    <row r="272" spans="8:11" x14ac:dyDescent="0.2">
      <c r="H272" s="132">
        <v>3520</v>
      </c>
      <c r="I272" s="228">
        <v>43637</v>
      </c>
      <c r="J272" s="132">
        <v>0</v>
      </c>
      <c r="K272" s="132">
        <v>0</v>
      </c>
    </row>
    <row r="273" spans="8:11" x14ac:dyDescent="0.2">
      <c r="H273" s="132">
        <v>3520</v>
      </c>
      <c r="I273" s="228">
        <v>43638</v>
      </c>
      <c r="J273" s="132">
        <v>0</v>
      </c>
      <c r="K273" s="132">
        <v>0</v>
      </c>
    </row>
    <row r="274" spans="8:11" x14ac:dyDescent="0.2">
      <c r="H274" s="132">
        <v>3520</v>
      </c>
      <c r="I274" s="228">
        <v>43641</v>
      </c>
      <c r="J274" s="132">
        <v>0</v>
      </c>
      <c r="K274" s="132">
        <v>0</v>
      </c>
    </row>
    <row r="275" spans="8:11" x14ac:dyDescent="0.2">
      <c r="H275" s="132">
        <v>3520</v>
      </c>
      <c r="I275" s="228">
        <v>43641</v>
      </c>
      <c r="J275" s="132">
        <v>0</v>
      </c>
      <c r="K275" s="132">
        <v>0</v>
      </c>
    </row>
    <row r="276" spans="8:11" x14ac:dyDescent="0.2">
      <c r="H276" s="132">
        <v>3520</v>
      </c>
      <c r="I276" s="228">
        <v>43642</v>
      </c>
      <c r="J276" s="132">
        <v>0</v>
      </c>
      <c r="K276" s="132">
        <v>0</v>
      </c>
    </row>
    <row r="277" spans="8:11" x14ac:dyDescent="0.2">
      <c r="H277" s="132">
        <v>3520</v>
      </c>
      <c r="I277" s="228">
        <v>43643</v>
      </c>
      <c r="J277" s="132">
        <v>0</v>
      </c>
      <c r="K277" s="132">
        <v>0</v>
      </c>
    </row>
    <row r="278" spans="8:11" x14ac:dyDescent="0.2">
      <c r="H278" s="132">
        <v>3520</v>
      </c>
      <c r="I278" s="228">
        <v>43644</v>
      </c>
      <c r="J278" s="132">
        <v>4</v>
      </c>
      <c r="K278" s="132">
        <v>0</v>
      </c>
    </row>
    <row r="279" spans="8:11" x14ac:dyDescent="0.2">
      <c r="H279" s="132">
        <v>3520</v>
      </c>
      <c r="I279" s="228">
        <v>43645</v>
      </c>
      <c r="J279" s="132">
        <v>1</v>
      </c>
      <c r="K279" s="132">
        <v>0</v>
      </c>
    </row>
    <row r="280" spans="8:11" x14ac:dyDescent="0.2">
      <c r="H280" s="132">
        <v>3520</v>
      </c>
      <c r="I280" s="228">
        <v>43647</v>
      </c>
      <c r="J280" s="132">
        <v>0</v>
      </c>
      <c r="K280" s="132">
        <v>0</v>
      </c>
    </row>
    <row r="281" spans="8:11" x14ac:dyDescent="0.2">
      <c r="H281" s="132">
        <v>3520</v>
      </c>
      <c r="I281" s="228">
        <v>43648</v>
      </c>
      <c r="J281" s="132">
        <v>0</v>
      </c>
      <c r="K281" s="132">
        <v>0</v>
      </c>
    </row>
    <row r="282" spans="8:11" x14ac:dyDescent="0.2">
      <c r="H282" s="132">
        <v>3520</v>
      </c>
      <c r="I282" s="228">
        <v>43649</v>
      </c>
      <c r="J282" s="132">
        <v>0</v>
      </c>
      <c r="K282" s="132">
        <v>0</v>
      </c>
    </row>
    <row r="283" spans="8:11" x14ac:dyDescent="0.2">
      <c r="H283" s="132">
        <v>3520</v>
      </c>
      <c r="I283" s="228">
        <v>43650</v>
      </c>
      <c r="J283" s="132">
        <v>0</v>
      </c>
      <c r="K283" s="132">
        <v>0</v>
      </c>
    </row>
    <row r="284" spans="8:11" x14ac:dyDescent="0.2">
      <c r="H284" s="132">
        <v>3520</v>
      </c>
      <c r="I284" s="228">
        <v>43651</v>
      </c>
      <c r="J284" s="132">
        <v>0</v>
      </c>
      <c r="K284" s="132">
        <v>0</v>
      </c>
    </row>
    <row r="285" spans="8:11" x14ac:dyDescent="0.2">
      <c r="H285" s="132">
        <v>3520</v>
      </c>
      <c r="I285" s="228">
        <v>43653</v>
      </c>
      <c r="J285" s="132">
        <v>1</v>
      </c>
      <c r="K285" s="132">
        <v>0</v>
      </c>
    </row>
    <row r="286" spans="8:11" x14ac:dyDescent="0.2">
      <c r="H286" s="132">
        <v>3520</v>
      </c>
      <c r="I286" s="228">
        <v>43655</v>
      </c>
      <c r="J286" s="132">
        <v>0</v>
      </c>
      <c r="K286" s="132">
        <v>0</v>
      </c>
    </row>
    <row r="287" spans="8:11" x14ac:dyDescent="0.2">
      <c r="H287" s="132">
        <v>3520</v>
      </c>
      <c r="I287" s="228">
        <v>43655</v>
      </c>
      <c r="J287" s="132">
        <v>0</v>
      </c>
      <c r="K287" s="132">
        <v>0</v>
      </c>
    </row>
    <row r="288" spans="8:11" x14ac:dyDescent="0.2">
      <c r="H288" s="132">
        <v>3520</v>
      </c>
      <c r="I288" s="228">
        <v>43656</v>
      </c>
      <c r="J288" s="132">
        <v>0</v>
      </c>
      <c r="K288" s="132">
        <v>0</v>
      </c>
    </row>
    <row r="289" spans="8:11" x14ac:dyDescent="0.2">
      <c r="H289" s="132">
        <v>3520</v>
      </c>
      <c r="I289" s="228">
        <v>43657</v>
      </c>
      <c r="J289" s="132">
        <v>0</v>
      </c>
      <c r="K289" s="132">
        <v>0</v>
      </c>
    </row>
    <row r="290" spans="8:11" x14ac:dyDescent="0.2">
      <c r="H290" s="132">
        <v>3520</v>
      </c>
      <c r="I290" s="228">
        <v>43658</v>
      </c>
      <c r="J290" s="132">
        <v>0</v>
      </c>
      <c r="K290" s="132">
        <v>0</v>
      </c>
    </row>
    <row r="291" spans="8:11" x14ac:dyDescent="0.2">
      <c r="H291" s="132">
        <v>3520</v>
      </c>
      <c r="I291" s="228">
        <v>43659</v>
      </c>
      <c r="J291" s="132">
        <v>0</v>
      </c>
      <c r="K291" s="132">
        <v>0</v>
      </c>
    </row>
    <row r="292" spans="8:11" x14ac:dyDescent="0.2">
      <c r="H292" s="132">
        <v>3520</v>
      </c>
      <c r="I292" s="228">
        <v>43662</v>
      </c>
      <c r="J292" s="132">
        <v>0</v>
      </c>
      <c r="K292" s="132">
        <v>0</v>
      </c>
    </row>
    <row r="293" spans="8:11" x14ac:dyDescent="0.2">
      <c r="H293" s="132">
        <v>3520</v>
      </c>
      <c r="I293" s="228">
        <v>43662</v>
      </c>
      <c r="J293" s="132">
        <v>40</v>
      </c>
      <c r="K293" s="132">
        <v>1</v>
      </c>
    </row>
    <row r="294" spans="8:11" x14ac:dyDescent="0.2">
      <c r="H294" s="132">
        <v>3520</v>
      </c>
      <c r="I294" s="228">
        <v>43663</v>
      </c>
      <c r="J294" s="132">
        <v>0</v>
      </c>
      <c r="K294" s="132">
        <v>0</v>
      </c>
    </row>
    <row r="295" spans="8:11" x14ac:dyDescent="0.2">
      <c r="H295" s="132">
        <v>3520</v>
      </c>
      <c r="I295" s="229">
        <v>43664</v>
      </c>
      <c r="J295" s="132">
        <v>24</v>
      </c>
      <c r="K295" s="132">
        <v>1</v>
      </c>
    </row>
    <row r="296" spans="8:11" x14ac:dyDescent="0.2">
      <c r="H296" s="132">
        <v>3520</v>
      </c>
      <c r="I296" s="229">
        <v>43665</v>
      </c>
      <c r="J296" s="132">
        <v>0</v>
      </c>
      <c r="K296" s="132">
        <v>0</v>
      </c>
    </row>
    <row r="297" spans="8:11" x14ac:dyDescent="0.2">
      <c r="H297" s="132">
        <v>3520</v>
      </c>
      <c r="I297" s="228">
        <v>43667</v>
      </c>
      <c r="J297" s="132">
        <v>0</v>
      </c>
      <c r="K297" s="132">
        <v>0</v>
      </c>
    </row>
    <row r="298" spans="8:11" x14ac:dyDescent="0.2">
      <c r="H298" s="132">
        <v>3520</v>
      </c>
      <c r="I298" s="228">
        <v>43668</v>
      </c>
      <c r="J298" s="132">
        <v>17</v>
      </c>
      <c r="K298" s="132">
        <v>1</v>
      </c>
    </row>
    <row r="299" spans="8:11" x14ac:dyDescent="0.2">
      <c r="H299" s="132">
        <v>3520</v>
      </c>
      <c r="I299" s="228">
        <v>43668</v>
      </c>
      <c r="J299" s="132">
        <v>1</v>
      </c>
      <c r="K299" s="132">
        <v>0</v>
      </c>
    </row>
    <row r="300" spans="8:11" x14ac:dyDescent="0.2">
      <c r="H300" s="132">
        <v>3520</v>
      </c>
      <c r="I300" s="228">
        <v>43669</v>
      </c>
      <c r="J300" s="132">
        <v>0</v>
      </c>
      <c r="K300" s="132">
        <v>0</v>
      </c>
    </row>
    <row r="301" spans="8:11" x14ac:dyDescent="0.2">
      <c r="H301" s="132">
        <v>3520</v>
      </c>
      <c r="I301" s="228">
        <v>43670</v>
      </c>
      <c r="J301" s="132">
        <v>0</v>
      </c>
      <c r="K301" s="132">
        <v>0</v>
      </c>
    </row>
    <row r="302" spans="8:11" x14ac:dyDescent="0.2">
      <c r="H302" s="132">
        <v>3520</v>
      </c>
      <c r="I302" s="228">
        <v>43673</v>
      </c>
      <c r="J302" s="132">
        <v>0</v>
      </c>
      <c r="K302" s="132">
        <v>0</v>
      </c>
    </row>
    <row r="303" spans="8:11" x14ac:dyDescent="0.2">
      <c r="H303" s="132">
        <v>3520</v>
      </c>
      <c r="I303" s="228">
        <v>43673</v>
      </c>
      <c r="J303" s="132">
        <v>1</v>
      </c>
      <c r="K303" s="132">
        <v>0</v>
      </c>
    </row>
    <row r="304" spans="8:11" x14ac:dyDescent="0.2">
      <c r="H304" s="132">
        <v>3520</v>
      </c>
      <c r="I304" s="228">
        <v>43675</v>
      </c>
      <c r="J304" s="132">
        <v>11</v>
      </c>
      <c r="K304" s="132">
        <v>3</v>
      </c>
    </row>
    <row r="305" spans="8:11" x14ac:dyDescent="0.2">
      <c r="H305" s="132">
        <v>3520</v>
      </c>
      <c r="I305" s="228">
        <v>43676</v>
      </c>
      <c r="J305" s="132">
        <v>0</v>
      </c>
      <c r="K305" s="132">
        <v>0</v>
      </c>
    </row>
    <row r="306" spans="8:11" x14ac:dyDescent="0.2">
      <c r="H306" s="132">
        <v>3520</v>
      </c>
      <c r="I306" s="228">
        <v>43677</v>
      </c>
      <c r="J306" s="132">
        <v>0</v>
      </c>
      <c r="K306" s="132">
        <v>0</v>
      </c>
    </row>
    <row r="307" spans="8:11" x14ac:dyDescent="0.2">
      <c r="H307" s="132">
        <v>3520</v>
      </c>
      <c r="I307" s="228">
        <v>43678</v>
      </c>
      <c r="J307" s="132">
        <v>0</v>
      </c>
      <c r="K307" s="132">
        <v>0</v>
      </c>
    </row>
    <row r="308" spans="8:11" x14ac:dyDescent="0.2">
      <c r="H308" s="132">
        <v>3520</v>
      </c>
      <c r="I308" s="228">
        <v>43679</v>
      </c>
      <c r="J308" s="132">
        <v>0</v>
      </c>
      <c r="K308" s="132">
        <v>0</v>
      </c>
    </row>
    <row r="309" spans="8:11" x14ac:dyDescent="0.2">
      <c r="H309" s="132">
        <v>3520</v>
      </c>
      <c r="I309" s="228">
        <v>43681</v>
      </c>
      <c r="J309" s="132">
        <v>0</v>
      </c>
      <c r="K309" s="132">
        <v>0</v>
      </c>
    </row>
    <row r="310" spans="8:11" x14ac:dyDescent="0.2">
      <c r="H310" s="132">
        <v>3520</v>
      </c>
      <c r="I310" s="228">
        <v>43682</v>
      </c>
      <c r="J310" s="132">
        <v>0</v>
      </c>
      <c r="K310" s="132">
        <v>0</v>
      </c>
    </row>
    <row r="311" spans="8:11" x14ac:dyDescent="0.2">
      <c r="H311" s="132">
        <v>3520</v>
      </c>
      <c r="I311" s="228">
        <v>43683</v>
      </c>
      <c r="J311" s="132">
        <v>49</v>
      </c>
      <c r="K311" s="132">
        <v>1</v>
      </c>
    </row>
    <row r="312" spans="8:11" x14ac:dyDescent="0.2">
      <c r="H312" s="132">
        <v>3520</v>
      </c>
      <c r="I312" s="228">
        <v>43685</v>
      </c>
      <c r="J312" s="132">
        <v>0</v>
      </c>
      <c r="K312" s="132">
        <v>0</v>
      </c>
    </row>
    <row r="313" spans="8:11" x14ac:dyDescent="0.2">
      <c r="H313" s="132">
        <v>3520</v>
      </c>
      <c r="I313" s="228">
        <v>43685</v>
      </c>
      <c r="J313" s="132">
        <v>0</v>
      </c>
      <c r="K313" s="132">
        <v>0</v>
      </c>
    </row>
    <row r="314" spans="8:11" x14ac:dyDescent="0.2">
      <c r="H314" s="132">
        <v>3520</v>
      </c>
      <c r="I314" s="228">
        <v>43686</v>
      </c>
      <c r="J314" s="132">
        <v>0</v>
      </c>
      <c r="K314" s="132">
        <v>0</v>
      </c>
    </row>
    <row r="315" spans="8:11" x14ac:dyDescent="0.2">
      <c r="H315" s="132">
        <v>3520</v>
      </c>
      <c r="I315" s="228">
        <v>43687</v>
      </c>
      <c r="J315" s="132">
        <v>14</v>
      </c>
      <c r="K315" s="132">
        <v>3</v>
      </c>
    </row>
    <row r="316" spans="8:11" x14ac:dyDescent="0.2">
      <c r="H316" s="132">
        <v>3520</v>
      </c>
      <c r="I316" s="228">
        <v>43689</v>
      </c>
      <c r="J316" s="132">
        <v>0</v>
      </c>
      <c r="K316" s="132">
        <v>0</v>
      </c>
    </row>
    <row r="317" spans="8:11" x14ac:dyDescent="0.2">
      <c r="H317" s="132">
        <v>3520</v>
      </c>
      <c r="I317" s="228">
        <v>43690</v>
      </c>
      <c r="J317" s="132">
        <v>0</v>
      </c>
      <c r="K317" s="132">
        <v>0</v>
      </c>
    </row>
    <row r="318" spans="8:11" x14ac:dyDescent="0.2">
      <c r="H318" s="132">
        <v>3520</v>
      </c>
      <c r="I318" s="228">
        <v>43692</v>
      </c>
      <c r="J318" s="132">
        <v>0</v>
      </c>
      <c r="K318" s="132">
        <v>0</v>
      </c>
    </row>
    <row r="319" spans="8:11" x14ac:dyDescent="0.2">
      <c r="H319" s="132">
        <v>3520</v>
      </c>
      <c r="I319" s="228">
        <v>43692</v>
      </c>
      <c r="J319" s="132">
        <v>0</v>
      </c>
      <c r="K319" s="132">
        <v>0</v>
      </c>
    </row>
    <row r="320" spans="8:11" x14ac:dyDescent="0.2">
      <c r="H320" s="132">
        <v>3520</v>
      </c>
      <c r="I320" s="228">
        <v>43693</v>
      </c>
      <c r="J320" s="132">
        <v>0</v>
      </c>
      <c r="K320" s="132">
        <v>0</v>
      </c>
    </row>
    <row r="321" spans="8:11" x14ac:dyDescent="0.2">
      <c r="H321" s="132">
        <v>3520</v>
      </c>
      <c r="I321" s="228">
        <v>43695</v>
      </c>
      <c r="J321" s="132">
        <v>0</v>
      </c>
      <c r="K321" s="132">
        <v>0</v>
      </c>
    </row>
    <row r="322" spans="8:11" x14ac:dyDescent="0.2">
      <c r="H322" s="132">
        <v>3520</v>
      </c>
      <c r="I322" s="228">
        <v>43697</v>
      </c>
      <c r="J322" s="132">
        <v>0</v>
      </c>
      <c r="K322" s="132">
        <v>0</v>
      </c>
    </row>
    <row r="323" spans="8:11" x14ac:dyDescent="0.2">
      <c r="H323" s="132">
        <v>3520</v>
      </c>
      <c r="I323" s="228">
        <v>43697</v>
      </c>
      <c r="J323" s="132">
        <v>0</v>
      </c>
      <c r="K323" s="132">
        <v>0</v>
      </c>
    </row>
    <row r="324" spans="8:11" x14ac:dyDescent="0.2">
      <c r="H324" s="132">
        <v>3520</v>
      </c>
      <c r="I324" s="228">
        <v>43698</v>
      </c>
      <c r="J324" s="132">
        <v>0</v>
      </c>
      <c r="K324" s="132">
        <v>0</v>
      </c>
    </row>
    <row r="325" spans="8:11" x14ac:dyDescent="0.2">
      <c r="H325" s="132">
        <v>3520</v>
      </c>
      <c r="I325" s="229">
        <v>43699</v>
      </c>
      <c r="J325" s="132">
        <v>0</v>
      </c>
      <c r="K325" s="132">
        <v>0</v>
      </c>
    </row>
    <row r="326" spans="8:11" x14ac:dyDescent="0.2">
      <c r="H326" s="132">
        <v>3520</v>
      </c>
      <c r="I326" s="229">
        <v>43700</v>
      </c>
      <c r="J326" s="132">
        <v>0</v>
      </c>
      <c r="K326" s="132">
        <v>0</v>
      </c>
    </row>
    <row r="327" spans="8:11" x14ac:dyDescent="0.2">
      <c r="H327" s="132">
        <v>3520</v>
      </c>
      <c r="I327" s="228">
        <v>43702</v>
      </c>
      <c r="J327" s="132">
        <v>0</v>
      </c>
      <c r="K327" s="132">
        <v>0</v>
      </c>
    </row>
    <row r="328" spans="8:11" x14ac:dyDescent="0.2">
      <c r="H328" s="132">
        <v>3520</v>
      </c>
      <c r="I328" s="228">
        <v>43704</v>
      </c>
      <c r="J328" s="132">
        <v>0</v>
      </c>
      <c r="K328" s="132">
        <v>0</v>
      </c>
    </row>
    <row r="329" spans="8:11" x14ac:dyDescent="0.2">
      <c r="H329" s="132">
        <v>3520</v>
      </c>
      <c r="I329" s="228">
        <v>43704</v>
      </c>
      <c r="J329" s="132">
        <v>0</v>
      </c>
      <c r="K329" s="132">
        <v>0</v>
      </c>
    </row>
    <row r="330" spans="8:11" x14ac:dyDescent="0.2">
      <c r="H330" s="132">
        <v>3520</v>
      </c>
      <c r="I330" s="228">
        <v>43706</v>
      </c>
      <c r="J330" s="132">
        <v>0</v>
      </c>
      <c r="K330" s="132">
        <v>0</v>
      </c>
    </row>
    <row r="331" spans="8:11" x14ac:dyDescent="0.2">
      <c r="H331" s="132">
        <v>3520</v>
      </c>
      <c r="I331" s="228">
        <v>43706</v>
      </c>
      <c r="J331" s="132">
        <v>15</v>
      </c>
      <c r="K331" s="132">
        <v>1</v>
      </c>
    </row>
    <row r="332" spans="8:11" x14ac:dyDescent="0.2">
      <c r="H332" s="132">
        <v>3520</v>
      </c>
      <c r="I332" s="228">
        <v>43707</v>
      </c>
      <c r="J332" s="132">
        <v>23</v>
      </c>
      <c r="K332" s="132">
        <v>0</v>
      </c>
    </row>
    <row r="333" spans="8:11" x14ac:dyDescent="0.2">
      <c r="H333" s="132">
        <v>3520</v>
      </c>
      <c r="I333" s="228">
        <v>43708</v>
      </c>
      <c r="J333" s="132">
        <v>0</v>
      </c>
      <c r="K333" s="132">
        <v>0</v>
      </c>
    </row>
    <row r="334" spans="8:11" x14ac:dyDescent="0.2">
      <c r="H334" s="132">
        <v>3520</v>
      </c>
      <c r="I334" s="228">
        <v>43709</v>
      </c>
      <c r="J334" s="132">
        <v>1</v>
      </c>
      <c r="K334" s="132">
        <v>1</v>
      </c>
    </row>
    <row r="335" spans="8:11" x14ac:dyDescent="0.2">
      <c r="H335" s="132">
        <v>3520</v>
      </c>
      <c r="I335" s="228">
        <v>43711</v>
      </c>
      <c r="J335" s="132">
        <v>0</v>
      </c>
      <c r="K335" s="132">
        <v>0</v>
      </c>
    </row>
    <row r="336" spans="8:11" x14ac:dyDescent="0.2">
      <c r="H336" s="132">
        <v>3520</v>
      </c>
      <c r="I336" s="228">
        <v>43713</v>
      </c>
      <c r="J336" s="132">
        <v>0</v>
      </c>
      <c r="K336" s="132">
        <v>0</v>
      </c>
    </row>
    <row r="337" spans="8:11" x14ac:dyDescent="0.2">
      <c r="H337" s="132">
        <v>3520</v>
      </c>
      <c r="I337" s="228">
        <v>43713</v>
      </c>
      <c r="J337" s="132">
        <v>0</v>
      </c>
      <c r="K337" s="132">
        <v>0</v>
      </c>
    </row>
    <row r="338" spans="8:11" x14ac:dyDescent="0.2">
      <c r="H338" s="132">
        <v>3520</v>
      </c>
      <c r="I338" s="228">
        <v>43715</v>
      </c>
      <c r="J338" s="132">
        <v>13</v>
      </c>
      <c r="K338" s="132">
        <v>2</v>
      </c>
    </row>
    <row r="339" spans="8:11" x14ac:dyDescent="0.2">
      <c r="H339" s="132">
        <v>3520</v>
      </c>
      <c r="I339" s="228">
        <v>43715</v>
      </c>
      <c r="J339" s="132">
        <v>0</v>
      </c>
      <c r="K339" s="132">
        <v>0</v>
      </c>
    </row>
    <row r="340" spans="8:11" x14ac:dyDescent="0.2">
      <c r="H340" s="132">
        <v>3520</v>
      </c>
      <c r="I340" s="228">
        <v>43716</v>
      </c>
      <c r="J340" s="132">
        <v>0</v>
      </c>
      <c r="K340" s="132">
        <v>0</v>
      </c>
    </row>
    <row r="341" spans="8:11" x14ac:dyDescent="0.2">
      <c r="H341" s="132">
        <v>3520</v>
      </c>
      <c r="I341" s="228">
        <v>43717</v>
      </c>
      <c r="J341" s="132">
        <v>0</v>
      </c>
      <c r="K341" s="132">
        <v>0</v>
      </c>
    </row>
    <row r="342" spans="8:11" x14ac:dyDescent="0.2">
      <c r="H342" s="132">
        <v>3520</v>
      </c>
      <c r="I342" s="228">
        <v>43719</v>
      </c>
      <c r="J342" s="132">
        <v>0</v>
      </c>
      <c r="K342" s="132">
        <v>0</v>
      </c>
    </row>
    <row r="343" spans="8:11" x14ac:dyDescent="0.2">
      <c r="H343" s="132">
        <v>3520</v>
      </c>
      <c r="I343" s="228">
        <v>43719</v>
      </c>
      <c r="J343" s="132">
        <v>1</v>
      </c>
      <c r="K343" s="132">
        <v>0</v>
      </c>
    </row>
    <row r="344" spans="8:11" x14ac:dyDescent="0.2">
      <c r="H344" s="132">
        <v>3520</v>
      </c>
      <c r="I344" s="228">
        <v>43721</v>
      </c>
      <c r="J344" s="132">
        <v>0</v>
      </c>
      <c r="K344" s="132">
        <v>0</v>
      </c>
    </row>
    <row r="345" spans="8:11" x14ac:dyDescent="0.2">
      <c r="H345" s="132">
        <v>3520</v>
      </c>
      <c r="I345" s="228">
        <v>43721</v>
      </c>
      <c r="J345" s="132">
        <v>0</v>
      </c>
      <c r="K345" s="132">
        <v>0</v>
      </c>
    </row>
    <row r="346" spans="8:11" x14ac:dyDescent="0.2">
      <c r="H346" s="132">
        <v>3520</v>
      </c>
      <c r="I346" s="228">
        <v>43723</v>
      </c>
      <c r="J346" s="132">
        <v>0</v>
      </c>
      <c r="K346" s="132">
        <v>0</v>
      </c>
    </row>
    <row r="347" spans="8:11" x14ac:dyDescent="0.2">
      <c r="H347" s="132">
        <v>3520</v>
      </c>
      <c r="I347" s="228">
        <v>43751</v>
      </c>
      <c r="J347" s="132">
        <v>0</v>
      </c>
      <c r="K347" s="132">
        <v>0</v>
      </c>
    </row>
    <row r="348" spans="8:11" x14ac:dyDescent="0.2">
      <c r="H348" s="132">
        <v>3520</v>
      </c>
      <c r="I348" s="228">
        <v>43752</v>
      </c>
      <c r="J348" s="132">
        <v>3</v>
      </c>
      <c r="K348" s="132">
        <v>1</v>
      </c>
    </row>
    <row r="349" spans="8:11" x14ac:dyDescent="0.2">
      <c r="H349" s="132">
        <v>3520</v>
      </c>
      <c r="I349" s="228">
        <v>43754</v>
      </c>
      <c r="J349" s="132">
        <v>0</v>
      </c>
      <c r="K349" s="132">
        <v>0</v>
      </c>
    </row>
    <row r="350" spans="8:11" x14ac:dyDescent="0.2">
      <c r="H350" s="132">
        <v>3520</v>
      </c>
      <c r="I350" s="228">
        <v>43756</v>
      </c>
      <c r="J350" s="132">
        <v>0</v>
      </c>
      <c r="K350" s="132">
        <v>0</v>
      </c>
    </row>
    <row r="351" spans="8:11" x14ac:dyDescent="0.2">
      <c r="H351" s="132">
        <v>3520</v>
      </c>
      <c r="I351" s="228">
        <v>43756</v>
      </c>
      <c r="J351" s="132">
        <v>0</v>
      </c>
      <c r="K351" s="132">
        <v>0</v>
      </c>
    </row>
    <row r="352" spans="8:11" x14ac:dyDescent="0.2">
      <c r="H352" s="132">
        <v>3520</v>
      </c>
      <c r="I352" s="228">
        <v>43758</v>
      </c>
      <c r="J352" s="132">
        <v>1</v>
      </c>
      <c r="K352" s="132">
        <v>0</v>
      </c>
    </row>
    <row r="353" spans="8:11" x14ac:dyDescent="0.2">
      <c r="H353" s="132">
        <v>3520</v>
      </c>
      <c r="I353" s="228">
        <v>43766</v>
      </c>
      <c r="J353" s="132">
        <v>0</v>
      </c>
      <c r="K353" s="132">
        <v>0</v>
      </c>
    </row>
    <row r="354" spans="8:11" x14ac:dyDescent="0.2">
      <c r="H354" s="132">
        <v>3520</v>
      </c>
      <c r="I354" s="228">
        <v>43768</v>
      </c>
      <c r="J354" s="132">
        <v>0</v>
      </c>
      <c r="K354" s="132">
        <v>0</v>
      </c>
    </row>
    <row r="355" spans="8:11" x14ac:dyDescent="0.2">
      <c r="H355" s="132">
        <v>3520</v>
      </c>
      <c r="I355" s="228">
        <v>43769</v>
      </c>
      <c r="J355" s="132">
        <v>0</v>
      </c>
      <c r="K355" s="132">
        <v>0</v>
      </c>
    </row>
    <row r="356" spans="8:11" x14ac:dyDescent="0.2">
      <c r="H356" s="132">
        <v>3520</v>
      </c>
      <c r="I356" s="228">
        <v>43771</v>
      </c>
      <c r="J356" s="132">
        <v>0</v>
      </c>
      <c r="K356" s="132">
        <v>0</v>
      </c>
    </row>
    <row r="357" spans="8:11" x14ac:dyDescent="0.2">
      <c r="H357" s="132">
        <v>3520</v>
      </c>
      <c r="I357" s="229">
        <v>43771</v>
      </c>
      <c r="J357" s="132">
        <v>0</v>
      </c>
      <c r="K357" s="132">
        <v>0</v>
      </c>
    </row>
    <row r="358" spans="8:11" x14ac:dyDescent="0.2">
      <c r="H358" s="132">
        <v>3520</v>
      </c>
      <c r="I358" s="228">
        <v>43774</v>
      </c>
      <c r="J358" s="132">
        <v>0</v>
      </c>
      <c r="K358" s="132">
        <v>0</v>
      </c>
    </row>
    <row r="359" spans="8:11" x14ac:dyDescent="0.2">
      <c r="H359" s="132">
        <v>3520</v>
      </c>
      <c r="I359" s="229">
        <v>43774</v>
      </c>
      <c r="J359" s="132">
        <v>0</v>
      </c>
      <c r="K359" s="132">
        <v>0</v>
      </c>
    </row>
    <row r="360" spans="8:11" x14ac:dyDescent="0.2">
      <c r="H360" s="132">
        <v>3520</v>
      </c>
      <c r="I360" s="228">
        <v>43775</v>
      </c>
      <c r="J360" s="132">
        <v>5</v>
      </c>
      <c r="K360" s="132">
        <v>5</v>
      </c>
    </row>
    <row r="361" spans="8:11" x14ac:dyDescent="0.2">
      <c r="H361" s="132">
        <v>3520</v>
      </c>
      <c r="I361" s="228">
        <v>43776</v>
      </c>
      <c r="J361" s="132">
        <v>0</v>
      </c>
      <c r="K361" s="132">
        <v>0</v>
      </c>
    </row>
    <row r="362" spans="8:11" x14ac:dyDescent="0.2">
      <c r="H362" s="132">
        <v>3520</v>
      </c>
      <c r="I362" s="228">
        <v>43777</v>
      </c>
      <c r="J362" s="132">
        <v>0</v>
      </c>
      <c r="K362" s="132">
        <v>0</v>
      </c>
    </row>
    <row r="363" spans="8:11" x14ac:dyDescent="0.2">
      <c r="H363" s="132">
        <v>3520</v>
      </c>
      <c r="I363" s="228">
        <v>43780</v>
      </c>
      <c r="J363" s="132">
        <v>0</v>
      </c>
      <c r="K363" s="132">
        <v>0</v>
      </c>
    </row>
    <row r="364" spans="8:11" x14ac:dyDescent="0.2">
      <c r="H364" s="132">
        <v>3520</v>
      </c>
      <c r="I364" s="228">
        <v>43782</v>
      </c>
      <c r="J364" s="132">
        <v>0</v>
      </c>
      <c r="K364" s="132">
        <v>0</v>
      </c>
    </row>
    <row r="365" spans="8:11" x14ac:dyDescent="0.2">
      <c r="H365" s="132">
        <v>3520</v>
      </c>
      <c r="I365" s="228">
        <v>43782</v>
      </c>
      <c r="J365" s="132">
        <v>3</v>
      </c>
      <c r="K365" s="132">
        <v>1</v>
      </c>
    </row>
    <row r="366" spans="8:11" x14ac:dyDescent="0.2">
      <c r="H366" s="132">
        <v>3520</v>
      </c>
      <c r="I366" s="228">
        <v>43784</v>
      </c>
      <c r="J366" s="132">
        <v>0</v>
      </c>
      <c r="K366" s="132">
        <v>0</v>
      </c>
    </row>
    <row r="367" spans="8:11" x14ac:dyDescent="0.2">
      <c r="H367" s="132">
        <v>3520</v>
      </c>
      <c r="I367" s="228">
        <v>43784</v>
      </c>
      <c r="J367" s="132">
        <v>0</v>
      </c>
      <c r="K367" s="132">
        <v>0</v>
      </c>
    </row>
    <row r="368" spans="8:11" x14ac:dyDescent="0.2">
      <c r="H368" s="132">
        <v>3520</v>
      </c>
      <c r="I368" s="228">
        <v>43786</v>
      </c>
      <c r="J368" s="132">
        <v>86</v>
      </c>
      <c r="K368" s="132">
        <v>10</v>
      </c>
    </row>
    <row r="369" spans="1:16" x14ac:dyDescent="0.2">
      <c r="H369" s="132">
        <v>3520</v>
      </c>
      <c r="I369" s="229">
        <v>43786</v>
      </c>
      <c r="J369" s="132">
        <v>0</v>
      </c>
      <c r="K369" s="132">
        <v>0</v>
      </c>
    </row>
    <row r="370" spans="1:16" x14ac:dyDescent="0.2">
      <c r="H370" s="132">
        <v>3520</v>
      </c>
      <c r="I370" s="229">
        <v>43787</v>
      </c>
      <c r="J370" s="132">
        <v>0</v>
      </c>
      <c r="K370" s="132">
        <v>0</v>
      </c>
    </row>
    <row r="371" spans="1:16" x14ac:dyDescent="0.2">
      <c r="H371" s="132">
        <v>3520</v>
      </c>
      <c r="I371" s="228">
        <v>43789</v>
      </c>
      <c r="J371" s="132">
        <v>1</v>
      </c>
      <c r="K371" s="132">
        <v>0</v>
      </c>
    </row>
    <row r="372" spans="1:16" x14ac:dyDescent="0.2">
      <c r="H372" s="132">
        <v>3520</v>
      </c>
      <c r="I372" s="228">
        <v>43790</v>
      </c>
      <c r="J372" s="132">
        <v>0</v>
      </c>
      <c r="K372" s="132">
        <v>0</v>
      </c>
    </row>
    <row r="373" spans="1:16" x14ac:dyDescent="0.2">
      <c r="H373" s="132">
        <v>3520</v>
      </c>
      <c r="I373" s="228">
        <v>43791</v>
      </c>
      <c r="J373" s="132">
        <v>0</v>
      </c>
      <c r="K373" s="132">
        <v>0</v>
      </c>
    </row>
    <row r="374" spans="1:16" x14ac:dyDescent="0.2">
      <c r="H374" s="132">
        <v>3520</v>
      </c>
      <c r="I374" s="228">
        <v>43792</v>
      </c>
      <c r="J374" s="132">
        <v>0</v>
      </c>
      <c r="K374" s="132">
        <v>0</v>
      </c>
    </row>
    <row r="375" spans="1:16" x14ac:dyDescent="0.2">
      <c r="H375" s="132">
        <v>3520</v>
      </c>
      <c r="I375" s="228">
        <v>43793</v>
      </c>
      <c r="J375" s="132">
        <v>0</v>
      </c>
      <c r="K375" s="132">
        <v>0</v>
      </c>
    </row>
    <row r="376" spans="1:16" x14ac:dyDescent="0.2">
      <c r="H376" s="132">
        <v>3520</v>
      </c>
      <c r="I376" s="228">
        <v>43795</v>
      </c>
      <c r="J376" s="132">
        <v>13</v>
      </c>
      <c r="K376" s="132">
        <v>3</v>
      </c>
    </row>
    <row r="377" spans="1:16" x14ac:dyDescent="0.2">
      <c r="H377" s="132">
        <v>3520</v>
      </c>
      <c r="I377" s="229">
        <v>43796</v>
      </c>
      <c r="J377" s="132">
        <v>0</v>
      </c>
      <c r="K377" s="132">
        <v>0</v>
      </c>
    </row>
    <row r="378" spans="1:16" x14ac:dyDescent="0.2">
      <c r="H378" s="132">
        <v>3520</v>
      </c>
      <c r="I378" s="229">
        <v>43798</v>
      </c>
      <c r="J378" s="132">
        <v>0</v>
      </c>
      <c r="K378" s="132">
        <v>0</v>
      </c>
    </row>
    <row r="379" spans="1:16" x14ac:dyDescent="0.2">
      <c r="H379" s="132">
        <v>3520</v>
      </c>
      <c r="I379" s="228">
        <v>43798</v>
      </c>
      <c r="J379" s="132">
        <v>0</v>
      </c>
      <c r="K379" s="132">
        <v>0</v>
      </c>
    </row>
    <row r="380" spans="1:16" x14ac:dyDescent="0.2">
      <c r="H380" s="132">
        <v>3520</v>
      </c>
      <c r="I380" s="228">
        <v>43801</v>
      </c>
      <c r="J380" s="132">
        <v>1</v>
      </c>
      <c r="K380" s="132">
        <v>0</v>
      </c>
    </row>
    <row r="381" spans="1:16" x14ac:dyDescent="0.2">
      <c r="H381" s="132">
        <v>3520</v>
      </c>
      <c r="I381" s="229">
        <v>43801</v>
      </c>
      <c r="J381" s="132">
        <v>7</v>
      </c>
      <c r="K381" s="132">
        <v>0</v>
      </c>
    </row>
    <row r="382" spans="1:16" x14ac:dyDescent="0.2">
      <c r="H382" s="132">
        <v>3520</v>
      </c>
      <c r="I382" s="229">
        <v>43803</v>
      </c>
      <c r="J382" s="132">
        <v>0</v>
      </c>
      <c r="K382" s="132">
        <v>0</v>
      </c>
    </row>
    <row r="383" spans="1:16" x14ac:dyDescent="0.2">
      <c r="H383" s="132">
        <v>3520</v>
      </c>
      <c r="I383" s="228">
        <v>43803</v>
      </c>
      <c r="J383" s="132">
        <v>0</v>
      </c>
      <c r="K383" s="132">
        <v>0</v>
      </c>
    </row>
    <row r="384" spans="1:16" s="159" customFormat="1" x14ac:dyDescent="0.2">
      <c r="A384" s="24"/>
      <c r="H384" s="132">
        <v>3520</v>
      </c>
      <c r="I384" s="228">
        <v>43805</v>
      </c>
      <c r="J384" s="132">
        <v>19</v>
      </c>
      <c r="K384" s="132">
        <v>5</v>
      </c>
      <c r="N384" s="228"/>
      <c r="O384" s="132"/>
      <c r="P384" s="132"/>
    </row>
    <row r="385" spans="8:11" x14ac:dyDescent="0.2">
      <c r="H385" s="132">
        <v>3520</v>
      </c>
      <c r="I385" s="228">
        <v>43805</v>
      </c>
      <c r="J385" s="132">
        <v>0</v>
      </c>
      <c r="K385" s="132">
        <v>0</v>
      </c>
    </row>
    <row r="386" spans="8:11" x14ac:dyDescent="0.2">
      <c r="H386" s="132">
        <v>3520</v>
      </c>
      <c r="I386" s="228">
        <v>43807</v>
      </c>
      <c r="J386" s="132">
        <v>0</v>
      </c>
      <c r="K386" s="132">
        <v>0</v>
      </c>
    </row>
    <row r="387" spans="8:11" x14ac:dyDescent="0.2">
      <c r="H387" s="132">
        <v>3520</v>
      </c>
      <c r="I387" s="228">
        <v>43807</v>
      </c>
      <c r="J387" s="132">
        <v>0</v>
      </c>
      <c r="K387" s="132">
        <v>0</v>
      </c>
    </row>
    <row r="388" spans="8:11" x14ac:dyDescent="0.2">
      <c r="H388" s="132">
        <v>3520</v>
      </c>
      <c r="I388" s="228">
        <v>43808</v>
      </c>
      <c r="J388" s="132">
        <v>0</v>
      </c>
      <c r="K388" s="132">
        <v>0</v>
      </c>
    </row>
    <row r="389" spans="8:11" x14ac:dyDescent="0.2">
      <c r="H389" s="132">
        <v>3520</v>
      </c>
      <c r="I389" s="228">
        <v>43809</v>
      </c>
      <c r="J389" s="132">
        <v>0</v>
      </c>
      <c r="K389" s="132">
        <v>0</v>
      </c>
    </row>
    <row r="390" spans="8:11" x14ac:dyDescent="0.2">
      <c r="H390" s="132">
        <v>3520</v>
      </c>
      <c r="I390" s="228">
        <v>43811</v>
      </c>
      <c r="J390" s="132">
        <v>0</v>
      </c>
      <c r="K390" s="132">
        <v>0</v>
      </c>
    </row>
    <row r="391" spans="8:11" x14ac:dyDescent="0.2">
      <c r="H391" s="132">
        <v>3520</v>
      </c>
      <c r="I391" s="228">
        <v>43811</v>
      </c>
      <c r="J391" s="132">
        <v>0</v>
      </c>
      <c r="K391" s="132">
        <v>0</v>
      </c>
    </row>
    <row r="392" spans="8:11" x14ac:dyDescent="0.2">
      <c r="H392" s="132">
        <v>3520</v>
      </c>
      <c r="I392" s="228">
        <v>43812</v>
      </c>
      <c r="J392" s="132">
        <v>2</v>
      </c>
      <c r="K392" s="132">
        <v>0</v>
      </c>
    </row>
    <row r="393" spans="8:11" x14ac:dyDescent="0.2">
      <c r="H393" s="132">
        <v>3520</v>
      </c>
      <c r="I393" s="228">
        <v>43815</v>
      </c>
      <c r="J393" s="132">
        <v>0</v>
      </c>
      <c r="K393" s="132">
        <v>0</v>
      </c>
    </row>
    <row r="394" spans="8:11" x14ac:dyDescent="0.2">
      <c r="H394" s="132">
        <v>3520</v>
      </c>
      <c r="I394" s="228">
        <v>43816</v>
      </c>
      <c r="J394" s="132">
        <v>8</v>
      </c>
      <c r="K394" s="132">
        <v>0</v>
      </c>
    </row>
    <row r="395" spans="8:11" x14ac:dyDescent="0.2">
      <c r="H395" s="132">
        <v>3520</v>
      </c>
      <c r="I395" s="228">
        <v>43817</v>
      </c>
      <c r="J395" s="132">
        <v>0</v>
      </c>
      <c r="K395" s="132">
        <v>0</v>
      </c>
    </row>
    <row r="396" spans="8:11" x14ac:dyDescent="0.2">
      <c r="H396" s="132">
        <v>3520</v>
      </c>
      <c r="I396" s="228">
        <v>43819</v>
      </c>
      <c r="J396" s="132">
        <v>0</v>
      </c>
      <c r="K396" s="132">
        <v>0</v>
      </c>
    </row>
    <row r="397" spans="8:11" x14ac:dyDescent="0.2">
      <c r="H397" s="132">
        <v>3520</v>
      </c>
      <c r="I397" s="228">
        <v>43819</v>
      </c>
      <c r="J397" s="132">
        <v>0</v>
      </c>
      <c r="K397" s="132">
        <v>0</v>
      </c>
    </row>
    <row r="398" spans="8:11" x14ac:dyDescent="0.2">
      <c r="H398" s="132">
        <v>3520</v>
      </c>
      <c r="I398" s="228">
        <v>43821</v>
      </c>
      <c r="J398" s="132">
        <v>0</v>
      </c>
      <c r="K398" s="132">
        <v>0</v>
      </c>
    </row>
    <row r="399" spans="8:11" x14ac:dyDescent="0.2">
      <c r="H399" s="132">
        <v>3520</v>
      </c>
      <c r="I399" s="228">
        <v>43822</v>
      </c>
      <c r="J399" s="132">
        <v>0</v>
      </c>
      <c r="K399" s="132">
        <v>0</v>
      </c>
    </row>
    <row r="400" spans="8:11" x14ac:dyDescent="0.2">
      <c r="H400" s="132">
        <v>3520</v>
      </c>
      <c r="I400" s="228">
        <v>43824</v>
      </c>
      <c r="J400" s="132">
        <v>0</v>
      </c>
      <c r="K400" s="132">
        <v>0</v>
      </c>
    </row>
    <row r="401" spans="8:11" x14ac:dyDescent="0.2">
      <c r="H401" s="132">
        <v>3520</v>
      </c>
      <c r="I401" s="228">
        <v>43824</v>
      </c>
      <c r="J401" s="132">
        <v>0</v>
      </c>
      <c r="K401" s="132">
        <v>0</v>
      </c>
    </row>
    <row r="402" spans="8:11" x14ac:dyDescent="0.2">
      <c r="H402" s="132">
        <v>3520</v>
      </c>
      <c r="I402" s="228">
        <v>43825</v>
      </c>
      <c r="J402" s="132">
        <v>0</v>
      </c>
      <c r="K402" s="132">
        <v>0</v>
      </c>
    </row>
    <row r="403" spans="8:11" x14ac:dyDescent="0.2">
      <c r="H403" s="132">
        <v>3520</v>
      </c>
      <c r="I403" s="228">
        <v>43826</v>
      </c>
      <c r="J403" s="132">
        <v>0</v>
      </c>
      <c r="K403" s="132">
        <v>0</v>
      </c>
    </row>
    <row r="404" spans="8:11" x14ac:dyDescent="0.2">
      <c r="H404" s="132">
        <v>3520</v>
      </c>
      <c r="I404" s="228">
        <v>43827</v>
      </c>
      <c r="J404" s="132">
        <v>0</v>
      </c>
      <c r="K404" s="132">
        <v>0</v>
      </c>
    </row>
    <row r="406" spans="8:11" x14ac:dyDescent="0.2">
      <c r="I406" s="159" t="s">
        <v>161</v>
      </c>
      <c r="J406" s="140">
        <f>MAX(J143:J404)</f>
        <v>86</v>
      </c>
      <c r="K406" s="140">
        <f>MAX(K143:K404)</f>
        <v>10</v>
      </c>
    </row>
    <row r="407" spans="8:11" x14ac:dyDescent="0.2">
      <c r="I407" s="159" t="s">
        <v>162</v>
      </c>
      <c r="J407" s="140">
        <f>MIN(J143:J404)</f>
        <v>0</v>
      </c>
      <c r="K407" s="140">
        <f>MIN(K143:K404)</f>
        <v>0</v>
      </c>
    </row>
    <row r="408" spans="8:11" x14ac:dyDescent="0.2">
      <c r="I408" s="159" t="s">
        <v>163</v>
      </c>
      <c r="J408" s="111"/>
      <c r="K408" s="111"/>
    </row>
    <row r="409" spans="8:11" x14ac:dyDescent="0.2">
      <c r="I409" s="159" t="s">
        <v>161</v>
      </c>
      <c r="J409" s="140">
        <f>MAX(J4:J142)</f>
        <v>268</v>
      </c>
      <c r="K409" s="140">
        <f>MAX(K4:K142)</f>
        <v>6</v>
      </c>
    </row>
    <row r="410" spans="8:11" x14ac:dyDescent="0.2">
      <c r="I410" s="159" t="s">
        <v>162</v>
      </c>
      <c r="J410" s="140">
        <f>MIN(J4:J142)</f>
        <v>0</v>
      </c>
      <c r="K410" s="140">
        <f>MIN(K4:K142)</f>
        <v>0</v>
      </c>
    </row>
  </sheetData>
  <sheetProtection formatCells="0" formatRows="0" insertRows="0" insertHyperlinks="0" deleteRows="0" sort="0" autoFilter="0" pivotTables="0"/>
  <mergeCells count="16">
    <mergeCell ref="G1:H1"/>
    <mergeCell ref="A1:F1"/>
    <mergeCell ref="A2:F2"/>
    <mergeCell ref="A85:B85"/>
    <mergeCell ref="C85:F85"/>
    <mergeCell ref="A88:B88"/>
    <mergeCell ref="C88:D88"/>
    <mergeCell ref="A86:B86"/>
    <mergeCell ref="C86:D86"/>
    <mergeCell ref="A87:B87"/>
    <mergeCell ref="C87:D87"/>
    <mergeCell ref="A90:B90"/>
    <mergeCell ref="C90:D90"/>
    <mergeCell ref="A91:F91"/>
    <mergeCell ref="C89:D89"/>
    <mergeCell ref="A89:B89"/>
  </mergeCells>
  <conditionalFormatting sqref="J237:J279 J359 J357 J209:J228">
    <cfRule type="expression" dxfId="3083" priority="478">
      <formula>J209&gt;$E$6</formula>
    </cfRule>
    <cfRule type="expression" dxfId="3082" priority="479">
      <formula>AND(J209&gt;$E$5,J209&lt;=$E$6)</formula>
    </cfRule>
    <cfRule type="expression" dxfId="3081" priority="480">
      <formula>J209&lt;=$E$5</formula>
    </cfRule>
  </conditionalFormatting>
  <conditionalFormatting sqref="I209:I210 I347:I368 I375:I376 I379:I380 I383:I404 N384 I227:I262">
    <cfRule type="timePeriod" dxfId="3080" priority="477" timePeriod="today">
      <formula>FLOOR(I209,1)=TODAY()</formula>
    </cfRule>
  </conditionalFormatting>
  <conditionalFormatting sqref="I211:I212">
    <cfRule type="timePeriod" dxfId="3079" priority="476" timePeriod="today">
      <formula>FLOOR(I211,1)=TODAY()</formula>
    </cfRule>
  </conditionalFormatting>
  <conditionalFormatting sqref="I213:I214">
    <cfRule type="timePeriod" dxfId="3078" priority="475" timePeriod="today">
      <formula>FLOOR(I213,1)=TODAY()</formula>
    </cfRule>
  </conditionalFormatting>
  <conditionalFormatting sqref="I215:I216">
    <cfRule type="timePeriod" dxfId="3077" priority="474" timePeriod="today">
      <formula>FLOOR(I215,1)=TODAY()</formula>
    </cfRule>
  </conditionalFormatting>
  <conditionalFormatting sqref="I221:I222">
    <cfRule type="timePeriod" dxfId="3076" priority="473" timePeriod="today">
      <formula>FLOOR(I221,1)=TODAY()</formula>
    </cfRule>
  </conditionalFormatting>
  <conditionalFormatting sqref="I223:I224">
    <cfRule type="timePeriod" dxfId="3075" priority="472" timePeriod="today">
      <formula>FLOOR(I223,1)=TODAY()</formula>
    </cfRule>
  </conditionalFormatting>
  <conditionalFormatting sqref="I225:I226">
    <cfRule type="timePeriod" dxfId="3074" priority="471" timePeriod="today">
      <formula>FLOOR(I225,1)=TODAY()</formula>
    </cfRule>
  </conditionalFormatting>
  <conditionalFormatting sqref="I217:I218">
    <cfRule type="timePeriod" dxfId="3073" priority="470" timePeriod="today">
      <formula>FLOOR(I217,1)=TODAY()</formula>
    </cfRule>
  </conditionalFormatting>
  <conditionalFormatting sqref="I219:I220">
    <cfRule type="timePeriod" dxfId="3072" priority="469" timePeriod="today">
      <formula>FLOOR(I219,1)=TODAY()</formula>
    </cfRule>
  </conditionalFormatting>
  <conditionalFormatting sqref="I264:I279">
    <cfRule type="timePeriod" dxfId="3071" priority="468" timePeriod="today">
      <formula>FLOOR(I264,1)=TODAY()</formula>
    </cfRule>
  </conditionalFormatting>
  <conditionalFormatting sqref="I263">
    <cfRule type="timePeriod" dxfId="3070" priority="467" timePeriod="today">
      <formula>FLOOR(I263,1)=TODAY()</formula>
    </cfRule>
  </conditionalFormatting>
  <conditionalFormatting sqref="I297:I306 I280:I294">
    <cfRule type="timePeriod" dxfId="3069" priority="466" timePeriod="today">
      <formula>FLOOR(I280,1)=TODAY()</formula>
    </cfRule>
  </conditionalFormatting>
  <conditionalFormatting sqref="I295:I296">
    <cfRule type="timePeriod" dxfId="3068" priority="465" timePeriod="today">
      <formula>FLOOR(I295,1)=TODAY()</formula>
    </cfRule>
  </conditionalFormatting>
  <conditionalFormatting sqref="I307:I316">
    <cfRule type="timePeriod" dxfId="3067" priority="464" timePeriod="today">
      <formula>FLOOR(I307,1)=TODAY()</formula>
    </cfRule>
  </conditionalFormatting>
  <conditionalFormatting sqref="I317:I318">
    <cfRule type="timePeriod" dxfId="3066" priority="463" timePeriod="today">
      <formula>FLOOR(I317,1)=TODAY()</formula>
    </cfRule>
  </conditionalFormatting>
  <conditionalFormatting sqref="I319:I320">
    <cfRule type="timePeriod" dxfId="3065" priority="462" timePeriod="today">
      <formula>FLOOR(I319,1)=TODAY()</formula>
    </cfRule>
  </conditionalFormatting>
  <conditionalFormatting sqref="I321">
    <cfRule type="timePeriod" dxfId="3064" priority="461" timePeriod="today">
      <formula>FLOOR(I321,1)=TODAY()</formula>
    </cfRule>
  </conditionalFormatting>
  <conditionalFormatting sqref="I322">
    <cfRule type="timePeriod" dxfId="3063" priority="460" timePeriod="today">
      <formula>FLOOR(I322,1)=TODAY()</formula>
    </cfRule>
  </conditionalFormatting>
  <conditionalFormatting sqref="I323:I324">
    <cfRule type="timePeriod" dxfId="3062" priority="459" timePeriod="today">
      <formula>FLOOR(I323,1)=TODAY()</formula>
    </cfRule>
  </conditionalFormatting>
  <conditionalFormatting sqref="I325:I326">
    <cfRule type="timePeriod" dxfId="3061" priority="458" timePeriod="today">
      <formula>FLOOR(I325,1)=TODAY()</formula>
    </cfRule>
  </conditionalFormatting>
  <conditionalFormatting sqref="I327:I333">
    <cfRule type="timePeriod" dxfId="3060" priority="457" timePeriod="today">
      <formula>FLOOR(I327,1)=TODAY()</formula>
    </cfRule>
  </conditionalFormatting>
  <conditionalFormatting sqref="I334:I346">
    <cfRule type="timePeriod" dxfId="3059" priority="456" timePeriod="today">
      <formula>FLOOR(I334,1)=TODAY()</formula>
    </cfRule>
  </conditionalFormatting>
  <conditionalFormatting sqref="J280 J365 J380 J384 O384 J391:J394">
    <cfRule type="expression" dxfId="3058" priority="453">
      <formula>J280&lt;=$F$5</formula>
    </cfRule>
    <cfRule type="expression" dxfId="3057" priority="454">
      <formula>AND(J280&gt;$F$5,J280&lt;=$F$6)</formula>
    </cfRule>
    <cfRule type="expression" dxfId="3056" priority="455">
      <formula>J280&gt;$F$6</formula>
    </cfRule>
  </conditionalFormatting>
  <conditionalFormatting sqref="J281:J282">
    <cfRule type="expression" dxfId="3055" priority="450">
      <formula>J281&lt;=$F$5</formula>
    </cfRule>
    <cfRule type="expression" dxfId="3054" priority="451">
      <formula>AND(J281&gt;$F$5,J281&lt;=$F$6)</formula>
    </cfRule>
    <cfRule type="expression" dxfId="3053" priority="452">
      <formula>J281&gt;$F$6</formula>
    </cfRule>
  </conditionalFormatting>
  <conditionalFormatting sqref="J283:J284">
    <cfRule type="expression" dxfId="3052" priority="447">
      <formula>J283&lt;=$F$5</formula>
    </cfRule>
    <cfRule type="expression" dxfId="3051" priority="448">
      <formula>AND(J283&gt;$F$5,J283&lt;=$F$6)</formula>
    </cfRule>
    <cfRule type="expression" dxfId="3050" priority="449">
      <formula>J283&gt;$F$6</formula>
    </cfRule>
  </conditionalFormatting>
  <conditionalFormatting sqref="J303:J304 J297:J299 J293:J295 J285">
    <cfRule type="expression" dxfId="3049" priority="444">
      <formula>J285&lt;=$F$5</formula>
    </cfRule>
    <cfRule type="expression" dxfId="3048" priority="445">
      <formula>AND(J285&gt;$F$5,J285&lt;=$F$6)</formula>
    </cfRule>
    <cfRule type="expression" dxfId="3047" priority="446">
      <formula>J285&gt;$F$6</formula>
    </cfRule>
  </conditionalFormatting>
  <conditionalFormatting sqref="J286">
    <cfRule type="expression" dxfId="3046" priority="441">
      <formula>J286&lt;=$F$5</formula>
    </cfRule>
    <cfRule type="expression" dxfId="3045" priority="442">
      <formula>AND(J286&gt;$F$5,J286&lt;=$F$6)</formula>
    </cfRule>
    <cfRule type="expression" dxfId="3044" priority="443">
      <formula>J286&gt;$F$6</formula>
    </cfRule>
  </conditionalFormatting>
  <conditionalFormatting sqref="J287:J288">
    <cfRule type="expression" dxfId="3043" priority="438">
      <formula>J287&lt;=$F$5</formula>
    </cfRule>
    <cfRule type="expression" dxfId="3042" priority="439">
      <formula>AND(J287&gt;$F$5,J287&lt;=$F$6)</formula>
    </cfRule>
    <cfRule type="expression" dxfId="3041" priority="440">
      <formula>J287&gt;$F$6</formula>
    </cfRule>
  </conditionalFormatting>
  <conditionalFormatting sqref="J289:J290">
    <cfRule type="expression" dxfId="3040" priority="435">
      <formula>J289&lt;=$F$5</formula>
    </cfRule>
    <cfRule type="expression" dxfId="3039" priority="436">
      <formula>AND(J289&gt;$F$5,J289&lt;=$F$6)</formula>
    </cfRule>
    <cfRule type="expression" dxfId="3038" priority="437">
      <formula>J289&gt;$F$6</formula>
    </cfRule>
  </conditionalFormatting>
  <conditionalFormatting sqref="J291:J292">
    <cfRule type="expression" dxfId="3037" priority="432">
      <formula>J291&lt;=$F$5</formula>
    </cfRule>
    <cfRule type="expression" dxfId="3036" priority="433">
      <formula>AND(J291&gt;$F$5,J291&lt;=$F$6)</formula>
    </cfRule>
    <cfRule type="expression" dxfId="3035" priority="434">
      <formula>J291&gt;$F$6</formula>
    </cfRule>
  </conditionalFormatting>
  <conditionalFormatting sqref="J296">
    <cfRule type="expression" dxfId="3034" priority="429">
      <formula>J296&lt;=$F$5</formula>
    </cfRule>
    <cfRule type="expression" dxfId="3033" priority="430">
      <formula>AND(J296&gt;$F$5,J296&lt;=$F$6)</formula>
    </cfRule>
    <cfRule type="expression" dxfId="3032" priority="431">
      <formula>J296&gt;$F$6</formula>
    </cfRule>
  </conditionalFormatting>
  <conditionalFormatting sqref="J300">
    <cfRule type="expression" dxfId="3031" priority="426">
      <formula>J300&lt;=$F$5</formula>
    </cfRule>
    <cfRule type="expression" dxfId="3030" priority="427">
      <formula>AND(J300&gt;$F$5,J300&lt;=$F$6)</formula>
    </cfRule>
    <cfRule type="expression" dxfId="3029" priority="428">
      <formula>J300&gt;$F$6</formula>
    </cfRule>
  </conditionalFormatting>
  <conditionalFormatting sqref="J301:J302">
    <cfRule type="expression" dxfId="3028" priority="423">
      <formula>J301&lt;=$F$5</formula>
    </cfRule>
    <cfRule type="expression" dxfId="3027" priority="424">
      <formula>AND(J301&gt;$F$5,J301&lt;=$F$6)</formula>
    </cfRule>
    <cfRule type="expression" dxfId="3026" priority="425">
      <formula>J301&gt;$F$6</formula>
    </cfRule>
  </conditionalFormatting>
  <conditionalFormatting sqref="J305:J306">
    <cfRule type="expression" dxfId="3025" priority="420">
      <formula>J305&lt;=$F$5</formula>
    </cfRule>
    <cfRule type="expression" dxfId="3024" priority="421">
      <formula>AND(J305&gt;$F$5,J305&lt;=$F$6)</formula>
    </cfRule>
    <cfRule type="expression" dxfId="3023" priority="422">
      <formula>J305&gt;$F$6</formula>
    </cfRule>
  </conditionalFormatting>
  <conditionalFormatting sqref="J307:J308">
    <cfRule type="expression" dxfId="3022" priority="417">
      <formula>J307&lt;=$F$5</formula>
    </cfRule>
    <cfRule type="expression" dxfId="3021" priority="418">
      <formula>AND(J307&gt;$F$5,J307&lt;=$F$6)</formula>
    </cfRule>
    <cfRule type="expression" dxfId="3020" priority="419">
      <formula>J307&gt;$F$6</formula>
    </cfRule>
  </conditionalFormatting>
  <conditionalFormatting sqref="J309:J310">
    <cfRule type="expression" dxfId="3019" priority="414">
      <formula>J309&lt;=$F$5</formula>
    </cfRule>
    <cfRule type="expression" dxfId="3018" priority="415">
      <formula>AND(J309&gt;$F$5,J309&lt;=$F$6)</formula>
    </cfRule>
    <cfRule type="expression" dxfId="3017" priority="416">
      <formula>J309&gt;$F$6</formula>
    </cfRule>
  </conditionalFormatting>
  <conditionalFormatting sqref="J315:J316 J311">
    <cfRule type="expression" dxfId="3016" priority="411">
      <formula>J311&lt;=$F$5</formula>
    </cfRule>
    <cfRule type="expression" dxfId="3015" priority="412">
      <formula>AND(J311&gt;$F$5,J311&lt;=$F$6)</formula>
    </cfRule>
    <cfRule type="expression" dxfId="3014" priority="413">
      <formula>J311&gt;$F$6</formula>
    </cfRule>
  </conditionalFormatting>
  <conditionalFormatting sqref="J312">
    <cfRule type="expression" dxfId="3013" priority="408">
      <formula>J312&lt;=$F$5</formula>
    </cfRule>
    <cfRule type="expression" dxfId="3012" priority="409">
      <formula>AND(J312&gt;$F$5,J312&lt;=$F$6)</formula>
    </cfRule>
    <cfRule type="expression" dxfId="3011" priority="410">
      <formula>J312&gt;$F$6</formula>
    </cfRule>
  </conditionalFormatting>
  <conditionalFormatting sqref="J313:J314">
    <cfRule type="expression" dxfId="3010" priority="405">
      <formula>J313&lt;=$F$5</formula>
    </cfRule>
    <cfRule type="expression" dxfId="3009" priority="406">
      <formula>AND(J313&gt;$F$5,J313&lt;=$F$6)</formula>
    </cfRule>
    <cfRule type="expression" dxfId="3008" priority="407">
      <formula>J313&gt;$F$6</formula>
    </cfRule>
  </conditionalFormatting>
  <conditionalFormatting sqref="J317:J318">
    <cfRule type="expression" dxfId="3007" priority="402">
      <formula>J317&lt;=$F$5</formula>
    </cfRule>
    <cfRule type="expression" dxfId="3006" priority="403">
      <formula>AND(J317&gt;$F$5,J317&lt;=$F$6)</formula>
    </cfRule>
    <cfRule type="expression" dxfId="3005" priority="404">
      <formula>J317&gt;$F$6</formula>
    </cfRule>
  </conditionalFormatting>
  <conditionalFormatting sqref="J319:J320">
    <cfRule type="expression" dxfId="3004" priority="399">
      <formula>J319&lt;=$F$5</formula>
    </cfRule>
    <cfRule type="expression" dxfId="3003" priority="400">
      <formula>AND(J319&gt;$F$5,J319&lt;=$F$6)</formula>
    </cfRule>
    <cfRule type="expression" dxfId="3002" priority="401">
      <formula>J319&gt;$F$6</formula>
    </cfRule>
  </conditionalFormatting>
  <conditionalFormatting sqref="J321">
    <cfRule type="expression" dxfId="3001" priority="396">
      <formula>J321&lt;=$F$5</formula>
    </cfRule>
    <cfRule type="expression" dxfId="3000" priority="397">
      <formula>AND(J321&gt;$F$5,J321&lt;=$F$6)</formula>
    </cfRule>
    <cfRule type="expression" dxfId="2999" priority="398">
      <formula>J321&gt;$F$6</formula>
    </cfRule>
  </conditionalFormatting>
  <conditionalFormatting sqref="J322">
    <cfRule type="expression" dxfId="2998" priority="393">
      <formula>J322&lt;=$F$5</formula>
    </cfRule>
    <cfRule type="expression" dxfId="2997" priority="394">
      <formula>AND(J322&gt;$F$5,J322&lt;=$F$6)</formula>
    </cfRule>
    <cfRule type="expression" dxfId="2996" priority="395">
      <formula>J322&gt;$F$6</formula>
    </cfRule>
  </conditionalFormatting>
  <conditionalFormatting sqref="J323:J324">
    <cfRule type="expression" dxfId="2995" priority="390">
      <formula>J323&lt;=$F$5</formula>
    </cfRule>
    <cfRule type="expression" dxfId="2994" priority="391">
      <formula>AND(J323&gt;$F$5,J323&lt;=$F$6)</formula>
    </cfRule>
    <cfRule type="expression" dxfId="2993" priority="392">
      <formula>J323&gt;$F$6</formula>
    </cfRule>
  </conditionalFormatting>
  <conditionalFormatting sqref="J325:J326">
    <cfRule type="expression" dxfId="2992" priority="387">
      <formula>J325&lt;=$F$5</formula>
    </cfRule>
    <cfRule type="expression" dxfId="2991" priority="388">
      <formula>AND(J325&gt;$F$5,J325&lt;=$F$6)</formula>
    </cfRule>
    <cfRule type="expression" dxfId="2990" priority="389">
      <formula>J325&gt;$F$6</formula>
    </cfRule>
  </conditionalFormatting>
  <conditionalFormatting sqref="J327:J328">
    <cfRule type="expression" dxfId="2989" priority="384">
      <formula>J327&lt;=$F$5</formula>
    </cfRule>
    <cfRule type="expression" dxfId="2988" priority="385">
      <formula>AND(J327&gt;$F$5,J327&lt;=$F$6)</formula>
    </cfRule>
    <cfRule type="expression" dxfId="2987" priority="386">
      <formula>J327&gt;$F$6</formula>
    </cfRule>
  </conditionalFormatting>
  <conditionalFormatting sqref="J329:J330">
    <cfRule type="expression" dxfId="2986" priority="381">
      <formula>J329&lt;=$F$5</formula>
    </cfRule>
    <cfRule type="expression" dxfId="2985" priority="382">
      <formula>AND(J329&gt;$F$5,J329&lt;=$F$6)</formula>
    </cfRule>
    <cfRule type="expression" dxfId="2984" priority="383">
      <formula>J329&gt;$F$6</formula>
    </cfRule>
  </conditionalFormatting>
  <conditionalFormatting sqref="J331:J332">
    <cfRule type="expression" dxfId="2983" priority="378">
      <formula>J331&lt;=$F$5</formula>
    </cfRule>
    <cfRule type="expression" dxfId="2982" priority="379">
      <formula>AND(J331&gt;$F$5,J331&lt;=$F$6)</formula>
    </cfRule>
    <cfRule type="expression" dxfId="2981" priority="380">
      <formula>J331&gt;$F$6</formula>
    </cfRule>
  </conditionalFormatting>
  <conditionalFormatting sqref="J333">
    <cfRule type="expression" dxfId="2980" priority="375">
      <formula>J333&lt;=$F$5</formula>
    </cfRule>
    <cfRule type="expression" dxfId="2979" priority="376">
      <formula>AND(J333&gt;$F$5,J333&lt;=$F$6)</formula>
    </cfRule>
    <cfRule type="expression" dxfId="2978" priority="377">
      <formula>J333&gt;$F$6</formula>
    </cfRule>
  </conditionalFormatting>
  <conditionalFormatting sqref="J343 J338 J334">
    <cfRule type="expression" dxfId="2977" priority="372">
      <formula>J334&lt;=$F$5</formula>
    </cfRule>
    <cfRule type="expression" dxfId="2976" priority="373">
      <formula>AND(J334&gt;$F$5,J334&lt;=$F$6)</formula>
    </cfRule>
    <cfRule type="expression" dxfId="2975" priority="374">
      <formula>J334&gt;$F$6</formula>
    </cfRule>
  </conditionalFormatting>
  <conditionalFormatting sqref="J335:J336">
    <cfRule type="expression" dxfId="2974" priority="369">
      <formula>J335&lt;=$F$5</formula>
    </cfRule>
    <cfRule type="expression" dxfId="2973" priority="370">
      <formula>AND(J335&gt;$F$5,J335&lt;=$F$6)</formula>
    </cfRule>
    <cfRule type="expression" dxfId="2972" priority="371">
      <formula>J335&gt;$F$6</formula>
    </cfRule>
  </conditionalFormatting>
  <conditionalFormatting sqref="J337">
    <cfRule type="expression" dxfId="2971" priority="366">
      <formula>J337&lt;=$F$5</formula>
    </cfRule>
    <cfRule type="expression" dxfId="2970" priority="367">
      <formula>AND(J337&gt;$F$5,J337&lt;=$F$6)</formula>
    </cfRule>
    <cfRule type="expression" dxfId="2969" priority="368">
      <formula>J337&gt;$F$6</formula>
    </cfRule>
  </conditionalFormatting>
  <conditionalFormatting sqref="J339:J340">
    <cfRule type="expression" dxfId="2968" priority="363">
      <formula>J339&lt;=$F$5</formula>
    </cfRule>
    <cfRule type="expression" dxfId="2967" priority="364">
      <formula>AND(J339&gt;$F$5,J339&lt;=$F$6)</formula>
    </cfRule>
    <cfRule type="expression" dxfId="2966" priority="365">
      <formula>J339&gt;$F$6</formula>
    </cfRule>
  </conditionalFormatting>
  <conditionalFormatting sqref="J341:J342">
    <cfRule type="expression" dxfId="2965" priority="360">
      <formula>J341&lt;=$F$5</formula>
    </cfRule>
    <cfRule type="expression" dxfId="2964" priority="361">
      <formula>AND(J341&gt;$F$5,J341&lt;=$F$6)</formula>
    </cfRule>
    <cfRule type="expression" dxfId="2963" priority="362">
      <formula>J341&gt;$F$6</formula>
    </cfRule>
  </conditionalFormatting>
  <conditionalFormatting sqref="J344">
    <cfRule type="expression" dxfId="2962" priority="357">
      <formula>J344&lt;=$F$5</formula>
    </cfRule>
    <cfRule type="expression" dxfId="2961" priority="358">
      <formula>AND(J344&gt;$F$5,J344&lt;=$F$6)</formula>
    </cfRule>
    <cfRule type="expression" dxfId="2960" priority="359">
      <formula>J344&gt;$F$6</formula>
    </cfRule>
  </conditionalFormatting>
  <conditionalFormatting sqref="J345:J346">
    <cfRule type="expression" dxfId="2959" priority="354">
      <formula>J345&lt;=$F$5</formula>
    </cfRule>
    <cfRule type="expression" dxfId="2958" priority="355">
      <formula>AND(J345&gt;$F$5,J345&lt;=$F$6)</formula>
    </cfRule>
    <cfRule type="expression" dxfId="2957" priority="356">
      <formula>J345&gt;$F$6</formula>
    </cfRule>
  </conditionalFormatting>
  <conditionalFormatting sqref="K280 K365 K380 K384 P384 K391:K394">
    <cfRule type="expression" dxfId="2956" priority="351">
      <formula>K280&lt;=$H$5</formula>
    </cfRule>
    <cfRule type="expression" dxfId="2955" priority="352">
      <formula>AND(K280&gt;$H$5,K280&lt;=$H$6)</formula>
    </cfRule>
    <cfRule type="expression" dxfId="2954" priority="353">
      <formula>K280&gt;$H$6</formula>
    </cfRule>
  </conditionalFormatting>
  <conditionalFormatting sqref="K281:K282">
    <cfRule type="expression" dxfId="2953" priority="348">
      <formula>K281&lt;=$H$5</formula>
    </cfRule>
    <cfRule type="expression" dxfId="2952" priority="349">
      <formula>AND(K281&gt;$H$5,K281&lt;=$H$6)</formula>
    </cfRule>
    <cfRule type="expression" dxfId="2951" priority="350">
      <formula>K281&gt;$H$6</formula>
    </cfRule>
  </conditionalFormatting>
  <conditionalFormatting sqref="K283:K284">
    <cfRule type="expression" dxfId="2950" priority="345">
      <formula>K283&lt;=$H$5</formula>
    </cfRule>
    <cfRule type="expression" dxfId="2949" priority="346">
      <formula>AND(K283&gt;$H$5,K283&lt;=$H$6)</formula>
    </cfRule>
    <cfRule type="expression" dxfId="2948" priority="347">
      <formula>K283&gt;$H$6</formula>
    </cfRule>
  </conditionalFormatting>
  <conditionalFormatting sqref="K303:K304 K297:K299 K293:K295 K285">
    <cfRule type="expression" dxfId="2947" priority="342">
      <formula>K285&lt;=$H$5</formula>
    </cfRule>
    <cfRule type="expression" dxfId="2946" priority="343">
      <formula>AND(K285&gt;$H$5,K285&lt;=$H$6)</formula>
    </cfRule>
    <cfRule type="expression" dxfId="2945" priority="344">
      <formula>K285&gt;$H$6</formula>
    </cfRule>
  </conditionalFormatting>
  <conditionalFormatting sqref="K286">
    <cfRule type="expression" dxfId="2944" priority="339">
      <formula>K286&lt;=$H$5</formula>
    </cfRule>
    <cfRule type="expression" dxfId="2943" priority="340">
      <formula>AND(K286&gt;$H$5,K286&lt;=$H$6)</formula>
    </cfRule>
    <cfRule type="expression" dxfId="2942" priority="341">
      <formula>K286&gt;$H$6</formula>
    </cfRule>
  </conditionalFormatting>
  <conditionalFormatting sqref="K287:K288">
    <cfRule type="expression" dxfId="2941" priority="336">
      <formula>K287&lt;=$F$5</formula>
    </cfRule>
    <cfRule type="expression" dxfId="2940" priority="337">
      <formula>AND(K287&gt;$F$5,K287&lt;=$F$6)</formula>
    </cfRule>
    <cfRule type="expression" dxfId="2939" priority="338">
      <formula>K287&gt;$F$6</formula>
    </cfRule>
  </conditionalFormatting>
  <conditionalFormatting sqref="K289:K290">
    <cfRule type="expression" dxfId="2938" priority="333">
      <formula>K289&lt;=$F$5</formula>
    </cfRule>
    <cfRule type="expression" dxfId="2937" priority="334">
      <formula>AND(K289&gt;$F$5,K289&lt;=$F$6)</formula>
    </cfRule>
    <cfRule type="expression" dxfId="2936" priority="335">
      <formula>K289&gt;$F$6</formula>
    </cfRule>
  </conditionalFormatting>
  <conditionalFormatting sqref="K291:K292">
    <cfRule type="expression" dxfId="2935" priority="330">
      <formula>K291&lt;=$H$5</formula>
    </cfRule>
    <cfRule type="expression" dxfId="2934" priority="331">
      <formula>AND(K291&gt;$H$5,K291&lt;=$H$6)</formula>
    </cfRule>
    <cfRule type="expression" dxfId="2933" priority="332">
      <formula>K291&gt;$H$6</formula>
    </cfRule>
  </conditionalFormatting>
  <conditionalFormatting sqref="K296">
    <cfRule type="expression" dxfId="2932" priority="327">
      <formula>K296&lt;=$H$5</formula>
    </cfRule>
    <cfRule type="expression" dxfId="2931" priority="328">
      <formula>AND(K296&gt;$H$5,K296&lt;=$H$6)</formula>
    </cfRule>
    <cfRule type="expression" dxfId="2930" priority="329">
      <formula>K296&gt;$H$6</formula>
    </cfRule>
  </conditionalFormatting>
  <conditionalFormatting sqref="K300">
    <cfRule type="expression" dxfId="2929" priority="324">
      <formula>K300&lt;=$H$5</formula>
    </cfRule>
    <cfRule type="expression" dxfId="2928" priority="325">
      <formula>AND(K300&gt;$H$5,K300&lt;=$H$6)</formula>
    </cfRule>
    <cfRule type="expression" dxfId="2927" priority="326">
      <formula>K300&gt;$H$6</formula>
    </cfRule>
  </conditionalFormatting>
  <conditionalFormatting sqref="K301:K302">
    <cfRule type="expression" dxfId="2926" priority="321">
      <formula>K301&lt;=$H$5</formula>
    </cfRule>
    <cfRule type="expression" dxfId="2925" priority="322">
      <formula>AND(K301&gt;$H$5,K301&lt;=$H$6)</formula>
    </cfRule>
    <cfRule type="expression" dxfId="2924" priority="323">
      <formula>K301&gt;$H$6</formula>
    </cfRule>
  </conditionalFormatting>
  <conditionalFormatting sqref="K305:K306">
    <cfRule type="expression" dxfId="2923" priority="318">
      <formula>K305&lt;=$H$5</formula>
    </cfRule>
    <cfRule type="expression" dxfId="2922" priority="319">
      <formula>AND(K305&gt;$H$5,K305&lt;=$H$6)</formula>
    </cfRule>
    <cfRule type="expression" dxfId="2921" priority="320">
      <formula>K305&gt;$H$6</formula>
    </cfRule>
  </conditionalFormatting>
  <conditionalFormatting sqref="K307:K308">
    <cfRule type="expression" dxfId="2920" priority="315">
      <formula>K307&lt;=$H$5</formula>
    </cfRule>
    <cfRule type="expression" dxfId="2919" priority="316">
      <formula>AND(K307&gt;$H$5,K307&lt;=$H$6)</formula>
    </cfRule>
    <cfRule type="expression" dxfId="2918" priority="317">
      <formula>K307&gt;$H$6</formula>
    </cfRule>
  </conditionalFormatting>
  <conditionalFormatting sqref="K309:K310">
    <cfRule type="expression" dxfId="2917" priority="312">
      <formula>K309&lt;=$H$5</formula>
    </cfRule>
    <cfRule type="expression" dxfId="2916" priority="313">
      <formula>AND(K309&gt;$H$5,K309&lt;=$H$6)</formula>
    </cfRule>
    <cfRule type="expression" dxfId="2915" priority="314">
      <formula>K309&gt;$H$6</formula>
    </cfRule>
  </conditionalFormatting>
  <conditionalFormatting sqref="K315:K316 K311">
    <cfRule type="expression" dxfId="2914" priority="309">
      <formula>K311&lt;=$H$5</formula>
    </cfRule>
    <cfRule type="expression" dxfId="2913" priority="310">
      <formula>AND(K311&gt;$H$5,K311&lt;=$H$6)</formula>
    </cfRule>
    <cfRule type="expression" dxfId="2912" priority="311">
      <formula>K311&gt;$H$6</formula>
    </cfRule>
  </conditionalFormatting>
  <conditionalFormatting sqref="K312">
    <cfRule type="expression" dxfId="2911" priority="306">
      <formula>K312&lt;=$H$5</formula>
    </cfRule>
    <cfRule type="expression" dxfId="2910" priority="307">
      <formula>AND(K312&gt;$H$5,K312&lt;=$H$6)</formula>
    </cfRule>
    <cfRule type="expression" dxfId="2909" priority="308">
      <formula>K312&gt;$H$6</formula>
    </cfRule>
  </conditionalFormatting>
  <conditionalFormatting sqref="K313:K314">
    <cfRule type="expression" dxfId="2908" priority="303">
      <formula>K313&lt;=$H$5</formula>
    </cfRule>
    <cfRule type="expression" dxfId="2907" priority="304">
      <formula>AND(K313&gt;$H$5,K313&lt;=$H$6)</formula>
    </cfRule>
    <cfRule type="expression" dxfId="2906" priority="305">
      <formula>K313&gt;$H$6</formula>
    </cfRule>
  </conditionalFormatting>
  <conditionalFormatting sqref="K317:K318">
    <cfRule type="expression" dxfId="2905" priority="300">
      <formula>K317&lt;=$H$5</formula>
    </cfRule>
    <cfRule type="expression" dxfId="2904" priority="301">
      <formula>AND(K317&gt;$H$5,K317&lt;=$H$6)</formula>
    </cfRule>
    <cfRule type="expression" dxfId="2903" priority="302">
      <formula>K317&gt;$H$6</formula>
    </cfRule>
  </conditionalFormatting>
  <conditionalFormatting sqref="K319:K320">
    <cfRule type="expression" dxfId="2902" priority="297">
      <formula>K319&lt;=$H$5</formula>
    </cfRule>
    <cfRule type="expression" dxfId="2901" priority="298">
      <formula>AND(K319&gt;$H$5,K319&lt;=$H$6)</formula>
    </cfRule>
    <cfRule type="expression" dxfId="2900" priority="299">
      <formula>K319&gt;$H$6</formula>
    </cfRule>
  </conditionalFormatting>
  <conditionalFormatting sqref="K321">
    <cfRule type="expression" dxfId="2899" priority="294">
      <formula>K321&lt;=$H$5</formula>
    </cfRule>
    <cfRule type="expression" dxfId="2898" priority="295">
      <formula>AND(K321&gt;$H$5,K321&lt;=$H$6)</formula>
    </cfRule>
    <cfRule type="expression" dxfId="2897" priority="296">
      <formula>K321&gt;$H$6</formula>
    </cfRule>
  </conditionalFormatting>
  <conditionalFormatting sqref="K322">
    <cfRule type="expression" dxfId="2896" priority="291">
      <formula>K322&lt;=$H$5</formula>
    </cfRule>
    <cfRule type="expression" dxfId="2895" priority="292">
      <formula>AND(K322&gt;$H$5,K322&lt;=$H$6)</formula>
    </cfRule>
    <cfRule type="expression" dxfId="2894" priority="293">
      <formula>K322&gt;$H$6</formula>
    </cfRule>
  </conditionalFormatting>
  <conditionalFormatting sqref="K323:K324">
    <cfRule type="expression" dxfId="2893" priority="288">
      <formula>K323&lt;=$F$5</formula>
    </cfRule>
    <cfRule type="expression" dxfId="2892" priority="289">
      <formula>AND(K323&gt;$F$5,K323&lt;=$F$6)</formula>
    </cfRule>
    <cfRule type="expression" dxfId="2891" priority="290">
      <formula>K323&gt;$F$6</formula>
    </cfRule>
  </conditionalFormatting>
  <conditionalFormatting sqref="K325:K326">
    <cfRule type="expression" dxfId="2890" priority="285">
      <formula>K325&lt;=$H$5</formula>
    </cfRule>
    <cfRule type="expression" dxfId="2889" priority="286">
      <formula>AND(K325&gt;$H$5,K325&lt;=$H$6)</formula>
    </cfRule>
    <cfRule type="expression" dxfId="2888" priority="287">
      <formula>K325&gt;$H$6</formula>
    </cfRule>
  </conditionalFormatting>
  <conditionalFormatting sqref="K327:K328">
    <cfRule type="expression" dxfId="2887" priority="282">
      <formula>K327&lt;=$H$5</formula>
    </cfRule>
    <cfRule type="expression" dxfId="2886" priority="283">
      <formula>AND(K327&gt;$H$5,K327&lt;=$H$6)</formula>
    </cfRule>
    <cfRule type="expression" dxfId="2885" priority="284">
      <formula>K327&gt;$H$6</formula>
    </cfRule>
  </conditionalFormatting>
  <conditionalFormatting sqref="K329:K330">
    <cfRule type="expression" dxfId="2884" priority="279">
      <formula>K329&lt;=$H$5</formula>
    </cfRule>
    <cfRule type="expression" dxfId="2883" priority="280">
      <formula>AND(K329&gt;$H$5,K329&lt;=$H$6)</formula>
    </cfRule>
    <cfRule type="expression" dxfId="2882" priority="281">
      <formula>K329&gt;$H$6</formula>
    </cfRule>
  </conditionalFormatting>
  <conditionalFormatting sqref="K331:K332">
    <cfRule type="expression" dxfId="2881" priority="276">
      <formula>K331&lt;=$H$5</formula>
    </cfRule>
    <cfRule type="expression" dxfId="2880" priority="277">
      <formula>AND(K331&gt;$H$5,K331&lt;=$H$6)</formula>
    </cfRule>
    <cfRule type="expression" dxfId="2879" priority="278">
      <formula>K331&gt;$H$6</formula>
    </cfRule>
  </conditionalFormatting>
  <conditionalFormatting sqref="K333">
    <cfRule type="expression" dxfId="2878" priority="273">
      <formula>K333&lt;=$H$5</formula>
    </cfRule>
    <cfRule type="expression" dxfId="2877" priority="274">
      <formula>AND(K333&gt;$H$5,K333&lt;=$H$6)</formula>
    </cfRule>
    <cfRule type="expression" dxfId="2876" priority="275">
      <formula>K333&gt;$H$6</formula>
    </cfRule>
  </conditionalFormatting>
  <conditionalFormatting sqref="K343 K338 K334">
    <cfRule type="expression" dxfId="2875" priority="270">
      <formula>K334&lt;=$H$5</formula>
    </cfRule>
    <cfRule type="expression" dxfId="2874" priority="271">
      <formula>AND(K334&gt;$H$5,K334&lt;=$H$6)</formula>
    </cfRule>
    <cfRule type="expression" dxfId="2873" priority="272">
      <formula>K334&gt;$H$6</formula>
    </cfRule>
  </conditionalFormatting>
  <conditionalFormatting sqref="K335:K336">
    <cfRule type="expression" dxfId="2872" priority="267">
      <formula>K335&lt;=$H$5</formula>
    </cfRule>
    <cfRule type="expression" dxfId="2871" priority="268">
      <formula>AND(K335&gt;$H$5,K335&lt;=$H$6)</formula>
    </cfRule>
    <cfRule type="expression" dxfId="2870" priority="269">
      <formula>K335&gt;$H$6</formula>
    </cfRule>
  </conditionalFormatting>
  <conditionalFormatting sqref="K337">
    <cfRule type="expression" dxfId="2869" priority="264">
      <formula>K337&lt;=$H$5</formula>
    </cfRule>
    <cfRule type="expression" dxfId="2868" priority="265">
      <formula>AND(K337&gt;$H$5,K337&lt;=$H$6)</formula>
    </cfRule>
    <cfRule type="expression" dxfId="2867" priority="266">
      <formula>K337&gt;$H$6</formula>
    </cfRule>
  </conditionalFormatting>
  <conditionalFormatting sqref="K339:K340">
    <cfRule type="expression" dxfId="2866" priority="261">
      <formula>K339&lt;=$H$5</formula>
    </cfRule>
    <cfRule type="expression" dxfId="2865" priority="262">
      <formula>AND(K339&gt;$H$5,K339&lt;=$H$6)</formula>
    </cfRule>
    <cfRule type="expression" dxfId="2864" priority="263">
      <formula>K339&gt;$H$6</formula>
    </cfRule>
  </conditionalFormatting>
  <conditionalFormatting sqref="K341:K342">
    <cfRule type="expression" dxfId="2863" priority="258">
      <formula>K341&lt;=$H$5</formula>
    </cfRule>
    <cfRule type="expression" dxfId="2862" priority="259">
      <formula>AND(K341&gt;$H$5,K341&lt;=$H$6)</formula>
    </cfRule>
    <cfRule type="expression" dxfId="2861" priority="260">
      <formula>K341&gt;$H$6</formula>
    </cfRule>
  </conditionalFormatting>
  <conditionalFormatting sqref="K344">
    <cfRule type="expression" dxfId="2860" priority="255">
      <formula>K344&lt;=$H$5</formula>
    </cfRule>
    <cfRule type="expression" dxfId="2859" priority="256">
      <formula>AND(K344&gt;$H$5,K344&lt;=$H$6)</formula>
    </cfRule>
    <cfRule type="expression" dxfId="2858" priority="257">
      <formula>K344&gt;$H$6</formula>
    </cfRule>
  </conditionalFormatting>
  <conditionalFormatting sqref="K345:K346">
    <cfRule type="expression" dxfId="2857" priority="252">
      <formula>K345&lt;=$H$5</formula>
    </cfRule>
    <cfRule type="expression" dxfId="2856" priority="253">
      <formula>AND(K345&gt;$H$5,K345&lt;=$H$6)</formula>
    </cfRule>
    <cfRule type="expression" dxfId="2855" priority="254">
      <formula>K345&gt;$H$6</formula>
    </cfRule>
  </conditionalFormatting>
  <conditionalFormatting sqref="I371:I374">
    <cfRule type="timePeriod" dxfId="2854" priority="251" timePeriod="today">
      <formula>FLOOR(I371,1)=TODAY()</formula>
    </cfRule>
  </conditionalFormatting>
  <conditionalFormatting sqref="J389 J376 J381 J371 J367:J368 J360 J352 J348">
    <cfRule type="expression" dxfId="2853" priority="245">
      <formula>J348&lt;=$F$5</formula>
    </cfRule>
    <cfRule type="expression" dxfId="2852" priority="246">
      <formula>AND(J348&gt;$F$5,J348&lt;=$F$6)</formula>
    </cfRule>
    <cfRule type="expression" dxfId="2851" priority="247">
      <formula>J348&gt;$F$6</formula>
    </cfRule>
  </conditionalFormatting>
  <conditionalFormatting sqref="K389 K376 K381 K371 K367:K368 K360 K352 K348">
    <cfRule type="expression" dxfId="2850" priority="239">
      <formula>K348&lt;=$H$5</formula>
    </cfRule>
    <cfRule type="expression" dxfId="2849" priority="240">
      <formula>AND(K348&gt;$H$5,K348&lt;=$H$6)</formula>
    </cfRule>
    <cfRule type="expression" dxfId="2848" priority="241">
      <formula>K348&gt;$H$6</formula>
    </cfRule>
  </conditionalFormatting>
  <conditionalFormatting sqref="J347">
    <cfRule type="expression" dxfId="2847" priority="236">
      <formula>J347&lt;=$F$5</formula>
    </cfRule>
    <cfRule type="expression" dxfId="2846" priority="237">
      <formula>AND(J347&gt;$F$5,J347&lt;=$F$6)</formula>
    </cfRule>
    <cfRule type="expression" dxfId="2845" priority="238">
      <formula>J347&gt;$F$6</formula>
    </cfRule>
  </conditionalFormatting>
  <conditionalFormatting sqref="K347">
    <cfRule type="expression" dxfId="2844" priority="230">
      <formula>K347&lt;=$H$5</formula>
    </cfRule>
    <cfRule type="expression" dxfId="2843" priority="231">
      <formula>AND(K347&gt;$H$5,K347&lt;=$H$6)</formula>
    </cfRule>
    <cfRule type="expression" dxfId="2842" priority="232">
      <formula>K347&gt;$H$6</formula>
    </cfRule>
  </conditionalFormatting>
  <conditionalFormatting sqref="J349:J350">
    <cfRule type="expression" dxfId="2841" priority="227">
      <formula>J349&lt;=$F$5</formula>
    </cfRule>
    <cfRule type="expression" dxfId="2840" priority="228">
      <formula>AND(J349&gt;$F$5,J349&lt;=$F$6)</formula>
    </cfRule>
    <cfRule type="expression" dxfId="2839" priority="229">
      <formula>J349&gt;$F$6</formula>
    </cfRule>
  </conditionalFormatting>
  <conditionalFormatting sqref="K349:K350">
    <cfRule type="expression" dxfId="2838" priority="221">
      <formula>K349&lt;=$H$5</formula>
    </cfRule>
    <cfRule type="expression" dxfId="2837" priority="222">
      <formula>AND(K349&gt;$H$5,K349&lt;=$H$6)</formula>
    </cfRule>
    <cfRule type="expression" dxfId="2836" priority="223">
      <formula>K349&gt;$H$6</formula>
    </cfRule>
  </conditionalFormatting>
  <conditionalFormatting sqref="J351">
    <cfRule type="expression" dxfId="2835" priority="218">
      <formula>J351&lt;=$F$5</formula>
    </cfRule>
    <cfRule type="expression" dxfId="2834" priority="219">
      <formula>AND(J351&gt;$F$5,J351&lt;=$F$6)</formula>
    </cfRule>
    <cfRule type="expression" dxfId="2833" priority="220">
      <formula>J351&gt;$F$6</formula>
    </cfRule>
  </conditionalFormatting>
  <conditionalFormatting sqref="K351">
    <cfRule type="expression" dxfId="2832" priority="212">
      <formula>K351&lt;=$H$5</formula>
    </cfRule>
    <cfRule type="expression" dxfId="2831" priority="213">
      <formula>AND(K351&gt;$H$5,K351&lt;=$H$6)</formula>
    </cfRule>
    <cfRule type="expression" dxfId="2830" priority="214">
      <formula>K351&gt;$H$6</formula>
    </cfRule>
  </conditionalFormatting>
  <conditionalFormatting sqref="J353:J354">
    <cfRule type="expression" dxfId="2829" priority="209">
      <formula>J353&lt;=$F$5</formula>
    </cfRule>
    <cfRule type="expression" dxfId="2828" priority="210">
      <formula>AND(J353&gt;$F$5,J353&lt;=$F$6)</formula>
    </cfRule>
    <cfRule type="expression" dxfId="2827" priority="211">
      <formula>J353&gt;$F$6</formula>
    </cfRule>
  </conditionalFormatting>
  <conditionalFormatting sqref="K353:K354">
    <cfRule type="expression" dxfId="2826" priority="203">
      <formula>K353&lt;=$H$5</formula>
    </cfRule>
    <cfRule type="expression" dxfId="2825" priority="204">
      <formula>AND(K353&gt;$H$5,K353&lt;=$H$6)</formula>
    </cfRule>
    <cfRule type="expression" dxfId="2824" priority="205">
      <formula>K353&gt;$H$6</formula>
    </cfRule>
  </conditionalFormatting>
  <conditionalFormatting sqref="J355:J356">
    <cfRule type="expression" dxfId="2823" priority="200">
      <formula>J355&lt;=$F$5</formula>
    </cfRule>
    <cfRule type="expression" dxfId="2822" priority="201">
      <formula>AND(J355&gt;$F$5,J355&lt;=$F$6)</formula>
    </cfRule>
    <cfRule type="expression" dxfId="2821" priority="202">
      <formula>J355&gt;$F$6</formula>
    </cfRule>
  </conditionalFormatting>
  <conditionalFormatting sqref="K355:K356">
    <cfRule type="expression" dxfId="2820" priority="194">
      <formula>K355&lt;=$H$5</formula>
    </cfRule>
    <cfRule type="expression" dxfId="2819" priority="195">
      <formula>AND(K355&gt;$H$5,K355&lt;=$H$6)</formula>
    </cfRule>
    <cfRule type="expression" dxfId="2818" priority="196">
      <formula>K355&gt;$H$6</formula>
    </cfRule>
  </conditionalFormatting>
  <conditionalFormatting sqref="J358">
    <cfRule type="expression" dxfId="2817" priority="191">
      <formula>J358&lt;=$F$5</formula>
    </cfRule>
    <cfRule type="expression" dxfId="2816" priority="192">
      <formula>AND(J358&gt;$F$5,J358&lt;=$F$6)</formula>
    </cfRule>
    <cfRule type="expression" dxfId="2815" priority="193">
      <formula>J358&gt;$F$6</formula>
    </cfRule>
  </conditionalFormatting>
  <conditionalFormatting sqref="K358">
    <cfRule type="expression" dxfId="2814" priority="185">
      <formula>K358&lt;=$H$5</formula>
    </cfRule>
    <cfRule type="expression" dxfId="2813" priority="186">
      <formula>AND(K358&gt;$H$5,K358&lt;=$H$6)</formula>
    </cfRule>
    <cfRule type="expression" dxfId="2812" priority="187">
      <formula>K358&gt;$H$6</formula>
    </cfRule>
  </conditionalFormatting>
  <conditionalFormatting sqref="J361:J362">
    <cfRule type="expression" dxfId="2811" priority="182">
      <formula>J361&lt;=$F$5</formula>
    </cfRule>
    <cfRule type="expression" dxfId="2810" priority="183">
      <formula>AND(J361&gt;$F$5,J361&lt;=$F$6)</formula>
    </cfRule>
    <cfRule type="expression" dxfId="2809" priority="184">
      <formula>J361&gt;$F$6</formula>
    </cfRule>
  </conditionalFormatting>
  <conditionalFormatting sqref="K361:K362">
    <cfRule type="expression" dxfId="2808" priority="176">
      <formula>K361&lt;=$H$5</formula>
    </cfRule>
    <cfRule type="expression" dxfId="2807" priority="177">
      <formula>AND(K361&gt;$H$5,K361&lt;=$H$6)</formula>
    </cfRule>
    <cfRule type="expression" dxfId="2806" priority="178">
      <formula>K361&gt;$H$6</formula>
    </cfRule>
  </conditionalFormatting>
  <conditionalFormatting sqref="K359 K357">
    <cfRule type="expression" dxfId="2805" priority="166">
      <formula>K357&lt;=$G$5</formula>
    </cfRule>
    <cfRule type="expression" dxfId="2804" priority="167">
      <formula>AND(K357&gt;$G$5,K357&lt;=$G$6)</formula>
    </cfRule>
    <cfRule type="expression" dxfId="2803" priority="168">
      <formula>K357&gt;$G$6</formula>
    </cfRule>
  </conditionalFormatting>
  <conditionalFormatting sqref="J363:J364">
    <cfRule type="expression" dxfId="2802" priority="163">
      <formula>J363&gt;$E$6</formula>
    </cfRule>
    <cfRule type="expression" dxfId="2801" priority="164">
      <formula>AND(J363&gt;$E$5,J363&lt;=$E$6)</formula>
    </cfRule>
    <cfRule type="expression" dxfId="2800" priority="165">
      <formula>J363&lt;=$E$5</formula>
    </cfRule>
  </conditionalFormatting>
  <conditionalFormatting sqref="K363:K364">
    <cfRule type="expression" dxfId="2799" priority="157">
      <formula>K363&lt;=$G$5</formula>
    </cfRule>
    <cfRule type="expression" dxfId="2798" priority="158">
      <formula>AND(K363&gt;$G$5,K363&lt;=$G$6)</formula>
    </cfRule>
    <cfRule type="expression" dxfId="2797" priority="159">
      <formula>K363&gt;$G$6</formula>
    </cfRule>
  </conditionalFormatting>
  <conditionalFormatting sqref="J366">
    <cfRule type="expression" dxfId="2796" priority="154">
      <formula>J366&lt;=$F$5</formula>
    </cfRule>
    <cfRule type="expression" dxfId="2795" priority="155">
      <formula>AND(J366&gt;$F$5,J366&lt;=$F$6)</formula>
    </cfRule>
    <cfRule type="expression" dxfId="2794" priority="156">
      <formula>J366&gt;$F$6</formula>
    </cfRule>
  </conditionalFormatting>
  <conditionalFormatting sqref="K366">
    <cfRule type="expression" dxfId="2793" priority="148">
      <formula>K366&lt;=$H$5</formula>
    </cfRule>
    <cfRule type="expression" dxfId="2792" priority="149">
      <formula>AND(K366&gt;$H$5,K366&lt;=$H$6)</formula>
    </cfRule>
    <cfRule type="expression" dxfId="2791" priority="150">
      <formula>K366&gt;$H$6</formula>
    </cfRule>
  </conditionalFormatting>
  <conditionalFormatting sqref="I369:I370">
    <cfRule type="timePeriod" dxfId="2790" priority="147" timePeriod="today">
      <formula>FLOOR(I369,1)=TODAY()</formula>
    </cfRule>
  </conditionalFormatting>
  <conditionalFormatting sqref="J369:J370">
    <cfRule type="expression" dxfId="2789" priority="144">
      <formula>J369&lt;=$F$5</formula>
    </cfRule>
    <cfRule type="expression" dxfId="2788" priority="145">
      <formula>AND(J369&gt;$F$5,J369&lt;=$F$6)</formula>
    </cfRule>
    <cfRule type="expression" dxfId="2787" priority="146">
      <formula>J369&gt;$F$6</formula>
    </cfRule>
  </conditionalFormatting>
  <conditionalFormatting sqref="K369:K370">
    <cfRule type="expression" dxfId="2786" priority="138">
      <formula>K369&lt;=$H$5</formula>
    </cfRule>
    <cfRule type="expression" dxfId="2785" priority="139">
      <formula>AND(K369&gt;$H$5,K369&lt;=$H$6)</formula>
    </cfRule>
    <cfRule type="expression" dxfId="2784" priority="140">
      <formula>K369&gt;$H$6</formula>
    </cfRule>
  </conditionalFormatting>
  <conditionalFormatting sqref="J372">
    <cfRule type="expression" dxfId="2783" priority="135">
      <formula>J372&lt;=$F$5</formula>
    </cfRule>
    <cfRule type="expression" dxfId="2782" priority="136">
      <formula>AND(J372&gt;$F$5,J372&lt;=$F$6)</formula>
    </cfRule>
    <cfRule type="expression" dxfId="2781" priority="137">
      <formula>J372&gt;$F$6</formula>
    </cfRule>
  </conditionalFormatting>
  <conditionalFormatting sqref="K372">
    <cfRule type="expression" dxfId="2780" priority="129">
      <formula>K372&lt;=$H$5</formula>
    </cfRule>
    <cfRule type="expression" dxfId="2779" priority="130">
      <formula>AND(K372&gt;$H$5,K372&lt;=$H$6)</formula>
    </cfRule>
    <cfRule type="expression" dxfId="2778" priority="131">
      <formula>K372&gt;$H$6</formula>
    </cfRule>
  </conditionalFormatting>
  <conditionalFormatting sqref="J373:J374">
    <cfRule type="expression" dxfId="2777" priority="126">
      <formula>J373&lt;=$F$5</formula>
    </cfRule>
    <cfRule type="expression" dxfId="2776" priority="127">
      <formula>AND(J373&gt;$F$5,J373&lt;=$F$6)</formula>
    </cfRule>
    <cfRule type="expression" dxfId="2775" priority="128">
      <formula>J373&gt;$F$6</formula>
    </cfRule>
  </conditionalFormatting>
  <conditionalFormatting sqref="K373:K374">
    <cfRule type="expression" dxfId="2774" priority="120">
      <formula>K373&lt;=$H$5</formula>
    </cfRule>
    <cfRule type="expression" dxfId="2773" priority="121">
      <formula>AND(K373&gt;$H$5,K373&lt;=$H$6)</formula>
    </cfRule>
    <cfRule type="expression" dxfId="2772" priority="122">
      <formula>K373&gt;$H$6</formula>
    </cfRule>
  </conditionalFormatting>
  <conditionalFormatting sqref="I377:I378">
    <cfRule type="timePeriod" dxfId="2771" priority="119" timePeriod="today">
      <formula>FLOOR(I377,1)=TODAY()</formula>
    </cfRule>
  </conditionalFormatting>
  <conditionalFormatting sqref="J377:J378">
    <cfRule type="expression" dxfId="2770" priority="116">
      <formula>J377&lt;=$F$5</formula>
    </cfRule>
    <cfRule type="expression" dxfId="2769" priority="117">
      <formula>AND(J377&gt;$F$5,J377&lt;=$F$6)</formula>
    </cfRule>
    <cfRule type="expression" dxfId="2768" priority="118">
      <formula>J377&gt;$F$6</formula>
    </cfRule>
  </conditionalFormatting>
  <conditionalFormatting sqref="K377:K378">
    <cfRule type="expression" dxfId="2767" priority="110">
      <formula>K377&lt;=$H$5</formula>
    </cfRule>
    <cfRule type="expression" dxfId="2766" priority="111">
      <formula>AND(K377&gt;$H$5,K377&lt;=$H$6)</formula>
    </cfRule>
    <cfRule type="expression" dxfId="2765" priority="112">
      <formula>K377&gt;$H$6</formula>
    </cfRule>
  </conditionalFormatting>
  <conditionalFormatting sqref="I381:I382">
    <cfRule type="timePeriod" dxfId="2764" priority="109" timePeriod="today">
      <formula>FLOOR(I381,1)=TODAY()</formula>
    </cfRule>
  </conditionalFormatting>
  <conditionalFormatting sqref="J382">
    <cfRule type="expression" dxfId="2763" priority="106">
      <formula>J382&lt;=$F$5</formula>
    </cfRule>
    <cfRule type="expression" dxfId="2762" priority="107">
      <formula>AND(J382&gt;$F$5,J382&lt;=$F$6)</formula>
    </cfRule>
    <cfRule type="expression" dxfId="2761" priority="108">
      <formula>J382&gt;$F$6</formula>
    </cfRule>
  </conditionalFormatting>
  <conditionalFormatting sqref="K382">
    <cfRule type="expression" dxfId="2760" priority="100">
      <formula>K382&lt;=$H$5</formula>
    </cfRule>
    <cfRule type="expression" dxfId="2759" priority="101">
      <formula>AND(K382&gt;$H$5,K382&lt;=$H$6)</formula>
    </cfRule>
    <cfRule type="expression" dxfId="2758" priority="102">
      <formula>K382&gt;$H$6</formula>
    </cfRule>
  </conditionalFormatting>
  <conditionalFormatting sqref="J379">
    <cfRule type="expression" dxfId="2757" priority="97">
      <formula>J379&gt;$E$6</formula>
    </cfRule>
    <cfRule type="expression" dxfId="2756" priority="98">
      <formula>AND(J379&gt;$E$5,J379&lt;=$E$6)</formula>
    </cfRule>
    <cfRule type="expression" dxfId="2755" priority="99">
      <formula>J379&lt;=$E$5</formula>
    </cfRule>
  </conditionalFormatting>
  <conditionalFormatting sqref="K379">
    <cfRule type="expression" dxfId="2754" priority="91">
      <formula>K379&lt;=$G$5</formula>
    </cfRule>
    <cfRule type="expression" dxfId="2753" priority="92">
      <formula>AND(K379&gt;$G$5,K379&lt;=$G$6)</formula>
    </cfRule>
    <cfRule type="expression" dxfId="2752" priority="93">
      <formula>K379&gt;$G$6</formula>
    </cfRule>
  </conditionalFormatting>
  <conditionalFormatting sqref="J401:J402">
    <cfRule type="expression" dxfId="2751" priority="88">
      <formula>J401&lt;=$F$5</formula>
    </cfRule>
    <cfRule type="expression" dxfId="2750" priority="89">
      <formula>AND(J401&gt;$F$5,J401&lt;=$F$6)</formula>
    </cfRule>
    <cfRule type="expression" dxfId="2749" priority="90">
      <formula>J401&gt;$F$6</formula>
    </cfRule>
  </conditionalFormatting>
  <conditionalFormatting sqref="K401:K402">
    <cfRule type="expression" dxfId="2748" priority="82">
      <formula>K401&lt;=$H$5</formula>
    </cfRule>
    <cfRule type="expression" dxfId="2747" priority="83">
      <formula>AND(K401&gt;$H$5,K401&lt;=$H$6)</formula>
    </cfRule>
    <cfRule type="expression" dxfId="2746" priority="84">
      <formula>K401&gt;$H$6</formula>
    </cfRule>
  </conditionalFormatting>
  <conditionalFormatting sqref="J403:J404">
    <cfRule type="expression" dxfId="2745" priority="79">
      <formula>J403&lt;=$F$5</formula>
    </cfRule>
    <cfRule type="expression" dxfId="2744" priority="80">
      <formula>AND(J403&gt;$F$5,J403&lt;=$F$6)</formula>
    </cfRule>
    <cfRule type="expression" dxfId="2743" priority="81">
      <formula>J403&gt;$F$6</formula>
    </cfRule>
  </conditionalFormatting>
  <conditionalFormatting sqref="K403:K404">
    <cfRule type="expression" dxfId="2742" priority="73">
      <formula>K403&lt;=$H$5</formula>
    </cfRule>
    <cfRule type="expression" dxfId="2741" priority="74">
      <formula>AND(K403&gt;$H$5,K403&lt;=$H$6)</formula>
    </cfRule>
    <cfRule type="expression" dxfId="2740" priority="75">
      <formula>K403&gt;$H$6</formula>
    </cfRule>
  </conditionalFormatting>
  <conditionalFormatting sqref="J383">
    <cfRule type="expression" dxfId="2739" priority="70">
      <formula>J383&lt;=$F$5</formula>
    </cfRule>
    <cfRule type="expression" dxfId="2738" priority="71">
      <formula>AND(J383&gt;$F$5,J383&lt;=$F$6)</formula>
    </cfRule>
    <cfRule type="expression" dxfId="2737" priority="72">
      <formula>J383&gt;$F$6</formula>
    </cfRule>
  </conditionalFormatting>
  <conditionalFormatting sqref="K383">
    <cfRule type="expression" dxfId="2736" priority="64">
      <formula>K383&lt;=$H$5</formula>
    </cfRule>
    <cfRule type="expression" dxfId="2735" priority="65">
      <formula>AND(K383&gt;$H$5,K383&lt;=$H$6)</formula>
    </cfRule>
    <cfRule type="expression" dxfId="2734" priority="66">
      <formula>K383&gt;$H$6</formula>
    </cfRule>
  </conditionalFormatting>
  <conditionalFormatting sqref="J375">
    <cfRule type="expression" dxfId="2733" priority="61">
      <formula>J375&lt;=$F$5</formula>
    </cfRule>
    <cfRule type="expression" dxfId="2732" priority="62">
      <formula>AND(J375&gt;$F$5,J375&lt;=$F$6)</formula>
    </cfRule>
    <cfRule type="expression" dxfId="2731" priority="63">
      <formula>J375&gt;$F$6</formula>
    </cfRule>
  </conditionalFormatting>
  <conditionalFormatting sqref="K375">
    <cfRule type="expression" dxfId="2730" priority="55">
      <formula>K375&lt;=$H$5</formula>
    </cfRule>
    <cfRule type="expression" dxfId="2729" priority="56">
      <formula>AND(K375&gt;$H$5,K375&lt;=$H$6)</formula>
    </cfRule>
    <cfRule type="expression" dxfId="2728" priority="57">
      <formula>K375&gt;$H$6</formula>
    </cfRule>
  </conditionalFormatting>
  <conditionalFormatting sqref="J385:J386">
    <cfRule type="expression" dxfId="2727" priority="52">
      <formula>J385&lt;=$F$5</formula>
    </cfRule>
    <cfRule type="expression" dxfId="2726" priority="53">
      <formula>AND(J385&gt;$F$5,J385&lt;=$F$6)</formula>
    </cfRule>
    <cfRule type="expression" dxfId="2725" priority="54">
      <formula>J385&gt;$F$6</formula>
    </cfRule>
  </conditionalFormatting>
  <conditionalFormatting sqref="K385:K386">
    <cfRule type="expression" dxfId="2724" priority="46">
      <formula>K385&lt;=$H$5</formula>
    </cfRule>
    <cfRule type="expression" dxfId="2723" priority="47">
      <formula>AND(K385&gt;$H$5,K385&lt;=$H$6)</formula>
    </cfRule>
    <cfRule type="expression" dxfId="2722" priority="48">
      <formula>K385&gt;$H$6</formula>
    </cfRule>
  </conditionalFormatting>
  <conditionalFormatting sqref="J390">
    <cfRule type="expression" dxfId="2721" priority="43">
      <formula>J390&lt;=$F$5</formula>
    </cfRule>
    <cfRule type="expression" dxfId="2720" priority="44">
      <formula>AND(J390&gt;$F$5,J390&lt;=$F$6)</formula>
    </cfRule>
    <cfRule type="expression" dxfId="2719" priority="45">
      <formula>J390&gt;$F$6</formula>
    </cfRule>
  </conditionalFormatting>
  <conditionalFormatting sqref="K390">
    <cfRule type="expression" dxfId="2718" priority="37">
      <formula>K390&lt;=$H$5</formula>
    </cfRule>
    <cfRule type="expression" dxfId="2717" priority="38">
      <formula>AND(K390&gt;$H$5,K390&lt;=$H$6)</formula>
    </cfRule>
    <cfRule type="expression" dxfId="2716" priority="39">
      <formula>K390&gt;$H$6</formula>
    </cfRule>
  </conditionalFormatting>
  <conditionalFormatting sqref="J395:J396">
    <cfRule type="expression" dxfId="2715" priority="34">
      <formula>J395&lt;=$F$5</formula>
    </cfRule>
    <cfRule type="expression" dxfId="2714" priority="35">
      <formula>AND(J395&gt;$F$5,J395&lt;=$F$6)</formula>
    </cfRule>
    <cfRule type="expression" dxfId="2713" priority="36">
      <formula>J395&gt;$F$6</formula>
    </cfRule>
  </conditionalFormatting>
  <conditionalFormatting sqref="K395:K396">
    <cfRule type="expression" dxfId="2712" priority="28">
      <formula>K395&lt;=$H$5</formula>
    </cfRule>
    <cfRule type="expression" dxfId="2711" priority="29">
      <formula>AND(K395&gt;$H$5,K395&lt;=$H$6)</formula>
    </cfRule>
    <cfRule type="expression" dxfId="2710" priority="30">
      <formula>K395&gt;$H$6</formula>
    </cfRule>
  </conditionalFormatting>
  <conditionalFormatting sqref="J397:J398">
    <cfRule type="expression" dxfId="2709" priority="25">
      <formula>J397&lt;=$F$5</formula>
    </cfRule>
    <cfRule type="expression" dxfId="2708" priority="26">
      <formula>AND(J397&gt;$F$5,J397&lt;=$F$6)</formula>
    </cfRule>
    <cfRule type="expression" dxfId="2707" priority="27">
      <formula>J397&gt;$F$6</formula>
    </cfRule>
  </conditionalFormatting>
  <conditionalFormatting sqref="K397:K398">
    <cfRule type="expression" dxfId="2706" priority="19">
      <formula>K397&lt;=$H$5</formula>
    </cfRule>
    <cfRule type="expression" dxfId="2705" priority="20">
      <formula>AND(K397&gt;$H$5,K397&lt;=$H$6)</formula>
    </cfRule>
    <cfRule type="expression" dxfId="2704" priority="21">
      <formula>K397&gt;$H$6</formula>
    </cfRule>
  </conditionalFormatting>
  <conditionalFormatting sqref="J399:J400">
    <cfRule type="expression" dxfId="2703" priority="16">
      <formula>J399&lt;=$F$5</formula>
    </cfRule>
    <cfRule type="expression" dxfId="2702" priority="17">
      <formula>AND(J399&gt;$F$5,J399&lt;=$F$6)</formula>
    </cfRule>
    <cfRule type="expression" dxfId="2701" priority="18">
      <formula>J399&gt;$F$6</formula>
    </cfRule>
  </conditionalFormatting>
  <conditionalFormatting sqref="K399:K400">
    <cfRule type="expression" dxfId="2700" priority="10">
      <formula>K399&lt;=$H$5</formula>
    </cfRule>
    <cfRule type="expression" dxfId="2699" priority="11">
      <formula>AND(K399&gt;$H$5,K399&lt;=$H$6)</formula>
    </cfRule>
    <cfRule type="expression" dxfId="2698" priority="12">
      <formula>K399&gt;$H$6</formula>
    </cfRule>
  </conditionalFormatting>
  <conditionalFormatting sqref="J387:J388">
    <cfRule type="expression" dxfId="2697" priority="7">
      <formula>J387&lt;=$F$5</formula>
    </cfRule>
    <cfRule type="expression" dxfId="2696" priority="8">
      <formula>AND(J387&gt;$F$5,J387&lt;=$F$6)</formula>
    </cfRule>
    <cfRule type="expression" dxfId="2695" priority="9">
      <formula>J387&gt;$F$6</formula>
    </cfRule>
  </conditionalFormatting>
  <conditionalFormatting sqref="K387:K388">
    <cfRule type="expression" dxfId="2694" priority="1">
      <formula>K387&lt;=$H$5</formula>
    </cfRule>
    <cfRule type="expression" dxfId="2693" priority="2">
      <formula>AND(K387&gt;$H$5,K387&lt;=$H$6)</formula>
    </cfRule>
    <cfRule type="expression" dxfId="2692" priority="3">
      <formula>K387&gt;$H$6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4" max="5" man="1"/>
    <brk id="147" max="5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9"/>
  <sheetViews>
    <sheetView view="pageBreakPreview" topLeftCell="G1" zoomScale="85" zoomScaleNormal="100" zoomScaleSheetLayoutView="85" workbookViewId="0">
      <selection activeCell="J38" sqref="J38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9" style="5" customWidth="1"/>
    <col min="4" max="4" width="18.85546875" style="5" customWidth="1"/>
    <col min="5" max="5" width="19.85546875" style="5" customWidth="1"/>
    <col min="6" max="6" width="21" style="5" customWidth="1"/>
    <col min="7" max="7" width="2.7109375" style="6" customWidth="1"/>
    <col min="8" max="8" width="10.42578125" style="6" customWidth="1"/>
    <col min="9" max="9" width="11.140625" style="5" customWidth="1"/>
    <col min="10" max="16384" width="9.140625" style="5"/>
  </cols>
  <sheetData>
    <row r="1" spans="1:14" s="1" customFormat="1" ht="33.75" customHeight="1" x14ac:dyDescent="0.2">
      <c r="A1" s="253" t="s">
        <v>0</v>
      </c>
      <c r="B1" s="253"/>
      <c r="C1" s="253"/>
      <c r="D1" s="253"/>
      <c r="E1" s="253"/>
      <c r="F1" s="253"/>
      <c r="G1" s="10"/>
      <c r="H1" s="134"/>
      <c r="I1" s="134"/>
      <c r="J1" s="134">
        <v>0.5</v>
      </c>
      <c r="K1" s="134">
        <v>5</v>
      </c>
      <c r="L1" s="10"/>
    </row>
    <row r="2" spans="1:14" s="1" customFormat="1" ht="30.75" customHeight="1" x14ac:dyDescent="0.2">
      <c r="A2" s="254" t="s">
        <v>87</v>
      </c>
      <c r="B2" s="254"/>
      <c r="C2" s="254"/>
      <c r="D2" s="254"/>
      <c r="E2" s="254"/>
      <c r="F2" s="254"/>
      <c r="G2" s="9"/>
      <c r="H2" s="30" t="s">
        <v>159</v>
      </c>
      <c r="I2" s="200" t="s">
        <v>155</v>
      </c>
      <c r="J2" s="200" t="s">
        <v>47</v>
      </c>
      <c r="K2" s="8" t="s">
        <v>47</v>
      </c>
      <c r="L2" s="5"/>
      <c r="M2" s="5"/>
      <c r="N2" s="9"/>
    </row>
    <row r="3" spans="1:14" s="157" customFormat="1" ht="30.75" customHeight="1" x14ac:dyDescent="0.2">
      <c r="A3" s="63"/>
      <c r="B3" s="63"/>
      <c r="C3" s="63"/>
      <c r="D3" s="63"/>
      <c r="E3" s="63"/>
      <c r="F3" s="154"/>
      <c r="G3" s="161"/>
      <c r="H3" s="132">
        <v>16</v>
      </c>
      <c r="I3" s="156">
        <v>43102</v>
      </c>
      <c r="J3" s="165">
        <v>0</v>
      </c>
      <c r="K3" s="42">
        <v>0</v>
      </c>
      <c r="L3" s="159"/>
      <c r="M3" s="159"/>
      <c r="N3" s="161"/>
    </row>
    <row r="4" spans="1:14" s="157" customFormat="1" ht="30.75" customHeight="1" x14ac:dyDescent="0.2">
      <c r="A4" s="63"/>
      <c r="B4" s="63"/>
      <c r="C4" s="63"/>
      <c r="D4" s="63"/>
      <c r="E4" s="63"/>
      <c r="F4" s="154"/>
      <c r="G4" s="161"/>
      <c r="H4" s="132">
        <v>16</v>
      </c>
      <c r="I4" s="156">
        <v>43103</v>
      </c>
      <c r="J4" s="165">
        <v>0</v>
      </c>
      <c r="K4" s="42">
        <v>0</v>
      </c>
      <c r="L4" s="159"/>
      <c r="M4" s="159"/>
      <c r="N4" s="161"/>
    </row>
    <row r="5" spans="1:14" s="157" customFormat="1" ht="30.75" customHeight="1" x14ac:dyDescent="0.2">
      <c r="A5" s="63"/>
      <c r="B5" s="63"/>
      <c r="C5" s="63"/>
      <c r="D5" s="63"/>
      <c r="E5" s="63"/>
      <c r="F5" s="154"/>
      <c r="G5" s="161"/>
      <c r="H5" s="132">
        <v>16</v>
      </c>
      <c r="I5" s="156">
        <v>43117</v>
      </c>
      <c r="J5" s="165">
        <v>0</v>
      </c>
      <c r="K5" s="42">
        <v>0</v>
      </c>
      <c r="L5" s="159"/>
      <c r="M5" s="159"/>
      <c r="N5" s="161"/>
    </row>
    <row r="6" spans="1:14" s="157" customFormat="1" ht="30.75" customHeight="1" x14ac:dyDescent="0.2">
      <c r="A6" s="63"/>
      <c r="B6" s="63"/>
      <c r="C6" s="63"/>
      <c r="D6" s="63"/>
      <c r="E6" s="63"/>
      <c r="F6" s="154"/>
      <c r="G6" s="161"/>
      <c r="H6" s="132">
        <v>16</v>
      </c>
      <c r="I6" s="156">
        <v>43118</v>
      </c>
      <c r="J6" s="165">
        <v>0</v>
      </c>
      <c r="K6" s="42">
        <v>0</v>
      </c>
      <c r="L6" s="159"/>
      <c r="M6" s="159"/>
      <c r="N6" s="161"/>
    </row>
    <row r="7" spans="1:14" s="157" customFormat="1" ht="30.75" customHeight="1" x14ac:dyDescent="0.2">
      <c r="A7" s="63"/>
      <c r="B7" s="63"/>
      <c r="C7" s="63"/>
      <c r="D7" s="63"/>
      <c r="E7" s="63"/>
      <c r="F7" s="154"/>
      <c r="G7" s="161"/>
      <c r="H7" s="132">
        <v>16</v>
      </c>
      <c r="I7" s="156">
        <v>43125</v>
      </c>
      <c r="J7" s="165">
        <v>0</v>
      </c>
      <c r="K7" s="42">
        <v>0</v>
      </c>
      <c r="L7" s="159"/>
      <c r="M7" s="159"/>
      <c r="N7" s="161"/>
    </row>
    <row r="8" spans="1:14" s="157" customFormat="1" ht="30.75" customHeight="1" x14ac:dyDescent="0.2">
      <c r="A8" s="63"/>
      <c r="B8" s="63"/>
      <c r="C8" s="63"/>
      <c r="D8" s="63"/>
      <c r="E8" s="63"/>
      <c r="F8" s="154"/>
      <c r="G8" s="161"/>
      <c r="H8" s="132">
        <v>16</v>
      </c>
      <c r="I8" s="156">
        <v>43126</v>
      </c>
      <c r="J8" s="165">
        <v>0</v>
      </c>
      <c r="K8" s="42">
        <v>0</v>
      </c>
      <c r="L8" s="159"/>
      <c r="M8" s="159"/>
      <c r="N8" s="161"/>
    </row>
    <row r="9" spans="1:14" s="157" customFormat="1" ht="30.75" customHeight="1" x14ac:dyDescent="0.2">
      <c r="A9" s="63"/>
      <c r="B9" s="63"/>
      <c r="C9" s="63"/>
      <c r="D9" s="63"/>
      <c r="E9" s="63"/>
      <c r="F9" s="154"/>
      <c r="G9" s="161"/>
      <c r="H9" s="132">
        <v>16</v>
      </c>
      <c r="I9" s="156">
        <v>43129</v>
      </c>
      <c r="J9" s="165">
        <v>0</v>
      </c>
      <c r="K9" s="42">
        <v>0</v>
      </c>
      <c r="L9" s="159"/>
      <c r="M9" s="159"/>
      <c r="N9" s="161"/>
    </row>
    <row r="10" spans="1:14" s="157" customFormat="1" ht="30.75" customHeight="1" x14ac:dyDescent="0.2">
      <c r="A10" s="63"/>
      <c r="B10" s="63"/>
      <c r="C10" s="63"/>
      <c r="D10" s="63"/>
      <c r="E10" s="63"/>
      <c r="F10" s="154"/>
      <c r="G10" s="161"/>
      <c r="H10" s="132">
        <v>16</v>
      </c>
      <c r="I10" s="156">
        <v>43130</v>
      </c>
      <c r="J10" s="165">
        <v>0</v>
      </c>
      <c r="K10" s="42">
        <v>0</v>
      </c>
      <c r="L10" s="159"/>
      <c r="M10" s="159"/>
      <c r="N10" s="161"/>
    </row>
    <row r="11" spans="1:14" s="157" customFormat="1" ht="30.75" customHeight="1" x14ac:dyDescent="0.2">
      <c r="A11" s="63"/>
      <c r="B11" s="63"/>
      <c r="C11" s="63"/>
      <c r="D11" s="63"/>
      <c r="E11" s="63"/>
      <c r="F11" s="154"/>
      <c r="G11" s="161"/>
      <c r="H11" s="132">
        <v>16</v>
      </c>
      <c r="I11" s="156">
        <v>43153</v>
      </c>
      <c r="J11" s="165">
        <v>3</v>
      </c>
      <c r="K11" s="42">
        <v>0</v>
      </c>
      <c r="L11" s="159"/>
      <c r="M11" s="159"/>
      <c r="N11" s="161"/>
    </row>
    <row r="12" spans="1:14" s="157" customFormat="1" ht="30.75" customHeight="1" x14ac:dyDescent="0.2">
      <c r="A12" s="63"/>
      <c r="B12" s="63"/>
      <c r="C12" s="63"/>
      <c r="D12" s="63"/>
      <c r="E12" s="63"/>
      <c r="F12" s="154"/>
      <c r="G12" s="161"/>
      <c r="H12" s="132">
        <v>16</v>
      </c>
      <c r="I12" s="156">
        <v>43154</v>
      </c>
      <c r="J12" s="165">
        <v>0</v>
      </c>
      <c r="K12" s="42">
        <v>0</v>
      </c>
      <c r="L12" s="159"/>
      <c r="M12" s="159"/>
      <c r="N12" s="161"/>
    </row>
    <row r="13" spans="1:14" s="157" customFormat="1" ht="30.75" customHeight="1" x14ac:dyDescent="0.2">
      <c r="A13" s="63"/>
      <c r="B13" s="63"/>
      <c r="C13" s="63"/>
      <c r="D13" s="63"/>
      <c r="E13" s="63"/>
      <c r="F13" s="154"/>
      <c r="G13" s="161"/>
      <c r="H13" s="132">
        <v>16</v>
      </c>
      <c r="I13" s="156">
        <v>43166</v>
      </c>
      <c r="J13" s="165">
        <v>25</v>
      </c>
      <c r="K13" s="42">
        <v>2</v>
      </c>
      <c r="L13" s="159"/>
      <c r="M13" s="159"/>
      <c r="N13" s="161"/>
    </row>
    <row r="14" spans="1:14" s="157" customFormat="1" ht="30.75" customHeight="1" x14ac:dyDescent="0.2">
      <c r="A14" s="63"/>
      <c r="B14" s="63"/>
      <c r="C14" s="63"/>
      <c r="D14" s="63"/>
      <c r="E14" s="63"/>
      <c r="F14" s="154"/>
      <c r="G14" s="161"/>
      <c r="H14" s="132">
        <v>16</v>
      </c>
      <c r="I14" s="156">
        <v>43167</v>
      </c>
      <c r="J14" s="165">
        <v>0</v>
      </c>
      <c r="K14" s="42">
        <v>0</v>
      </c>
      <c r="L14" s="159"/>
      <c r="M14" s="159"/>
      <c r="N14" s="161"/>
    </row>
    <row r="15" spans="1:14" s="157" customFormat="1" ht="30.75" customHeight="1" x14ac:dyDescent="0.2">
      <c r="A15" s="63"/>
      <c r="B15" s="63"/>
      <c r="C15" s="63"/>
      <c r="D15" s="63"/>
      <c r="E15" s="63"/>
      <c r="F15" s="154"/>
      <c r="G15" s="161"/>
      <c r="H15" s="132">
        <v>16</v>
      </c>
      <c r="I15" s="156">
        <v>43168</v>
      </c>
      <c r="J15" s="165">
        <v>0</v>
      </c>
      <c r="K15" s="42">
        <v>0</v>
      </c>
      <c r="L15" s="159"/>
      <c r="M15" s="159"/>
      <c r="N15" s="161"/>
    </row>
    <row r="16" spans="1:14" s="157" customFormat="1" ht="30.75" customHeight="1" x14ac:dyDescent="0.2">
      <c r="A16" s="63"/>
      <c r="B16" s="63"/>
      <c r="C16" s="63"/>
      <c r="D16" s="63"/>
      <c r="E16" s="63"/>
      <c r="F16" s="154"/>
      <c r="G16" s="161"/>
      <c r="H16" s="132">
        <v>16</v>
      </c>
      <c r="I16" s="156">
        <v>43169</v>
      </c>
      <c r="J16" s="165">
        <v>111</v>
      </c>
      <c r="K16" s="42">
        <v>1</v>
      </c>
      <c r="L16" s="159"/>
      <c r="M16" s="159"/>
      <c r="N16" s="161"/>
    </row>
    <row r="17" spans="1:14" s="157" customFormat="1" ht="30.75" customHeight="1" x14ac:dyDescent="0.2">
      <c r="A17" s="63"/>
      <c r="B17" s="63"/>
      <c r="C17" s="63"/>
      <c r="D17" s="63"/>
      <c r="E17" s="63"/>
      <c r="F17" s="154"/>
      <c r="G17" s="161"/>
      <c r="H17" s="132">
        <v>16</v>
      </c>
      <c r="I17" s="156">
        <v>43170</v>
      </c>
      <c r="J17" s="165">
        <v>0</v>
      </c>
      <c r="K17" s="42">
        <v>0</v>
      </c>
      <c r="L17" s="159"/>
      <c r="M17" s="159"/>
      <c r="N17" s="161"/>
    </row>
    <row r="18" spans="1:14" s="157" customFormat="1" ht="30.75" customHeight="1" x14ac:dyDescent="0.2">
      <c r="A18" s="63"/>
      <c r="B18" s="63"/>
      <c r="C18" s="63"/>
      <c r="D18" s="63"/>
      <c r="E18" s="63"/>
      <c r="F18" s="154"/>
      <c r="G18" s="161"/>
      <c r="H18" s="132">
        <v>16</v>
      </c>
      <c r="I18" s="156">
        <v>43171</v>
      </c>
      <c r="J18" s="165">
        <v>0</v>
      </c>
      <c r="K18" s="42">
        <v>0</v>
      </c>
      <c r="L18" s="159"/>
      <c r="M18" s="159"/>
      <c r="N18" s="161"/>
    </row>
    <row r="19" spans="1:14" s="157" customFormat="1" ht="30.75" customHeight="1" x14ac:dyDescent="0.2">
      <c r="A19" s="63"/>
      <c r="B19" s="63"/>
      <c r="C19" s="63"/>
      <c r="D19" s="63"/>
      <c r="E19" s="63"/>
      <c r="F19" s="154"/>
      <c r="G19" s="161"/>
      <c r="H19" s="132">
        <v>16</v>
      </c>
      <c r="I19" s="156">
        <v>43172</v>
      </c>
      <c r="J19" s="165">
        <v>0</v>
      </c>
      <c r="K19" s="42">
        <v>0</v>
      </c>
      <c r="L19" s="159"/>
      <c r="M19" s="159"/>
      <c r="N19" s="161"/>
    </row>
    <row r="20" spans="1:14" s="157" customFormat="1" ht="30.75" customHeight="1" x14ac:dyDescent="0.2">
      <c r="A20" s="63"/>
      <c r="B20" s="63"/>
      <c r="C20" s="63"/>
      <c r="D20" s="63"/>
      <c r="E20" s="63"/>
      <c r="F20" s="154"/>
      <c r="G20" s="161"/>
      <c r="H20" s="132">
        <v>16</v>
      </c>
      <c r="I20" s="156">
        <v>43173</v>
      </c>
      <c r="J20" s="165">
        <v>16</v>
      </c>
      <c r="K20" s="42">
        <v>0</v>
      </c>
      <c r="L20" s="159"/>
      <c r="M20" s="159"/>
      <c r="N20" s="161"/>
    </row>
    <row r="21" spans="1:14" s="157" customFormat="1" ht="30.75" customHeight="1" x14ac:dyDescent="0.2">
      <c r="A21" s="63"/>
      <c r="B21" s="63"/>
      <c r="C21" s="63"/>
      <c r="D21" s="63"/>
      <c r="E21" s="63"/>
      <c r="F21" s="154"/>
      <c r="G21" s="161"/>
      <c r="H21" s="132">
        <v>16</v>
      </c>
      <c r="I21" s="156">
        <v>43174</v>
      </c>
      <c r="J21" s="165">
        <v>0</v>
      </c>
      <c r="K21" s="42">
        <v>0</v>
      </c>
      <c r="L21" s="159"/>
      <c r="M21" s="159"/>
      <c r="N21" s="161"/>
    </row>
    <row r="22" spans="1:14" s="157" customFormat="1" ht="30.75" customHeight="1" x14ac:dyDescent="0.2">
      <c r="A22" s="63"/>
      <c r="B22" s="63"/>
      <c r="C22" s="63"/>
      <c r="D22" s="63"/>
      <c r="E22" s="63"/>
      <c r="F22" s="154"/>
      <c r="G22" s="161"/>
      <c r="H22" s="132">
        <v>16</v>
      </c>
      <c r="I22" s="156">
        <v>43175</v>
      </c>
      <c r="J22" s="165">
        <v>0</v>
      </c>
      <c r="K22" s="42">
        <v>0</v>
      </c>
      <c r="L22" s="159"/>
      <c r="M22" s="159"/>
      <c r="N22" s="161"/>
    </row>
    <row r="23" spans="1:14" s="157" customFormat="1" ht="30.75" customHeight="1" x14ac:dyDescent="0.2">
      <c r="A23" s="63"/>
      <c r="B23" s="63"/>
      <c r="C23" s="63"/>
      <c r="D23" s="63"/>
      <c r="E23" s="63"/>
      <c r="F23" s="154"/>
      <c r="G23" s="161"/>
      <c r="H23" s="132">
        <v>16</v>
      </c>
      <c r="I23" s="156">
        <v>43178</v>
      </c>
      <c r="J23" s="165">
        <v>7</v>
      </c>
      <c r="K23" s="42">
        <v>0</v>
      </c>
      <c r="L23" s="159"/>
      <c r="M23" s="159"/>
      <c r="N23" s="161"/>
    </row>
    <row r="24" spans="1:14" s="157" customFormat="1" ht="30.75" customHeight="1" x14ac:dyDescent="0.2">
      <c r="A24" s="63"/>
      <c r="B24" s="63"/>
      <c r="C24" s="63"/>
      <c r="D24" s="63"/>
      <c r="E24" s="63"/>
      <c r="F24" s="154"/>
      <c r="G24" s="161"/>
      <c r="H24" s="132">
        <v>16</v>
      </c>
      <c r="I24" s="156">
        <v>43179</v>
      </c>
      <c r="J24" s="165">
        <v>0</v>
      </c>
      <c r="K24" s="42">
        <v>0</v>
      </c>
      <c r="L24" s="159"/>
      <c r="M24" s="159"/>
      <c r="N24" s="161"/>
    </row>
    <row r="25" spans="1:14" s="157" customFormat="1" ht="30.75" customHeight="1" x14ac:dyDescent="0.2">
      <c r="A25" s="63"/>
      <c r="B25" s="63"/>
      <c r="C25" s="63"/>
      <c r="D25" s="63"/>
      <c r="E25" s="63"/>
      <c r="F25" s="154"/>
      <c r="G25" s="161"/>
      <c r="H25" s="132">
        <v>16</v>
      </c>
      <c r="I25" s="156">
        <v>43180</v>
      </c>
      <c r="J25" s="165">
        <v>0</v>
      </c>
      <c r="K25" s="42">
        <v>0</v>
      </c>
      <c r="L25" s="159"/>
      <c r="M25" s="159"/>
      <c r="N25" s="161"/>
    </row>
    <row r="26" spans="1:14" s="157" customFormat="1" ht="30.75" customHeight="1" x14ac:dyDescent="0.2">
      <c r="A26" s="63"/>
      <c r="B26" s="63"/>
      <c r="C26" s="63"/>
      <c r="D26" s="63"/>
      <c r="E26" s="63"/>
      <c r="F26" s="154"/>
      <c r="G26" s="161"/>
      <c r="H26" s="132">
        <v>16</v>
      </c>
      <c r="I26" s="156">
        <v>43181</v>
      </c>
      <c r="J26" s="165">
        <v>0</v>
      </c>
      <c r="K26" s="42">
        <v>0</v>
      </c>
      <c r="L26" s="159"/>
      <c r="M26" s="159"/>
      <c r="N26" s="161"/>
    </row>
    <row r="27" spans="1:14" s="157" customFormat="1" ht="30.75" customHeight="1" x14ac:dyDescent="0.2">
      <c r="A27" s="63"/>
      <c r="B27" s="63"/>
      <c r="C27" s="63"/>
      <c r="D27" s="63"/>
      <c r="E27" s="63"/>
      <c r="F27" s="154"/>
      <c r="G27" s="161"/>
      <c r="H27" s="132">
        <v>16</v>
      </c>
      <c r="I27" s="156">
        <v>43187</v>
      </c>
      <c r="J27" s="165">
        <v>0</v>
      </c>
      <c r="K27" s="42">
        <v>0</v>
      </c>
      <c r="L27" s="159"/>
      <c r="M27" s="159"/>
      <c r="N27" s="161"/>
    </row>
    <row r="28" spans="1:14" s="157" customFormat="1" ht="30.75" customHeight="1" x14ac:dyDescent="0.2">
      <c r="A28" s="63"/>
      <c r="B28" s="63"/>
      <c r="C28" s="63"/>
      <c r="D28" s="63"/>
      <c r="E28" s="63"/>
      <c r="F28" s="154"/>
      <c r="G28" s="161"/>
      <c r="H28" s="132">
        <v>16</v>
      </c>
      <c r="I28" s="156">
        <v>43188</v>
      </c>
      <c r="J28" s="165">
        <v>0</v>
      </c>
      <c r="K28" s="42">
        <v>0</v>
      </c>
      <c r="L28" s="159"/>
      <c r="M28" s="159"/>
      <c r="N28" s="161"/>
    </row>
    <row r="29" spans="1:14" s="157" customFormat="1" ht="30.75" customHeight="1" x14ac:dyDescent="0.2">
      <c r="A29" s="63"/>
      <c r="B29" s="63"/>
      <c r="C29" s="63"/>
      <c r="D29" s="63"/>
      <c r="E29" s="63"/>
      <c r="F29" s="154"/>
      <c r="G29" s="161"/>
      <c r="H29" s="132">
        <v>16</v>
      </c>
      <c r="I29" s="199">
        <v>43208</v>
      </c>
      <c r="J29" s="126">
        <v>0</v>
      </c>
      <c r="K29" s="126">
        <v>0</v>
      </c>
      <c r="L29" s="159"/>
      <c r="M29" s="159"/>
      <c r="N29" s="161"/>
    </row>
    <row r="30" spans="1:14" s="157" customFormat="1" ht="30.75" customHeight="1" x14ac:dyDescent="0.2">
      <c r="A30" s="63"/>
      <c r="B30" s="63"/>
      <c r="C30" s="63"/>
      <c r="D30" s="63"/>
      <c r="E30" s="63"/>
      <c r="F30" s="154"/>
      <c r="G30" s="161"/>
      <c r="H30" s="132">
        <v>16</v>
      </c>
      <c r="I30" s="199">
        <v>43209</v>
      </c>
      <c r="J30" s="126">
        <v>0</v>
      </c>
      <c r="K30" s="126">
        <v>0</v>
      </c>
      <c r="L30" s="159"/>
      <c r="M30" s="159"/>
      <c r="N30" s="161"/>
    </row>
    <row r="31" spans="1:14" s="157" customFormat="1" ht="30.75" customHeight="1" x14ac:dyDescent="0.2">
      <c r="A31" s="63"/>
      <c r="B31" s="63"/>
      <c r="C31" s="63"/>
      <c r="D31" s="63"/>
      <c r="E31" s="63"/>
      <c r="F31" s="154"/>
      <c r="G31" s="161"/>
      <c r="H31" s="132">
        <v>16</v>
      </c>
      <c r="I31" s="199">
        <v>43211</v>
      </c>
      <c r="J31" s="126">
        <v>0</v>
      </c>
      <c r="K31" s="126">
        <v>0</v>
      </c>
      <c r="L31" s="159"/>
      <c r="M31" s="159"/>
      <c r="N31" s="161"/>
    </row>
    <row r="32" spans="1:14" s="157" customFormat="1" ht="30.75" customHeight="1" x14ac:dyDescent="0.2">
      <c r="A32" s="63"/>
      <c r="B32" s="63"/>
      <c r="C32" s="63"/>
      <c r="D32" s="63"/>
      <c r="E32" s="63"/>
      <c r="F32" s="154"/>
      <c r="G32" s="161"/>
      <c r="H32" s="132">
        <v>16</v>
      </c>
      <c r="I32" s="199">
        <v>43214</v>
      </c>
      <c r="J32" s="126">
        <v>0</v>
      </c>
      <c r="K32" s="126">
        <v>0</v>
      </c>
      <c r="L32" s="159"/>
      <c r="M32" s="159"/>
      <c r="N32" s="161"/>
    </row>
    <row r="33" spans="1:14" s="157" customFormat="1" ht="30.75" customHeight="1" x14ac:dyDescent="0.2">
      <c r="A33" s="63"/>
      <c r="B33" s="63"/>
      <c r="C33" s="63"/>
      <c r="D33" s="63"/>
      <c r="E33" s="63"/>
      <c r="F33" s="154"/>
      <c r="G33" s="161"/>
      <c r="H33" s="132">
        <v>16</v>
      </c>
      <c r="I33" s="199">
        <v>43216</v>
      </c>
      <c r="J33" s="126">
        <v>0</v>
      </c>
      <c r="K33" s="126">
        <v>0</v>
      </c>
      <c r="L33" s="159"/>
      <c r="M33" s="159"/>
      <c r="N33" s="161"/>
    </row>
    <row r="34" spans="1:14" s="157" customFormat="1" ht="30.75" customHeight="1" x14ac:dyDescent="0.2">
      <c r="A34" s="63"/>
      <c r="B34" s="63"/>
      <c r="C34" s="63"/>
      <c r="D34" s="63"/>
      <c r="E34" s="63"/>
      <c r="F34" s="154"/>
      <c r="G34" s="161"/>
      <c r="H34" s="132">
        <v>16</v>
      </c>
      <c r="I34" s="199">
        <v>43217</v>
      </c>
      <c r="J34" s="126">
        <v>0</v>
      </c>
      <c r="K34" s="126">
        <v>0</v>
      </c>
      <c r="L34" s="159"/>
      <c r="M34" s="159"/>
      <c r="N34" s="161"/>
    </row>
    <row r="35" spans="1:14" s="157" customFormat="1" ht="30.75" customHeight="1" x14ac:dyDescent="0.2">
      <c r="A35" s="63"/>
      <c r="B35" s="63"/>
      <c r="C35" s="63"/>
      <c r="D35" s="63"/>
      <c r="E35" s="63"/>
      <c r="F35" s="154"/>
      <c r="G35" s="161"/>
      <c r="H35" s="132">
        <v>16</v>
      </c>
      <c r="I35" s="199">
        <v>43236</v>
      </c>
      <c r="J35" s="126">
        <v>0</v>
      </c>
      <c r="K35" s="126">
        <v>0</v>
      </c>
      <c r="L35" s="159"/>
      <c r="M35" s="159"/>
      <c r="N35" s="161"/>
    </row>
    <row r="36" spans="1:14" s="157" customFormat="1" ht="30.75" customHeight="1" x14ac:dyDescent="0.2">
      <c r="A36" s="63"/>
      <c r="B36" s="63"/>
      <c r="C36" s="63"/>
      <c r="D36" s="63"/>
      <c r="E36" s="63"/>
      <c r="F36" s="154"/>
      <c r="G36" s="161"/>
      <c r="H36" s="132">
        <v>16</v>
      </c>
      <c r="I36" s="199">
        <v>43237</v>
      </c>
      <c r="J36" s="126">
        <v>0</v>
      </c>
      <c r="K36" s="126">
        <v>0</v>
      </c>
      <c r="L36" s="159"/>
      <c r="M36" s="159"/>
      <c r="N36" s="161"/>
    </row>
    <row r="37" spans="1:14" s="157" customFormat="1" ht="30.75" customHeight="1" x14ac:dyDescent="0.2">
      <c r="A37" s="63"/>
      <c r="B37" s="63"/>
      <c r="C37" s="63"/>
      <c r="D37" s="63"/>
      <c r="E37" s="63"/>
      <c r="F37" s="154"/>
      <c r="G37" s="161"/>
      <c r="H37" s="132">
        <v>16</v>
      </c>
      <c r="I37" s="199">
        <v>43238</v>
      </c>
      <c r="J37" s="126">
        <v>4</v>
      </c>
      <c r="K37" s="126">
        <v>1</v>
      </c>
      <c r="L37" s="159"/>
      <c r="M37" s="159"/>
      <c r="N37" s="161"/>
    </row>
    <row r="38" spans="1:14" s="157" customFormat="1" ht="30.75" customHeight="1" x14ac:dyDescent="0.2">
      <c r="A38" s="63"/>
      <c r="B38" s="63"/>
      <c r="C38" s="63"/>
      <c r="D38" s="63"/>
      <c r="E38" s="63"/>
      <c r="F38" s="154"/>
      <c r="G38" s="161"/>
      <c r="H38" s="132">
        <v>16</v>
      </c>
      <c r="I38" s="199">
        <v>43239</v>
      </c>
      <c r="J38" s="126">
        <v>0</v>
      </c>
      <c r="K38" s="126">
        <v>0</v>
      </c>
      <c r="L38" s="159"/>
      <c r="M38" s="159"/>
      <c r="N38" s="161"/>
    </row>
    <row r="39" spans="1:14" s="157" customFormat="1" ht="30.75" customHeight="1" x14ac:dyDescent="0.2">
      <c r="A39" s="63"/>
      <c r="B39" s="63"/>
      <c r="C39" s="63"/>
      <c r="D39" s="63"/>
      <c r="E39" s="63"/>
      <c r="F39" s="154"/>
      <c r="G39" s="161"/>
      <c r="H39" s="132">
        <v>16</v>
      </c>
      <c r="I39" s="199">
        <v>43241</v>
      </c>
      <c r="J39" s="126">
        <v>0</v>
      </c>
      <c r="K39" s="126">
        <v>0</v>
      </c>
      <c r="L39" s="159"/>
      <c r="M39" s="159"/>
      <c r="N39" s="161"/>
    </row>
    <row r="40" spans="1:14" s="157" customFormat="1" ht="30.75" customHeight="1" x14ac:dyDescent="0.2">
      <c r="A40" s="63"/>
      <c r="B40" s="63"/>
      <c r="C40" s="63"/>
      <c r="D40" s="63"/>
      <c r="E40" s="63"/>
      <c r="F40" s="154"/>
      <c r="G40" s="161"/>
      <c r="H40" s="132">
        <v>16</v>
      </c>
      <c r="I40" s="199">
        <v>43242</v>
      </c>
      <c r="J40" s="126">
        <v>1</v>
      </c>
      <c r="K40" s="126">
        <v>0</v>
      </c>
      <c r="L40" s="159"/>
      <c r="M40" s="159"/>
      <c r="N40" s="161"/>
    </row>
    <row r="41" spans="1:14" s="157" customFormat="1" ht="30.75" customHeight="1" x14ac:dyDescent="0.2">
      <c r="A41" s="63"/>
      <c r="B41" s="63"/>
      <c r="C41" s="63"/>
      <c r="D41" s="63"/>
      <c r="E41" s="63"/>
      <c r="F41" s="154"/>
      <c r="G41" s="161"/>
      <c r="H41" s="132">
        <v>16</v>
      </c>
      <c r="I41" s="199">
        <v>43243</v>
      </c>
      <c r="J41" s="126">
        <v>9</v>
      </c>
      <c r="K41" s="126">
        <v>3</v>
      </c>
      <c r="L41" s="159"/>
      <c r="M41" s="159"/>
      <c r="N41" s="161"/>
    </row>
    <row r="42" spans="1:14" s="157" customFormat="1" ht="30.75" customHeight="1" x14ac:dyDescent="0.2">
      <c r="A42" s="63"/>
      <c r="B42" s="63"/>
      <c r="C42" s="63"/>
      <c r="D42" s="63"/>
      <c r="E42" s="63"/>
      <c r="F42" s="154"/>
      <c r="G42" s="161"/>
      <c r="H42" s="132">
        <v>16</v>
      </c>
      <c r="I42" s="199">
        <v>43244</v>
      </c>
      <c r="J42" s="126">
        <v>0</v>
      </c>
      <c r="K42" s="126">
        <v>0</v>
      </c>
      <c r="L42" s="159"/>
      <c r="M42" s="159"/>
      <c r="N42" s="161"/>
    </row>
    <row r="43" spans="1:14" s="157" customFormat="1" ht="30.75" customHeight="1" x14ac:dyDescent="0.2">
      <c r="A43" s="63"/>
      <c r="B43" s="63"/>
      <c r="C43" s="63"/>
      <c r="D43" s="63"/>
      <c r="E43" s="63"/>
      <c r="F43" s="154"/>
      <c r="G43" s="161"/>
      <c r="H43" s="132">
        <v>16</v>
      </c>
      <c r="I43" s="199">
        <v>43255</v>
      </c>
      <c r="J43" s="126">
        <v>0</v>
      </c>
      <c r="K43" s="126">
        <v>0</v>
      </c>
      <c r="L43" s="159"/>
      <c r="M43" s="159"/>
      <c r="N43" s="161"/>
    </row>
    <row r="44" spans="1:14" s="157" customFormat="1" ht="30.75" customHeight="1" x14ac:dyDescent="0.2">
      <c r="A44" s="63"/>
      <c r="B44" s="63"/>
      <c r="C44" s="63"/>
      <c r="D44" s="63"/>
      <c r="E44" s="63"/>
      <c r="F44" s="154"/>
      <c r="G44" s="161"/>
      <c r="H44" s="132">
        <v>16</v>
      </c>
      <c r="I44" s="127">
        <v>43256</v>
      </c>
      <c r="J44" s="126">
        <v>0</v>
      </c>
      <c r="K44" s="126">
        <v>0</v>
      </c>
      <c r="L44" s="159"/>
      <c r="M44" s="159"/>
      <c r="N44" s="161"/>
    </row>
    <row r="45" spans="1:14" s="157" customFormat="1" ht="30.75" customHeight="1" x14ac:dyDescent="0.2">
      <c r="A45" s="63"/>
      <c r="B45" s="63"/>
      <c r="C45" s="63"/>
      <c r="D45" s="63"/>
      <c r="E45" s="63"/>
      <c r="F45" s="154"/>
      <c r="G45" s="161"/>
      <c r="H45" s="132">
        <v>16</v>
      </c>
      <c r="I45" s="127">
        <v>43257</v>
      </c>
      <c r="J45" s="126">
        <v>0</v>
      </c>
      <c r="K45" s="126">
        <v>0</v>
      </c>
      <c r="L45" s="159"/>
      <c r="M45" s="159"/>
      <c r="N45" s="161"/>
    </row>
    <row r="46" spans="1:14" s="157" customFormat="1" ht="30.75" customHeight="1" x14ac:dyDescent="0.2">
      <c r="A46" s="63"/>
      <c r="B46" s="63"/>
      <c r="C46" s="63"/>
      <c r="D46" s="63"/>
      <c r="E46" s="63"/>
      <c r="F46" s="154"/>
      <c r="G46" s="161"/>
      <c r="H46" s="132">
        <v>16</v>
      </c>
      <c r="I46" s="127">
        <v>43258</v>
      </c>
      <c r="J46" s="126">
        <v>31</v>
      </c>
      <c r="K46" s="126">
        <v>3</v>
      </c>
      <c r="L46" s="159"/>
      <c r="M46" s="159"/>
      <c r="N46" s="161"/>
    </row>
    <row r="47" spans="1:14" s="157" customFormat="1" ht="30.75" customHeight="1" x14ac:dyDescent="0.2">
      <c r="A47" s="63"/>
      <c r="B47" s="63"/>
      <c r="C47" s="63"/>
      <c r="D47" s="63"/>
      <c r="E47" s="63"/>
      <c r="F47" s="154"/>
      <c r="G47" s="161"/>
      <c r="H47" s="132">
        <v>16</v>
      </c>
      <c r="I47" s="127">
        <v>43262</v>
      </c>
      <c r="J47" s="126">
        <v>4</v>
      </c>
      <c r="K47" s="126">
        <v>0</v>
      </c>
      <c r="L47" s="159"/>
      <c r="M47" s="159"/>
      <c r="N47" s="161"/>
    </row>
    <row r="48" spans="1:14" s="157" customFormat="1" ht="30.75" customHeight="1" x14ac:dyDescent="0.2">
      <c r="A48" s="63"/>
      <c r="B48" s="63"/>
      <c r="C48" s="63"/>
      <c r="D48" s="63"/>
      <c r="E48" s="63"/>
      <c r="F48" s="154"/>
      <c r="G48" s="161"/>
      <c r="H48" s="132">
        <v>16</v>
      </c>
      <c r="I48" s="127">
        <v>43263</v>
      </c>
      <c r="J48" s="126">
        <v>0</v>
      </c>
      <c r="K48" s="126">
        <v>0</v>
      </c>
      <c r="L48" s="159"/>
      <c r="M48" s="159"/>
      <c r="N48" s="161"/>
    </row>
    <row r="49" spans="1:14" s="157" customFormat="1" ht="30.75" customHeight="1" x14ac:dyDescent="0.2">
      <c r="A49" s="63"/>
      <c r="B49" s="63"/>
      <c r="C49" s="63"/>
      <c r="D49" s="63"/>
      <c r="E49" s="63"/>
      <c r="F49" s="154"/>
      <c r="G49" s="161"/>
      <c r="H49" s="132">
        <v>16</v>
      </c>
      <c r="I49" s="127">
        <v>43264</v>
      </c>
      <c r="J49" s="126">
        <v>0</v>
      </c>
      <c r="K49" s="126">
        <v>0</v>
      </c>
      <c r="L49" s="159"/>
      <c r="M49" s="159"/>
      <c r="N49" s="161"/>
    </row>
    <row r="50" spans="1:14" s="157" customFormat="1" ht="30.75" customHeight="1" x14ac:dyDescent="0.2">
      <c r="A50" s="63"/>
      <c r="B50" s="63"/>
      <c r="C50" s="63"/>
      <c r="D50" s="63"/>
      <c r="E50" s="63"/>
      <c r="F50" s="154"/>
      <c r="G50" s="161"/>
      <c r="H50" s="132">
        <v>16</v>
      </c>
      <c r="I50" s="127">
        <v>43265</v>
      </c>
      <c r="J50" s="126">
        <v>1</v>
      </c>
      <c r="K50" s="126">
        <v>1</v>
      </c>
      <c r="L50" s="159"/>
      <c r="M50" s="159"/>
      <c r="N50" s="161"/>
    </row>
    <row r="51" spans="1:14" s="157" customFormat="1" ht="30.75" customHeight="1" x14ac:dyDescent="0.2">
      <c r="A51" s="63"/>
      <c r="B51" s="63"/>
      <c r="C51" s="63"/>
      <c r="D51" s="63"/>
      <c r="E51" s="63"/>
      <c r="F51" s="154"/>
      <c r="G51" s="161"/>
      <c r="H51" s="132">
        <v>16</v>
      </c>
      <c r="I51" s="127">
        <v>43275</v>
      </c>
      <c r="J51" s="126">
        <v>3</v>
      </c>
      <c r="K51" s="126">
        <v>0</v>
      </c>
      <c r="L51" s="159"/>
      <c r="M51" s="159"/>
      <c r="N51" s="161"/>
    </row>
    <row r="52" spans="1:14" s="157" customFormat="1" ht="30.75" customHeight="1" x14ac:dyDescent="0.2">
      <c r="A52" s="63"/>
      <c r="B52" s="63"/>
      <c r="C52" s="63"/>
      <c r="D52" s="63"/>
      <c r="E52" s="63"/>
      <c r="F52" s="154"/>
      <c r="G52" s="161"/>
      <c r="H52" s="132">
        <v>16</v>
      </c>
      <c r="I52" s="127">
        <v>43276</v>
      </c>
      <c r="J52" s="126">
        <v>0</v>
      </c>
      <c r="K52" s="126">
        <v>0</v>
      </c>
      <c r="L52" s="159"/>
      <c r="M52" s="159"/>
      <c r="N52" s="161"/>
    </row>
    <row r="53" spans="1:14" s="157" customFormat="1" ht="30.75" customHeight="1" x14ac:dyDescent="0.2">
      <c r="A53" s="63"/>
      <c r="B53" s="63"/>
      <c r="C53" s="63"/>
      <c r="D53" s="63"/>
      <c r="E53" s="63"/>
      <c r="F53" s="154"/>
      <c r="G53" s="161"/>
      <c r="H53" s="132">
        <v>16</v>
      </c>
      <c r="I53" s="127">
        <v>43277</v>
      </c>
      <c r="J53" s="126">
        <v>0</v>
      </c>
      <c r="K53" s="126">
        <v>0</v>
      </c>
      <c r="L53" s="159"/>
      <c r="M53" s="159"/>
      <c r="N53" s="161"/>
    </row>
    <row r="54" spans="1:14" s="157" customFormat="1" ht="30.75" customHeight="1" x14ac:dyDescent="0.2">
      <c r="A54" s="63"/>
      <c r="B54" s="63"/>
      <c r="C54" s="63"/>
      <c r="D54" s="63"/>
      <c r="E54" s="63"/>
      <c r="F54" s="154"/>
      <c r="G54" s="161"/>
      <c r="H54" s="132">
        <v>16</v>
      </c>
      <c r="I54" s="127">
        <v>43278</v>
      </c>
      <c r="J54" s="126">
        <v>0</v>
      </c>
      <c r="K54" s="126">
        <v>0</v>
      </c>
      <c r="L54" s="159"/>
      <c r="M54" s="159"/>
      <c r="N54" s="161"/>
    </row>
    <row r="55" spans="1:14" s="157" customFormat="1" ht="30.75" customHeight="1" x14ac:dyDescent="0.2">
      <c r="A55" s="63"/>
      <c r="B55" s="63"/>
      <c r="C55" s="63"/>
      <c r="D55" s="63"/>
      <c r="E55" s="63"/>
      <c r="F55" s="154"/>
      <c r="G55" s="161"/>
      <c r="H55" s="132">
        <v>16</v>
      </c>
      <c r="I55" s="127">
        <v>43279</v>
      </c>
      <c r="J55" s="126">
        <v>2</v>
      </c>
      <c r="K55" s="126">
        <v>0</v>
      </c>
      <c r="L55" s="159"/>
      <c r="M55" s="159"/>
      <c r="N55" s="161"/>
    </row>
    <row r="56" spans="1:14" s="157" customFormat="1" ht="30.75" customHeight="1" x14ac:dyDescent="0.2">
      <c r="A56" s="63"/>
      <c r="B56" s="63"/>
      <c r="C56" s="63"/>
      <c r="D56" s="63"/>
      <c r="E56" s="63"/>
      <c r="F56" s="154"/>
      <c r="G56" s="161"/>
      <c r="H56" s="132">
        <v>16</v>
      </c>
      <c r="I56" s="127">
        <v>43280</v>
      </c>
      <c r="J56" s="126">
        <v>0</v>
      </c>
      <c r="K56" s="126">
        <v>0</v>
      </c>
      <c r="L56" s="159"/>
      <c r="M56" s="159"/>
      <c r="N56" s="161"/>
    </row>
    <row r="57" spans="1:14" s="157" customFormat="1" ht="30.75" customHeight="1" x14ac:dyDescent="0.2">
      <c r="A57" s="63"/>
      <c r="B57" s="63"/>
      <c r="C57" s="63"/>
      <c r="D57" s="63"/>
      <c r="E57" s="63"/>
      <c r="F57" s="154"/>
      <c r="G57" s="161"/>
      <c r="H57" s="132">
        <v>16</v>
      </c>
      <c r="I57" s="127">
        <v>43283</v>
      </c>
      <c r="J57" s="126">
        <v>35</v>
      </c>
      <c r="K57" s="126">
        <v>1</v>
      </c>
      <c r="L57" s="159"/>
      <c r="M57" s="159"/>
      <c r="N57" s="161"/>
    </row>
    <row r="58" spans="1:14" s="157" customFormat="1" ht="30.75" customHeight="1" x14ac:dyDescent="0.2">
      <c r="A58" s="63"/>
      <c r="B58" s="63"/>
      <c r="C58" s="63"/>
      <c r="D58" s="63"/>
      <c r="E58" s="63"/>
      <c r="F58" s="154"/>
      <c r="G58" s="161"/>
      <c r="H58" s="132">
        <v>16</v>
      </c>
      <c r="I58" s="127">
        <v>43284</v>
      </c>
      <c r="J58" s="126">
        <v>66</v>
      </c>
      <c r="K58" s="126">
        <v>1</v>
      </c>
      <c r="L58" s="159"/>
      <c r="M58" s="159"/>
      <c r="N58" s="161"/>
    </row>
    <row r="59" spans="1:14" s="157" customFormat="1" ht="30.75" customHeight="1" x14ac:dyDescent="0.2">
      <c r="A59" s="63"/>
      <c r="B59" s="63"/>
      <c r="C59" s="63"/>
      <c r="D59" s="63"/>
      <c r="E59" s="63"/>
      <c r="F59" s="154"/>
      <c r="G59" s="161"/>
      <c r="H59" s="132">
        <v>16</v>
      </c>
      <c r="I59" s="127">
        <v>43285</v>
      </c>
      <c r="J59" s="126">
        <v>0</v>
      </c>
      <c r="K59" s="126">
        <v>0</v>
      </c>
      <c r="L59" s="159"/>
      <c r="M59" s="159"/>
      <c r="N59" s="161"/>
    </row>
    <row r="60" spans="1:14" s="157" customFormat="1" ht="30.75" customHeight="1" x14ac:dyDescent="0.2">
      <c r="A60" s="63"/>
      <c r="B60" s="63"/>
      <c r="C60" s="63"/>
      <c r="D60" s="63"/>
      <c r="E60" s="63"/>
      <c r="F60" s="154"/>
      <c r="G60" s="161"/>
      <c r="H60" s="132">
        <v>16</v>
      </c>
      <c r="I60" s="127">
        <v>43286</v>
      </c>
      <c r="J60" s="126">
        <v>0</v>
      </c>
      <c r="K60" s="126">
        <v>0</v>
      </c>
      <c r="L60" s="159"/>
      <c r="M60" s="159"/>
      <c r="N60" s="161"/>
    </row>
    <row r="61" spans="1:14" s="157" customFormat="1" ht="30.75" customHeight="1" x14ac:dyDescent="0.2">
      <c r="A61" s="63"/>
      <c r="B61" s="63"/>
      <c r="C61" s="63"/>
      <c r="D61" s="63"/>
      <c r="E61" s="63"/>
      <c r="F61" s="154"/>
      <c r="G61" s="161"/>
      <c r="H61" s="132">
        <v>16</v>
      </c>
      <c r="I61" s="127">
        <v>43287</v>
      </c>
      <c r="J61" s="126">
        <v>0</v>
      </c>
      <c r="K61" s="126">
        <v>0</v>
      </c>
      <c r="L61" s="159"/>
      <c r="M61" s="159"/>
      <c r="N61" s="161"/>
    </row>
    <row r="62" spans="1:14" s="157" customFormat="1" ht="30.75" customHeight="1" x14ac:dyDescent="0.2">
      <c r="A62" s="63"/>
      <c r="B62" s="63"/>
      <c r="C62" s="63"/>
      <c r="D62" s="63"/>
      <c r="E62" s="63"/>
      <c r="F62" s="154"/>
      <c r="G62" s="161"/>
      <c r="H62" s="132">
        <v>16</v>
      </c>
      <c r="I62" s="127">
        <v>43292</v>
      </c>
      <c r="J62" s="126">
        <v>0</v>
      </c>
      <c r="K62" s="126">
        <v>0</v>
      </c>
      <c r="L62" s="159"/>
      <c r="M62" s="159"/>
      <c r="N62" s="161"/>
    </row>
    <row r="63" spans="1:14" s="157" customFormat="1" ht="30.75" customHeight="1" x14ac:dyDescent="0.2">
      <c r="A63" s="63"/>
      <c r="B63" s="63"/>
      <c r="C63" s="63"/>
      <c r="D63" s="63"/>
      <c r="E63" s="63"/>
      <c r="F63" s="154"/>
      <c r="G63" s="161"/>
      <c r="H63" s="132">
        <v>16</v>
      </c>
      <c r="I63" s="127">
        <v>43293</v>
      </c>
      <c r="J63" s="126">
        <v>0</v>
      </c>
      <c r="K63" s="126">
        <v>0</v>
      </c>
      <c r="L63" s="159"/>
      <c r="M63" s="159"/>
      <c r="N63" s="161"/>
    </row>
    <row r="64" spans="1:14" s="157" customFormat="1" ht="30.75" customHeight="1" x14ac:dyDescent="0.2">
      <c r="A64" s="63"/>
      <c r="B64" s="63"/>
      <c r="C64" s="63"/>
      <c r="D64" s="63"/>
      <c r="E64" s="63"/>
      <c r="F64" s="154"/>
      <c r="G64" s="161"/>
      <c r="H64" s="132">
        <v>16</v>
      </c>
      <c r="I64" s="127">
        <v>43297</v>
      </c>
      <c r="J64" s="126">
        <v>34</v>
      </c>
      <c r="K64" s="126">
        <v>0</v>
      </c>
      <c r="L64" s="159"/>
      <c r="M64" s="159"/>
      <c r="N64" s="161"/>
    </row>
    <row r="65" spans="1:14" s="157" customFormat="1" ht="30.75" customHeight="1" x14ac:dyDescent="0.2">
      <c r="A65" s="63"/>
      <c r="B65" s="63"/>
      <c r="C65" s="63"/>
      <c r="D65" s="63"/>
      <c r="E65" s="63"/>
      <c r="F65" s="154"/>
      <c r="G65" s="161"/>
      <c r="H65" s="132">
        <v>16</v>
      </c>
      <c r="I65" s="127">
        <v>43298</v>
      </c>
      <c r="J65" s="126">
        <v>0</v>
      </c>
      <c r="K65" s="126">
        <v>0</v>
      </c>
      <c r="L65" s="159"/>
      <c r="M65" s="159"/>
      <c r="N65" s="161"/>
    </row>
    <row r="66" spans="1:14" s="157" customFormat="1" ht="30.75" customHeight="1" x14ac:dyDescent="0.2">
      <c r="A66" s="63"/>
      <c r="B66" s="63"/>
      <c r="C66" s="63"/>
      <c r="D66" s="63"/>
      <c r="E66" s="63"/>
      <c r="F66" s="154"/>
      <c r="G66" s="161"/>
      <c r="H66" s="132">
        <v>16</v>
      </c>
      <c r="I66" s="127">
        <v>43299</v>
      </c>
      <c r="J66" s="126">
        <v>39</v>
      </c>
      <c r="K66" s="126">
        <v>0</v>
      </c>
      <c r="L66" s="159"/>
      <c r="M66" s="159"/>
      <c r="N66" s="161"/>
    </row>
    <row r="67" spans="1:14" s="157" customFormat="1" ht="30.75" customHeight="1" x14ac:dyDescent="0.2">
      <c r="A67" s="63"/>
      <c r="B67" s="63"/>
      <c r="C67" s="63"/>
      <c r="D67" s="63"/>
      <c r="E67" s="63"/>
      <c r="F67" s="154"/>
      <c r="G67" s="161"/>
      <c r="H67" s="132">
        <v>16</v>
      </c>
      <c r="I67" s="127">
        <v>43300</v>
      </c>
      <c r="J67" s="126">
        <v>0</v>
      </c>
      <c r="K67" s="126">
        <v>0</v>
      </c>
      <c r="L67" s="159"/>
      <c r="M67" s="159"/>
      <c r="N67" s="161"/>
    </row>
    <row r="68" spans="1:14" s="157" customFormat="1" ht="30.75" customHeight="1" x14ac:dyDescent="0.2">
      <c r="A68" s="63"/>
      <c r="B68" s="63"/>
      <c r="C68" s="63"/>
      <c r="D68" s="63"/>
      <c r="E68" s="63"/>
      <c r="F68" s="154"/>
      <c r="G68" s="161"/>
      <c r="H68" s="132">
        <v>16</v>
      </c>
      <c r="I68" s="127">
        <v>43304</v>
      </c>
      <c r="J68" s="126">
        <v>0</v>
      </c>
      <c r="K68" s="126">
        <v>0</v>
      </c>
      <c r="L68" s="159"/>
      <c r="M68" s="159"/>
      <c r="N68" s="161"/>
    </row>
    <row r="69" spans="1:14" s="157" customFormat="1" ht="30.75" customHeight="1" x14ac:dyDescent="0.2">
      <c r="A69" s="63"/>
      <c r="B69" s="63"/>
      <c r="C69" s="63"/>
      <c r="D69" s="63"/>
      <c r="E69" s="63"/>
      <c r="F69" s="154"/>
      <c r="G69" s="161"/>
      <c r="H69" s="132">
        <v>16</v>
      </c>
      <c r="I69" s="127">
        <v>43305</v>
      </c>
      <c r="J69" s="126">
        <v>0</v>
      </c>
      <c r="K69" s="126">
        <v>0</v>
      </c>
      <c r="L69" s="159"/>
      <c r="M69" s="159"/>
      <c r="N69" s="161"/>
    </row>
    <row r="70" spans="1:14" s="157" customFormat="1" ht="30.75" customHeight="1" x14ac:dyDescent="0.2">
      <c r="A70" s="63"/>
      <c r="B70" s="63"/>
      <c r="C70" s="63"/>
      <c r="D70" s="63"/>
      <c r="E70" s="63"/>
      <c r="F70" s="154"/>
      <c r="G70" s="161"/>
      <c r="H70" s="132">
        <v>16</v>
      </c>
      <c r="I70" s="127">
        <v>43320</v>
      </c>
      <c r="J70" s="126">
        <v>0</v>
      </c>
      <c r="K70" s="126">
        <v>0</v>
      </c>
      <c r="L70" s="159"/>
      <c r="M70" s="159"/>
      <c r="N70" s="161"/>
    </row>
    <row r="71" spans="1:14" s="157" customFormat="1" ht="30.75" customHeight="1" x14ac:dyDescent="0.2">
      <c r="A71" s="63"/>
      <c r="B71" s="63"/>
      <c r="C71" s="63"/>
      <c r="D71" s="63"/>
      <c r="E71" s="63"/>
      <c r="F71" s="154"/>
      <c r="G71" s="161"/>
      <c r="H71" s="132">
        <v>16</v>
      </c>
      <c r="I71" s="127">
        <v>43321</v>
      </c>
      <c r="J71" s="126">
        <v>0</v>
      </c>
      <c r="K71" s="126">
        <v>0</v>
      </c>
      <c r="L71" s="159"/>
      <c r="M71" s="159"/>
      <c r="N71" s="161"/>
    </row>
    <row r="72" spans="1:14" s="157" customFormat="1" ht="30.75" customHeight="1" x14ac:dyDescent="0.2">
      <c r="A72" s="63"/>
      <c r="B72" s="63"/>
      <c r="C72" s="63"/>
      <c r="D72" s="63"/>
      <c r="E72" s="63"/>
      <c r="F72" s="154"/>
      <c r="G72" s="161"/>
      <c r="H72" s="132">
        <v>16</v>
      </c>
      <c r="I72" s="127">
        <v>43323</v>
      </c>
      <c r="J72" s="126">
        <v>1</v>
      </c>
      <c r="K72" s="126">
        <v>1</v>
      </c>
      <c r="L72" s="159"/>
      <c r="M72" s="159"/>
      <c r="N72" s="161"/>
    </row>
    <row r="73" spans="1:14" s="157" customFormat="1" ht="30.75" customHeight="1" x14ac:dyDescent="0.2">
      <c r="A73" s="63"/>
      <c r="B73" s="63"/>
      <c r="C73" s="63"/>
      <c r="D73" s="63"/>
      <c r="E73" s="63"/>
      <c r="F73" s="154"/>
      <c r="G73" s="161"/>
      <c r="H73" s="132">
        <v>16</v>
      </c>
      <c r="I73" s="127">
        <v>43325</v>
      </c>
      <c r="J73" s="126">
        <v>0</v>
      </c>
      <c r="K73" s="126">
        <v>0</v>
      </c>
      <c r="L73" s="159"/>
      <c r="M73" s="159"/>
      <c r="N73" s="161"/>
    </row>
    <row r="74" spans="1:14" s="157" customFormat="1" ht="30.75" customHeight="1" x14ac:dyDescent="0.2">
      <c r="A74" s="63"/>
      <c r="B74" s="63"/>
      <c r="C74" s="63"/>
      <c r="D74" s="63"/>
      <c r="E74" s="63"/>
      <c r="F74" s="154"/>
      <c r="G74" s="161"/>
      <c r="H74" s="132">
        <v>16</v>
      </c>
      <c r="I74" s="127">
        <v>43328</v>
      </c>
      <c r="J74" s="126">
        <v>0</v>
      </c>
      <c r="K74" s="126">
        <v>0</v>
      </c>
      <c r="L74" s="159"/>
      <c r="M74" s="159"/>
      <c r="N74" s="161"/>
    </row>
    <row r="75" spans="1:14" s="157" customFormat="1" ht="30.75" customHeight="1" x14ac:dyDescent="0.2">
      <c r="A75" s="63"/>
      <c r="B75" s="63"/>
      <c r="C75" s="63"/>
      <c r="D75" s="63"/>
      <c r="E75" s="63"/>
      <c r="F75" s="154"/>
      <c r="G75" s="161"/>
      <c r="H75" s="132">
        <v>16</v>
      </c>
      <c r="I75" s="127">
        <v>43329</v>
      </c>
      <c r="J75" s="126">
        <v>0</v>
      </c>
      <c r="K75" s="126">
        <v>0</v>
      </c>
      <c r="L75" s="159"/>
      <c r="M75" s="159"/>
      <c r="N75" s="161"/>
    </row>
    <row r="76" spans="1:14" s="157" customFormat="1" ht="30.75" customHeight="1" x14ac:dyDescent="0.2">
      <c r="A76" s="63"/>
      <c r="B76" s="63"/>
      <c r="C76" s="63"/>
      <c r="D76" s="63"/>
      <c r="E76" s="63"/>
      <c r="F76" s="154"/>
      <c r="G76" s="161"/>
      <c r="H76" s="132">
        <v>16</v>
      </c>
      <c r="I76" s="127">
        <v>43332</v>
      </c>
      <c r="J76" s="126">
        <v>0</v>
      </c>
      <c r="K76" s="126">
        <v>0</v>
      </c>
      <c r="L76" s="159"/>
      <c r="M76" s="159"/>
      <c r="N76" s="161"/>
    </row>
    <row r="77" spans="1:14" s="157" customFormat="1" ht="30.75" customHeight="1" x14ac:dyDescent="0.2">
      <c r="A77" s="63"/>
      <c r="B77" s="63"/>
      <c r="C77" s="63"/>
      <c r="D77" s="63"/>
      <c r="E77" s="63"/>
      <c r="F77" s="154"/>
      <c r="G77" s="161"/>
      <c r="H77" s="132">
        <v>16</v>
      </c>
      <c r="I77" s="127">
        <v>43333</v>
      </c>
      <c r="J77" s="126">
        <v>0</v>
      </c>
      <c r="K77" s="126">
        <v>0</v>
      </c>
      <c r="L77" s="159"/>
      <c r="M77" s="159"/>
      <c r="N77" s="161"/>
    </row>
    <row r="78" spans="1:14" s="157" customFormat="1" ht="30.75" customHeight="1" x14ac:dyDescent="0.2">
      <c r="A78" s="63"/>
      <c r="B78" s="63"/>
      <c r="C78" s="63"/>
      <c r="D78" s="63"/>
      <c r="E78" s="63"/>
      <c r="F78" s="154"/>
      <c r="G78" s="161"/>
      <c r="H78" s="132">
        <v>16</v>
      </c>
      <c r="I78" s="127">
        <v>43334</v>
      </c>
      <c r="J78" s="126">
        <v>0</v>
      </c>
      <c r="K78" s="126">
        <v>0</v>
      </c>
      <c r="L78" s="159"/>
      <c r="M78" s="159"/>
      <c r="N78" s="161"/>
    </row>
    <row r="79" spans="1:14" s="157" customFormat="1" ht="30.75" customHeight="1" x14ac:dyDescent="0.2">
      <c r="A79" s="63"/>
      <c r="B79" s="63"/>
      <c r="C79" s="63"/>
      <c r="D79" s="63"/>
      <c r="E79" s="63"/>
      <c r="F79" s="154"/>
      <c r="G79" s="161"/>
      <c r="H79" s="132">
        <v>16</v>
      </c>
      <c r="I79" s="127">
        <v>43335</v>
      </c>
      <c r="J79" s="126">
        <v>0</v>
      </c>
      <c r="K79" s="126">
        <v>0</v>
      </c>
      <c r="L79" s="159"/>
      <c r="M79" s="159"/>
      <c r="N79" s="161"/>
    </row>
    <row r="80" spans="1:14" s="157" customFormat="1" ht="30.75" customHeight="1" x14ac:dyDescent="0.2">
      <c r="A80" s="63"/>
      <c r="B80" s="63"/>
      <c r="C80" s="63"/>
      <c r="D80" s="63"/>
      <c r="E80" s="63"/>
      <c r="F80" s="154"/>
      <c r="G80" s="161"/>
      <c r="H80" s="132">
        <v>16</v>
      </c>
      <c r="I80" s="127">
        <v>43340</v>
      </c>
      <c r="J80" s="126">
        <v>1</v>
      </c>
      <c r="K80" s="126">
        <v>1</v>
      </c>
      <c r="L80" s="159"/>
      <c r="M80" s="159"/>
      <c r="N80" s="161"/>
    </row>
    <row r="81" spans="1:20" s="157" customFormat="1" ht="30.75" customHeight="1" x14ac:dyDescent="0.2">
      <c r="A81" s="63"/>
      <c r="B81" s="63"/>
      <c r="C81" s="63"/>
      <c r="D81" s="63"/>
      <c r="E81" s="63"/>
      <c r="F81" s="154"/>
      <c r="G81" s="161"/>
      <c r="H81" s="132">
        <v>16</v>
      </c>
      <c r="I81" s="127">
        <v>43341</v>
      </c>
      <c r="J81" s="126">
        <v>0</v>
      </c>
      <c r="K81" s="126">
        <v>0</v>
      </c>
      <c r="L81" s="159"/>
      <c r="M81" s="159"/>
      <c r="N81" s="161"/>
    </row>
    <row r="82" spans="1:20" s="157" customFormat="1" ht="30.75" customHeight="1" x14ac:dyDescent="0.2">
      <c r="A82" s="63"/>
      <c r="B82" s="63"/>
      <c r="C82" s="63"/>
      <c r="D82" s="63"/>
      <c r="E82" s="63"/>
      <c r="F82" s="154"/>
      <c r="G82" s="161"/>
      <c r="H82" s="132">
        <v>16</v>
      </c>
      <c r="I82" s="127">
        <v>43342</v>
      </c>
      <c r="J82" s="126">
        <v>1</v>
      </c>
      <c r="K82" s="126">
        <v>0</v>
      </c>
      <c r="L82" s="159"/>
      <c r="M82" s="159"/>
      <c r="N82" s="161"/>
    </row>
    <row r="83" spans="1:20" s="157" customFormat="1" ht="30.75" customHeight="1" x14ac:dyDescent="0.2">
      <c r="A83" s="63"/>
      <c r="B83" s="63"/>
      <c r="C83" s="63"/>
      <c r="D83" s="63"/>
      <c r="E83" s="63"/>
      <c r="F83" s="154"/>
      <c r="G83" s="161"/>
      <c r="H83" s="132">
        <v>16</v>
      </c>
      <c r="I83" s="127">
        <v>43343</v>
      </c>
      <c r="J83" s="126">
        <v>0</v>
      </c>
      <c r="K83" s="126">
        <v>0</v>
      </c>
      <c r="L83" s="159"/>
      <c r="M83" s="159"/>
      <c r="N83" s="161"/>
    </row>
    <row r="84" spans="1:20" s="157" customFormat="1" ht="30.75" customHeight="1" x14ac:dyDescent="0.2">
      <c r="A84" s="63"/>
      <c r="B84" s="63"/>
      <c r="C84" s="63"/>
      <c r="D84" s="63"/>
      <c r="E84" s="63"/>
      <c r="F84" s="154"/>
      <c r="G84" s="161"/>
      <c r="H84" s="132">
        <v>16</v>
      </c>
      <c r="I84" s="199">
        <v>43374</v>
      </c>
      <c r="J84" s="126">
        <v>8</v>
      </c>
      <c r="K84" s="126">
        <v>0</v>
      </c>
      <c r="L84" s="159"/>
      <c r="M84" s="159"/>
      <c r="N84" s="161"/>
    </row>
    <row r="85" spans="1:20" s="157" customFormat="1" ht="30.75" customHeight="1" x14ac:dyDescent="0.2">
      <c r="A85" s="63"/>
      <c r="B85" s="63"/>
      <c r="C85" s="63"/>
      <c r="D85" s="63"/>
      <c r="E85" s="63"/>
      <c r="F85" s="154"/>
      <c r="G85" s="161"/>
      <c r="H85" s="132">
        <v>16</v>
      </c>
      <c r="I85" s="199">
        <v>43375</v>
      </c>
      <c r="J85" s="126">
        <v>4</v>
      </c>
      <c r="K85" s="126">
        <v>1</v>
      </c>
      <c r="L85" s="159"/>
      <c r="M85" s="159"/>
      <c r="N85" s="161"/>
    </row>
    <row r="86" spans="1:20" s="1" customFormat="1" ht="12.75" customHeight="1" x14ac:dyDescent="0.2">
      <c r="A86" s="11"/>
      <c r="B86" s="11"/>
      <c r="C86" s="11"/>
      <c r="D86" s="11"/>
      <c r="E86" s="11"/>
      <c r="F86" s="12"/>
      <c r="G86" s="9"/>
      <c r="H86" s="132">
        <v>16</v>
      </c>
      <c r="I86" s="199">
        <v>43376</v>
      </c>
      <c r="J86" s="126">
        <v>7</v>
      </c>
      <c r="K86" s="126">
        <v>0</v>
      </c>
      <c r="N86" s="13"/>
      <c r="O86" s="7"/>
    </row>
    <row r="87" spans="1:20" s="1" customFormat="1" ht="27" customHeight="1" x14ac:dyDescent="0.2">
      <c r="A87" s="249" t="s">
        <v>22</v>
      </c>
      <c r="B87" s="250"/>
      <c r="C87" s="255" t="s">
        <v>104</v>
      </c>
      <c r="D87" s="255"/>
      <c r="E87" s="255"/>
      <c r="F87" s="255"/>
      <c r="G87" s="13"/>
      <c r="H87" s="132">
        <v>16</v>
      </c>
      <c r="I87" s="199">
        <v>43377</v>
      </c>
      <c r="J87" s="126">
        <v>9</v>
      </c>
      <c r="K87" s="126">
        <v>0</v>
      </c>
      <c r="L87" s="60"/>
      <c r="M87" s="60"/>
      <c r="N87" s="18"/>
      <c r="O87" s="7"/>
    </row>
    <row r="88" spans="1:20" s="1" customFormat="1" ht="27" customHeight="1" x14ac:dyDescent="0.2">
      <c r="A88" s="249" t="s">
        <v>4</v>
      </c>
      <c r="B88" s="250"/>
      <c r="C88" s="248" t="s">
        <v>28</v>
      </c>
      <c r="D88" s="248"/>
      <c r="E88" s="16" t="s">
        <v>1</v>
      </c>
      <c r="F88" s="14" t="str">
        <f>'LAF 2 (21155)'!F86</f>
        <v>01/01/18-31/03/18</v>
      </c>
      <c r="G88" s="15"/>
      <c r="H88" s="132">
        <v>16</v>
      </c>
      <c r="I88" s="199">
        <v>43378</v>
      </c>
      <c r="J88" s="126">
        <v>5</v>
      </c>
      <c r="K88" s="126">
        <v>1</v>
      </c>
      <c r="L88" s="60"/>
      <c r="M88" s="60"/>
      <c r="N88" s="19"/>
      <c r="O88" s="7"/>
    </row>
    <row r="89" spans="1:20" s="1" customFormat="1" ht="27" customHeight="1" x14ac:dyDescent="0.2">
      <c r="A89" s="249" t="s">
        <v>103</v>
      </c>
      <c r="B89" s="250"/>
      <c r="C89" s="248" t="s">
        <v>38</v>
      </c>
      <c r="D89" s="248"/>
      <c r="E89" s="16" t="s">
        <v>6</v>
      </c>
      <c r="F89" s="16">
        <v>21156</v>
      </c>
      <c r="G89" s="2"/>
      <c r="H89" s="132">
        <v>16</v>
      </c>
      <c r="I89" s="199">
        <v>43379</v>
      </c>
      <c r="J89" s="126">
        <v>4</v>
      </c>
      <c r="K89" s="126">
        <v>0</v>
      </c>
      <c r="L89" s="60"/>
      <c r="M89" s="60"/>
      <c r="N89" s="19"/>
      <c r="O89" s="7"/>
    </row>
    <row r="90" spans="1:20" s="1" customFormat="1" ht="53.25" customHeight="1" x14ac:dyDescent="0.2">
      <c r="A90" s="249" t="s">
        <v>5</v>
      </c>
      <c r="B90" s="250"/>
      <c r="C90" s="248" t="s">
        <v>27</v>
      </c>
      <c r="D90" s="248"/>
      <c r="E90" s="16" t="s">
        <v>7</v>
      </c>
      <c r="F90" s="16" t="s">
        <v>58</v>
      </c>
      <c r="G90" s="2"/>
      <c r="H90" s="132">
        <v>16</v>
      </c>
      <c r="I90" s="199">
        <v>43381</v>
      </c>
      <c r="J90" s="126">
        <v>0</v>
      </c>
      <c r="K90" s="126">
        <v>0</v>
      </c>
      <c r="L90" s="60"/>
      <c r="M90" s="60"/>
      <c r="N90" s="19"/>
      <c r="O90" s="7"/>
    </row>
    <row r="91" spans="1:20" s="1" customFormat="1" ht="27" customHeight="1" x14ac:dyDescent="0.2">
      <c r="A91" s="249" t="s">
        <v>13</v>
      </c>
      <c r="B91" s="250"/>
      <c r="C91" s="248" t="s">
        <v>26</v>
      </c>
      <c r="D91" s="248"/>
      <c r="E91" s="16" t="s">
        <v>16</v>
      </c>
      <c r="F91" s="16">
        <v>1</v>
      </c>
      <c r="G91" s="2"/>
      <c r="H91" s="132">
        <v>16</v>
      </c>
      <c r="I91" s="199">
        <v>43382</v>
      </c>
      <c r="J91" s="126">
        <v>13</v>
      </c>
      <c r="K91" s="126">
        <v>0</v>
      </c>
      <c r="L91" s="60"/>
      <c r="M91" s="60"/>
      <c r="N91" s="19"/>
      <c r="O91" s="7"/>
    </row>
    <row r="92" spans="1:20" s="1" customFormat="1" ht="27" customHeight="1" x14ac:dyDescent="0.2">
      <c r="A92" s="246" t="s">
        <v>14</v>
      </c>
      <c r="B92" s="247"/>
      <c r="C92" s="248" t="s">
        <v>15</v>
      </c>
      <c r="D92" s="248"/>
      <c r="E92" s="16" t="s">
        <v>14</v>
      </c>
      <c r="F92" s="16" t="s">
        <v>17</v>
      </c>
      <c r="G92" s="2"/>
      <c r="H92" s="132">
        <v>16</v>
      </c>
      <c r="I92" s="199">
        <v>43383</v>
      </c>
      <c r="J92" s="126">
        <v>0</v>
      </c>
      <c r="K92" s="126">
        <v>0</v>
      </c>
      <c r="L92" s="60"/>
      <c r="M92" s="60"/>
      <c r="N92" s="19"/>
      <c r="O92" s="7"/>
    </row>
    <row r="93" spans="1:20" s="1" customFormat="1" ht="27" customHeight="1" x14ac:dyDescent="0.2">
      <c r="A93" s="249" t="s">
        <v>23</v>
      </c>
      <c r="B93" s="250"/>
      <c r="C93" s="251">
        <v>3520</v>
      </c>
      <c r="D93" s="251"/>
      <c r="E93" s="16" t="s">
        <v>23</v>
      </c>
      <c r="F93" s="49">
        <v>20</v>
      </c>
      <c r="G93" s="17"/>
      <c r="H93" s="132">
        <v>16</v>
      </c>
      <c r="I93" s="199">
        <v>43384</v>
      </c>
      <c r="J93" s="126">
        <v>0</v>
      </c>
      <c r="K93" s="126">
        <v>0</v>
      </c>
      <c r="L93" s="60"/>
      <c r="M93" s="60"/>
      <c r="N93" s="19"/>
      <c r="O93" s="7"/>
      <c r="P93" s="95"/>
      <c r="Q93" s="95"/>
      <c r="R93" s="95"/>
      <c r="S93" s="95"/>
      <c r="T93" s="95"/>
    </row>
    <row r="94" spans="1:20" s="1" customFormat="1" ht="11.25" customHeight="1" x14ac:dyDescent="0.2">
      <c r="A94" s="252"/>
      <c r="B94" s="252"/>
      <c r="C94" s="252"/>
      <c r="D94" s="252"/>
      <c r="E94" s="252"/>
      <c r="F94" s="252"/>
      <c r="G94" s="2"/>
      <c r="H94" s="132">
        <v>16</v>
      </c>
      <c r="I94" s="199">
        <v>43386</v>
      </c>
      <c r="J94" s="126">
        <v>0</v>
      </c>
      <c r="K94" s="126">
        <v>0</v>
      </c>
      <c r="L94" s="60"/>
      <c r="M94" s="60"/>
      <c r="N94" s="19"/>
      <c r="O94" s="7"/>
      <c r="P94" s="95"/>
      <c r="Q94" s="95"/>
      <c r="R94" s="95"/>
      <c r="S94" s="95"/>
      <c r="T94" s="95"/>
    </row>
    <row r="95" spans="1:20" s="1" customFormat="1" ht="25.5" customHeight="1" x14ac:dyDescent="0.2">
      <c r="A95" s="33"/>
      <c r="B95" s="33"/>
      <c r="C95" s="34" t="s">
        <v>18</v>
      </c>
      <c r="D95" s="35" t="s">
        <v>25</v>
      </c>
      <c r="G95" s="2"/>
      <c r="H95" s="132">
        <v>16</v>
      </c>
      <c r="I95" s="199">
        <v>43388</v>
      </c>
      <c r="J95" s="126">
        <v>0</v>
      </c>
      <c r="K95" s="126">
        <v>0</v>
      </c>
      <c r="L95" s="60"/>
      <c r="M95" s="60"/>
      <c r="N95" s="19"/>
      <c r="O95" s="7"/>
      <c r="P95" s="95"/>
      <c r="Q95" s="95"/>
      <c r="R95" s="95"/>
      <c r="S95" s="95"/>
      <c r="T95" s="95"/>
    </row>
    <row r="96" spans="1:20" s="4" customFormat="1" ht="15.75" customHeight="1" x14ac:dyDescent="0.2">
      <c r="A96" s="2"/>
      <c r="B96" s="33"/>
      <c r="C96" s="36" t="s">
        <v>47</v>
      </c>
      <c r="D96" s="3" t="s">
        <v>47</v>
      </c>
      <c r="F96" s="1"/>
      <c r="G96" s="13"/>
      <c r="H96" s="132">
        <v>16</v>
      </c>
      <c r="I96" s="199">
        <v>43389</v>
      </c>
      <c r="J96" s="126">
        <v>0</v>
      </c>
      <c r="K96" s="126">
        <v>0</v>
      </c>
      <c r="L96" s="60"/>
      <c r="M96" s="60"/>
      <c r="N96" s="19"/>
      <c r="O96" s="7"/>
      <c r="P96" s="7"/>
      <c r="Q96" s="7"/>
      <c r="R96" s="7"/>
      <c r="S96" s="2"/>
      <c r="T96" s="2"/>
    </row>
    <row r="97" spans="1:20" ht="25.5" customHeight="1" x14ac:dyDescent="0.2">
      <c r="A97" s="3" t="s">
        <v>20</v>
      </c>
      <c r="B97" s="40" t="s">
        <v>24</v>
      </c>
      <c r="C97" s="37" t="s">
        <v>19</v>
      </c>
      <c r="D97" s="41" t="s">
        <v>19</v>
      </c>
      <c r="F97" s="1"/>
      <c r="G97" s="18"/>
      <c r="H97" s="132">
        <v>16</v>
      </c>
      <c r="I97" s="199">
        <v>43390</v>
      </c>
      <c r="J97" s="126">
        <v>1</v>
      </c>
      <c r="K97" s="126">
        <v>0</v>
      </c>
      <c r="L97" s="60"/>
      <c r="M97" s="60"/>
      <c r="N97" s="19"/>
      <c r="O97" s="7"/>
      <c r="P97" s="7"/>
      <c r="Q97" s="7"/>
      <c r="R97" s="7"/>
      <c r="S97" s="7"/>
      <c r="T97" s="7"/>
    </row>
    <row r="98" spans="1:20" ht="15" customHeight="1" x14ac:dyDescent="0.2">
      <c r="A98" s="8">
        <v>1</v>
      </c>
      <c r="B98" s="53">
        <f>'LAF 2 (21155)'!B94</f>
        <v>43208</v>
      </c>
      <c r="C98" s="126">
        <v>0</v>
      </c>
      <c r="D98" s="126">
        <v>0</v>
      </c>
      <c r="F98" s="1"/>
      <c r="G98" s="19"/>
      <c r="H98" s="132">
        <v>16</v>
      </c>
      <c r="I98" s="199">
        <v>43391</v>
      </c>
      <c r="J98" s="126">
        <v>0</v>
      </c>
      <c r="K98" s="126">
        <v>0</v>
      </c>
      <c r="L98" s="60"/>
      <c r="M98" s="60"/>
      <c r="N98" s="19"/>
      <c r="O98" s="7"/>
      <c r="P98" s="89"/>
      <c r="Q98" s="89"/>
      <c r="R98" s="7"/>
      <c r="S98" s="7"/>
      <c r="T98" s="7"/>
    </row>
    <row r="99" spans="1:20" ht="15" customHeight="1" x14ac:dyDescent="0.2">
      <c r="A99" s="8">
        <v>2</v>
      </c>
      <c r="B99" s="53">
        <f>'LAF 2 (21155)'!B95</f>
        <v>43209</v>
      </c>
      <c r="C99" s="126">
        <v>0</v>
      </c>
      <c r="D99" s="126">
        <v>0</v>
      </c>
      <c r="F99" s="1"/>
      <c r="G99" s="19"/>
      <c r="H99" s="132">
        <v>16</v>
      </c>
      <c r="I99" s="199">
        <v>43392</v>
      </c>
      <c r="J99" s="126">
        <v>0</v>
      </c>
      <c r="K99" s="126">
        <v>0</v>
      </c>
      <c r="L99" s="60"/>
      <c r="M99" s="60"/>
      <c r="N99" s="19"/>
      <c r="O99" s="7"/>
      <c r="P99" s="89"/>
      <c r="Q99" s="89"/>
      <c r="R99" s="7"/>
      <c r="S99" s="7"/>
      <c r="T99" s="7"/>
    </row>
    <row r="100" spans="1:20" ht="15" customHeight="1" x14ac:dyDescent="0.2">
      <c r="A100" s="8">
        <v>3</v>
      </c>
      <c r="B100" s="53">
        <f>'LAF 2 (21155)'!B96</f>
        <v>43211</v>
      </c>
      <c r="C100" s="126">
        <v>0</v>
      </c>
      <c r="D100" s="126">
        <v>0</v>
      </c>
      <c r="F100" s="1"/>
      <c r="G100" s="19"/>
      <c r="H100" s="132">
        <v>16</v>
      </c>
      <c r="I100" s="199">
        <v>43393</v>
      </c>
      <c r="J100" s="126">
        <v>0</v>
      </c>
      <c r="K100" s="126">
        <v>0</v>
      </c>
      <c r="L100" s="60"/>
      <c r="M100" s="60"/>
      <c r="N100" s="19"/>
      <c r="O100" s="7"/>
      <c r="P100" s="90"/>
      <c r="Q100" s="90"/>
      <c r="R100" s="7"/>
      <c r="S100" s="7"/>
      <c r="T100" s="7"/>
    </row>
    <row r="101" spans="1:20" ht="15" customHeight="1" x14ac:dyDescent="0.2">
      <c r="A101" s="8">
        <v>4</v>
      </c>
      <c r="B101" s="53">
        <f>'LAF 2 (21155)'!B97</f>
        <v>43214</v>
      </c>
      <c r="C101" s="126">
        <v>0</v>
      </c>
      <c r="D101" s="126">
        <v>0</v>
      </c>
      <c r="F101" s="1"/>
      <c r="G101" s="19"/>
      <c r="H101" s="132">
        <v>16</v>
      </c>
      <c r="I101" s="199">
        <v>43395</v>
      </c>
      <c r="J101" s="126">
        <v>0</v>
      </c>
      <c r="K101" s="126">
        <v>0</v>
      </c>
      <c r="L101" s="60"/>
      <c r="M101" s="60"/>
      <c r="N101" s="19"/>
      <c r="O101" s="7"/>
      <c r="P101" s="44"/>
      <c r="Q101" s="44"/>
      <c r="R101" s="7"/>
      <c r="S101" s="7"/>
      <c r="T101" s="7"/>
    </row>
    <row r="102" spans="1:20" ht="15" customHeight="1" x14ac:dyDescent="0.2">
      <c r="A102" s="8">
        <v>5</v>
      </c>
      <c r="B102" s="53">
        <f>'LAF 2 (21155)'!B98</f>
        <v>43216</v>
      </c>
      <c r="C102" s="126">
        <v>0</v>
      </c>
      <c r="D102" s="126">
        <v>0</v>
      </c>
      <c r="F102" s="1"/>
      <c r="G102" s="19"/>
      <c r="H102" s="132">
        <v>16</v>
      </c>
      <c r="I102" s="199">
        <v>43396</v>
      </c>
      <c r="J102" s="126">
        <v>0</v>
      </c>
      <c r="K102" s="126">
        <v>0</v>
      </c>
      <c r="L102" s="60"/>
      <c r="M102" s="60"/>
      <c r="N102" s="19"/>
      <c r="O102" s="7"/>
      <c r="P102" s="44"/>
      <c r="Q102" s="44"/>
      <c r="R102" s="7"/>
      <c r="S102" s="7"/>
      <c r="T102" s="7"/>
    </row>
    <row r="103" spans="1:20" ht="15" customHeight="1" x14ac:dyDescent="0.2">
      <c r="A103" s="8">
        <v>6</v>
      </c>
      <c r="B103" s="53">
        <f>'LAF 2 (21155)'!B99</f>
        <v>43217</v>
      </c>
      <c r="C103" s="126">
        <v>0</v>
      </c>
      <c r="D103" s="126">
        <v>0</v>
      </c>
      <c r="F103" s="1"/>
      <c r="G103" s="19"/>
      <c r="H103" s="132">
        <v>16</v>
      </c>
      <c r="I103" s="199">
        <v>43397</v>
      </c>
      <c r="J103" s="126">
        <v>1</v>
      </c>
      <c r="K103" s="126">
        <v>0</v>
      </c>
      <c r="L103" s="60"/>
      <c r="M103" s="60"/>
      <c r="N103" s="19"/>
      <c r="O103" s="7"/>
      <c r="P103" s="44"/>
      <c r="Q103" s="44"/>
      <c r="R103" s="7"/>
      <c r="S103" s="7"/>
      <c r="T103" s="7"/>
    </row>
    <row r="104" spans="1:20" ht="15" customHeight="1" x14ac:dyDescent="0.2">
      <c r="A104" s="8">
        <v>7</v>
      </c>
      <c r="B104" s="53">
        <f>'LAF 2 (21155)'!B100</f>
        <v>43236</v>
      </c>
      <c r="C104" s="126">
        <v>0</v>
      </c>
      <c r="D104" s="126">
        <v>0</v>
      </c>
      <c r="F104" s="1"/>
      <c r="G104" s="19"/>
      <c r="H104" s="132">
        <v>16</v>
      </c>
      <c r="I104" s="199">
        <v>43398</v>
      </c>
      <c r="J104" s="126">
        <v>0</v>
      </c>
      <c r="K104" s="126">
        <v>0</v>
      </c>
      <c r="L104" s="60"/>
      <c r="M104" s="60"/>
      <c r="N104" s="19"/>
      <c r="O104" s="7"/>
      <c r="P104" s="44"/>
      <c r="Q104" s="44"/>
      <c r="R104" s="7"/>
      <c r="S104" s="7"/>
      <c r="T104" s="7"/>
    </row>
    <row r="105" spans="1:20" ht="15" customHeight="1" x14ac:dyDescent="0.2">
      <c r="A105" s="8">
        <v>8</v>
      </c>
      <c r="B105" s="53">
        <f>'LAF 2 (21155)'!B101</f>
        <v>43237</v>
      </c>
      <c r="C105" s="126">
        <v>0</v>
      </c>
      <c r="D105" s="126">
        <v>0</v>
      </c>
      <c r="F105" s="1"/>
      <c r="G105" s="19"/>
      <c r="H105" s="132">
        <v>16</v>
      </c>
      <c r="I105" s="199">
        <v>43399</v>
      </c>
      <c r="J105" s="126">
        <v>4</v>
      </c>
      <c r="K105" s="126">
        <v>0</v>
      </c>
      <c r="L105" s="60"/>
      <c r="M105" s="60"/>
      <c r="N105" s="19"/>
      <c r="O105" s="7"/>
      <c r="P105" s="44"/>
      <c r="Q105" s="44"/>
      <c r="R105" s="7"/>
      <c r="S105" s="7"/>
      <c r="T105" s="7"/>
    </row>
    <row r="106" spans="1:20" ht="15" customHeight="1" x14ac:dyDescent="0.2">
      <c r="A106" s="8">
        <v>9</v>
      </c>
      <c r="B106" s="53">
        <f>'LAF 2 (21155)'!B102</f>
        <v>43238</v>
      </c>
      <c r="C106" s="126">
        <v>4</v>
      </c>
      <c r="D106" s="126">
        <v>1</v>
      </c>
      <c r="F106" s="1"/>
      <c r="G106" s="19"/>
      <c r="H106" s="132">
        <v>16</v>
      </c>
      <c r="I106" s="149">
        <v>43406</v>
      </c>
      <c r="J106" s="153">
        <v>0</v>
      </c>
      <c r="K106" s="151">
        <v>0</v>
      </c>
      <c r="L106" s="60"/>
      <c r="M106" s="60"/>
      <c r="N106" s="19"/>
      <c r="O106" s="7"/>
      <c r="P106" s="44"/>
      <c r="Q106" s="44"/>
      <c r="R106" s="7"/>
      <c r="S106" s="7"/>
      <c r="T106" s="7"/>
    </row>
    <row r="107" spans="1:20" ht="15" customHeight="1" x14ac:dyDescent="0.2">
      <c r="A107" s="8">
        <v>10</v>
      </c>
      <c r="B107" s="53">
        <f>'LAF 2 (21155)'!B103</f>
        <v>43239</v>
      </c>
      <c r="C107" s="126">
        <v>0</v>
      </c>
      <c r="D107" s="126">
        <v>0</v>
      </c>
      <c r="F107" s="1"/>
      <c r="G107" s="19"/>
      <c r="H107" s="132">
        <v>16</v>
      </c>
      <c r="I107" s="149">
        <v>43409</v>
      </c>
      <c r="J107" s="153">
        <v>3</v>
      </c>
      <c r="K107" s="151">
        <v>0</v>
      </c>
      <c r="N107" s="19"/>
      <c r="O107" s="7"/>
      <c r="P107" s="44"/>
      <c r="Q107" s="44"/>
      <c r="R107" s="7"/>
      <c r="S107" s="7"/>
      <c r="T107" s="7"/>
    </row>
    <row r="108" spans="1:20" ht="15" customHeight="1" x14ac:dyDescent="0.2">
      <c r="A108" s="8">
        <v>11</v>
      </c>
      <c r="B108" s="53">
        <f>'LAF 2 (21155)'!B104</f>
        <v>43241</v>
      </c>
      <c r="C108" s="126">
        <v>0</v>
      </c>
      <c r="D108" s="126">
        <v>0</v>
      </c>
      <c r="F108" s="1"/>
      <c r="G108" s="19"/>
      <c r="H108" s="132">
        <v>16</v>
      </c>
      <c r="I108" s="149">
        <v>43410</v>
      </c>
      <c r="J108" s="153">
        <v>0</v>
      </c>
      <c r="K108" s="151">
        <v>0</v>
      </c>
      <c r="L108" s="61"/>
      <c r="M108" s="61"/>
      <c r="N108" s="19"/>
      <c r="O108" s="7"/>
      <c r="P108" s="44"/>
      <c r="Q108" s="44"/>
      <c r="R108" s="7"/>
      <c r="S108" s="7"/>
      <c r="T108" s="7"/>
    </row>
    <row r="109" spans="1:20" ht="15" customHeight="1" x14ac:dyDescent="0.2">
      <c r="A109" s="8">
        <v>12</v>
      </c>
      <c r="B109" s="53">
        <f>'LAF 2 (21155)'!B105</f>
        <v>43242</v>
      </c>
      <c r="C109" s="126">
        <v>1</v>
      </c>
      <c r="D109" s="126">
        <v>0</v>
      </c>
      <c r="F109" s="1"/>
      <c r="G109" s="19"/>
      <c r="H109" s="132">
        <v>16</v>
      </c>
      <c r="I109" s="149">
        <v>43412</v>
      </c>
      <c r="J109" s="153">
        <v>1</v>
      </c>
      <c r="K109" s="151">
        <v>0</v>
      </c>
      <c r="L109" s="61"/>
      <c r="M109" s="61"/>
      <c r="N109" s="19"/>
      <c r="O109" s="7"/>
      <c r="P109" s="44"/>
      <c r="Q109" s="44"/>
      <c r="R109" s="7"/>
      <c r="S109" s="7"/>
      <c r="T109" s="7"/>
    </row>
    <row r="110" spans="1:20" ht="15" customHeight="1" x14ac:dyDescent="0.2">
      <c r="A110" s="8">
        <v>13</v>
      </c>
      <c r="B110" s="53">
        <f>'LAF 2 (21155)'!B106</f>
        <v>43243</v>
      </c>
      <c r="C110" s="126">
        <v>9</v>
      </c>
      <c r="D110" s="126">
        <v>3</v>
      </c>
      <c r="F110" s="1"/>
      <c r="G110" s="19"/>
      <c r="H110" s="132">
        <v>16</v>
      </c>
      <c r="I110" s="149">
        <v>43413</v>
      </c>
      <c r="J110" s="153">
        <v>0</v>
      </c>
      <c r="K110" s="151">
        <v>0</v>
      </c>
      <c r="L110" s="61"/>
      <c r="M110" s="61"/>
      <c r="N110" s="19"/>
      <c r="O110" s="7"/>
      <c r="P110" s="44"/>
      <c r="Q110" s="44"/>
      <c r="R110" s="7"/>
      <c r="S110" s="7"/>
      <c r="T110" s="7"/>
    </row>
    <row r="111" spans="1:20" ht="15" customHeight="1" x14ac:dyDescent="0.2">
      <c r="A111" s="8">
        <v>14</v>
      </c>
      <c r="B111" s="53">
        <f>'LAF 2 (21155)'!B107</f>
        <v>43244</v>
      </c>
      <c r="C111" s="126">
        <v>0</v>
      </c>
      <c r="D111" s="126">
        <v>0</v>
      </c>
      <c r="F111" s="1"/>
      <c r="G111" s="19"/>
      <c r="H111" s="132">
        <v>16</v>
      </c>
      <c r="I111" s="149">
        <v>43415</v>
      </c>
      <c r="J111" s="153">
        <v>0</v>
      </c>
      <c r="K111" s="151">
        <v>0</v>
      </c>
      <c r="L111" s="60"/>
      <c r="M111" s="60"/>
      <c r="N111" s="19"/>
      <c r="P111" s="7"/>
      <c r="Q111" s="7"/>
      <c r="R111" s="7"/>
      <c r="S111" s="7"/>
      <c r="T111" s="7"/>
    </row>
    <row r="112" spans="1:20" ht="15" customHeight="1" x14ac:dyDescent="0.2">
      <c r="A112" s="8">
        <v>15</v>
      </c>
      <c r="B112" s="53">
        <f>'LAF 2 (21155)'!B108</f>
        <v>43255</v>
      </c>
      <c r="C112" s="126">
        <v>0</v>
      </c>
      <c r="D112" s="126">
        <v>0</v>
      </c>
      <c r="F112" s="1"/>
      <c r="G112" s="19"/>
      <c r="H112" s="132">
        <v>16</v>
      </c>
      <c r="I112" s="149">
        <v>43416</v>
      </c>
      <c r="J112" s="153">
        <v>0</v>
      </c>
      <c r="K112" s="151">
        <v>0</v>
      </c>
      <c r="L112" s="61"/>
      <c r="M112" s="61"/>
      <c r="N112" s="19"/>
      <c r="P112" s="7"/>
      <c r="Q112" s="7"/>
      <c r="R112" s="7"/>
      <c r="S112" s="7"/>
      <c r="T112" s="7"/>
    </row>
    <row r="113" spans="1:20" ht="15" customHeight="1" x14ac:dyDescent="0.2">
      <c r="A113" s="8">
        <v>16</v>
      </c>
      <c r="B113" s="53">
        <f>'LAF 2 (21155)'!B109</f>
        <v>43256</v>
      </c>
      <c r="C113" s="126">
        <v>0</v>
      </c>
      <c r="D113" s="126">
        <v>0</v>
      </c>
      <c r="F113" s="1"/>
      <c r="G113" s="19"/>
      <c r="H113" s="132">
        <v>16</v>
      </c>
      <c r="I113" s="149">
        <v>43417</v>
      </c>
      <c r="J113" s="153">
        <v>0</v>
      </c>
      <c r="K113" s="151">
        <v>0</v>
      </c>
      <c r="L113" s="61"/>
      <c r="M113" s="61"/>
      <c r="N113" s="19"/>
      <c r="P113" s="7"/>
      <c r="Q113" s="7"/>
      <c r="R113" s="7"/>
      <c r="S113" s="7"/>
      <c r="T113" s="7"/>
    </row>
    <row r="114" spans="1:20" ht="15" customHeight="1" x14ac:dyDescent="0.2">
      <c r="A114" s="8">
        <v>17</v>
      </c>
      <c r="B114" s="53">
        <f>'LAF 2 (21155)'!B110</f>
        <v>43257</v>
      </c>
      <c r="C114" s="126">
        <v>0</v>
      </c>
      <c r="D114" s="126">
        <v>0</v>
      </c>
      <c r="F114" s="1"/>
      <c r="G114" s="19"/>
      <c r="H114" s="132">
        <v>16</v>
      </c>
      <c r="I114" s="149">
        <v>43418</v>
      </c>
      <c r="J114" s="153">
        <v>0</v>
      </c>
      <c r="K114" s="151">
        <v>0</v>
      </c>
      <c r="L114" s="61"/>
      <c r="M114" s="61"/>
      <c r="N114" s="19"/>
      <c r="P114" s="7"/>
      <c r="Q114" s="7"/>
      <c r="R114" s="7"/>
      <c r="S114" s="7"/>
      <c r="T114" s="7"/>
    </row>
    <row r="115" spans="1:20" ht="15" customHeight="1" x14ac:dyDescent="0.2">
      <c r="A115" s="8">
        <v>18</v>
      </c>
      <c r="B115" s="53">
        <f>'LAF 2 (21155)'!B111</f>
        <v>43258</v>
      </c>
      <c r="C115" s="126">
        <v>31</v>
      </c>
      <c r="D115" s="126">
        <v>3</v>
      </c>
      <c r="F115" s="1"/>
      <c r="G115" s="19"/>
      <c r="H115" s="132">
        <v>16</v>
      </c>
      <c r="I115" s="149">
        <v>43419</v>
      </c>
      <c r="J115" s="153">
        <v>0</v>
      </c>
      <c r="K115" s="151">
        <v>0</v>
      </c>
      <c r="L115" s="61"/>
      <c r="M115" s="61"/>
      <c r="N115" s="72"/>
      <c r="P115" s="7"/>
      <c r="Q115" s="7"/>
      <c r="R115" s="7"/>
      <c r="S115" s="7"/>
      <c r="T115" s="7"/>
    </row>
    <row r="116" spans="1:20" ht="15" customHeight="1" x14ac:dyDescent="0.2">
      <c r="A116" s="8">
        <v>19</v>
      </c>
      <c r="B116" s="53">
        <f>'LAF 2 (21155)'!B112</f>
        <v>43262</v>
      </c>
      <c r="C116" s="126">
        <v>4</v>
      </c>
      <c r="D116" s="126">
        <v>0</v>
      </c>
      <c r="F116" s="1"/>
      <c r="G116" s="19"/>
      <c r="H116" s="132">
        <v>16</v>
      </c>
      <c r="I116" s="149">
        <v>43420</v>
      </c>
      <c r="J116" s="153">
        <v>204</v>
      </c>
      <c r="K116" s="151">
        <v>1</v>
      </c>
      <c r="L116" s="61"/>
      <c r="M116" s="61"/>
      <c r="N116" s="72"/>
      <c r="P116" s="7"/>
      <c r="Q116" s="7"/>
      <c r="R116" s="7"/>
      <c r="S116" s="7"/>
      <c r="T116" s="7"/>
    </row>
    <row r="117" spans="1:20" ht="15" customHeight="1" x14ac:dyDescent="0.2">
      <c r="A117" s="8">
        <v>20</v>
      </c>
      <c r="B117" s="53">
        <f>'LAF 2 (21155)'!B113</f>
        <v>43263</v>
      </c>
      <c r="C117" s="126">
        <v>0</v>
      </c>
      <c r="D117" s="126">
        <v>0</v>
      </c>
      <c r="F117" s="1"/>
      <c r="G117" s="19"/>
      <c r="H117" s="132">
        <v>16</v>
      </c>
      <c r="I117" s="149">
        <v>43421</v>
      </c>
      <c r="J117" s="153">
        <v>0</v>
      </c>
      <c r="K117" s="151">
        <v>0</v>
      </c>
      <c r="L117" s="61"/>
      <c r="M117" s="61"/>
      <c r="N117" s="72"/>
      <c r="P117" s="7"/>
      <c r="Q117" s="7"/>
      <c r="R117" s="7"/>
      <c r="S117" s="7"/>
      <c r="T117" s="7"/>
    </row>
    <row r="118" spans="1:20" ht="15" customHeight="1" x14ac:dyDescent="0.2">
      <c r="A118" s="8">
        <v>21</v>
      </c>
      <c r="B118" s="53">
        <f>'LAF 2 (21155)'!B114</f>
        <v>43264</v>
      </c>
      <c r="C118" s="126">
        <v>0</v>
      </c>
      <c r="D118" s="126">
        <v>0</v>
      </c>
      <c r="F118" s="1"/>
      <c r="G118" s="19"/>
      <c r="H118" s="132">
        <v>16</v>
      </c>
      <c r="I118" s="149">
        <v>43423</v>
      </c>
      <c r="J118" s="153">
        <v>0</v>
      </c>
      <c r="K118" s="151">
        <v>0</v>
      </c>
      <c r="L118" s="61"/>
      <c r="M118" s="61"/>
      <c r="N118" s="120"/>
      <c r="P118" s="7"/>
      <c r="Q118" s="7"/>
      <c r="R118" s="7"/>
      <c r="S118" s="7"/>
      <c r="T118" s="7"/>
    </row>
    <row r="119" spans="1:20" ht="15" customHeight="1" x14ac:dyDescent="0.2">
      <c r="A119" s="8">
        <v>22</v>
      </c>
      <c r="B119" s="53">
        <f>'LAF 2 (21155)'!B115</f>
        <v>43265</v>
      </c>
      <c r="C119" s="126">
        <v>1</v>
      </c>
      <c r="D119" s="126">
        <v>1</v>
      </c>
      <c r="F119" s="1"/>
      <c r="G119" s="19"/>
      <c r="H119" s="132">
        <v>16</v>
      </c>
      <c r="I119" s="149">
        <v>43424</v>
      </c>
      <c r="J119" s="153">
        <v>0</v>
      </c>
      <c r="K119" s="151">
        <v>0</v>
      </c>
      <c r="L119" s="61"/>
      <c r="M119" s="61"/>
      <c r="N119" s="120"/>
      <c r="P119" s="7"/>
      <c r="Q119" s="7"/>
      <c r="R119" s="7"/>
      <c r="S119" s="7"/>
      <c r="T119" s="7"/>
    </row>
    <row r="120" spans="1:20" ht="15" customHeight="1" x14ac:dyDescent="0.2">
      <c r="A120" s="8">
        <v>23</v>
      </c>
      <c r="B120" s="53">
        <f>'LAF 2 (21155)'!B116</f>
        <v>43275</v>
      </c>
      <c r="C120" s="126">
        <v>3</v>
      </c>
      <c r="D120" s="126">
        <v>0</v>
      </c>
      <c r="F120" s="1"/>
      <c r="G120" s="19"/>
      <c r="H120" s="132">
        <v>16</v>
      </c>
      <c r="I120" s="149">
        <v>43425</v>
      </c>
      <c r="J120" s="153">
        <v>0</v>
      </c>
      <c r="K120" s="151">
        <v>0</v>
      </c>
      <c r="L120" s="61"/>
      <c r="M120" s="61"/>
      <c r="N120" s="72"/>
      <c r="P120" s="7"/>
      <c r="Q120" s="7"/>
      <c r="R120" s="7"/>
      <c r="S120" s="7"/>
      <c r="T120" s="7"/>
    </row>
    <row r="121" spans="1:20" ht="15" customHeight="1" x14ac:dyDescent="0.2">
      <c r="A121" s="8">
        <v>24</v>
      </c>
      <c r="B121" s="53">
        <f>'LAF 2 (21155)'!B117</f>
        <v>43276</v>
      </c>
      <c r="C121" s="126">
        <v>0</v>
      </c>
      <c r="D121" s="126">
        <v>0</v>
      </c>
      <c r="F121" s="1"/>
      <c r="G121" s="19"/>
      <c r="H121" s="132">
        <v>16</v>
      </c>
      <c r="I121" s="149">
        <v>43430</v>
      </c>
      <c r="J121" s="153">
        <v>0</v>
      </c>
      <c r="K121" s="151">
        <v>0</v>
      </c>
      <c r="L121" s="61"/>
      <c r="M121" s="61"/>
      <c r="N121" s="120"/>
    </row>
    <row r="122" spans="1:20" ht="15" customHeight="1" x14ac:dyDescent="0.2">
      <c r="A122" s="8">
        <v>25</v>
      </c>
      <c r="B122" s="53">
        <f>'LAF 2 (21155)'!B118</f>
        <v>43277</v>
      </c>
      <c r="C122" s="126">
        <v>0</v>
      </c>
      <c r="D122" s="126">
        <v>0</v>
      </c>
      <c r="F122" s="1"/>
      <c r="G122" s="19"/>
      <c r="H122" s="132">
        <v>16</v>
      </c>
      <c r="I122" s="149">
        <v>43431</v>
      </c>
      <c r="J122" s="153">
        <v>0</v>
      </c>
      <c r="K122" s="151">
        <v>0</v>
      </c>
      <c r="L122" s="61"/>
      <c r="M122" s="61"/>
      <c r="N122" s="120"/>
    </row>
    <row r="123" spans="1:20" ht="15" customHeight="1" x14ac:dyDescent="0.2">
      <c r="A123" s="8">
        <v>26</v>
      </c>
      <c r="B123" s="53">
        <f>'LAF 2 (21155)'!B119</f>
        <v>43278</v>
      </c>
      <c r="C123" s="126">
        <v>0</v>
      </c>
      <c r="D123" s="126">
        <v>0</v>
      </c>
      <c r="F123" s="1"/>
      <c r="G123" s="19"/>
      <c r="H123" s="132">
        <v>16</v>
      </c>
      <c r="I123" s="149">
        <v>43438</v>
      </c>
      <c r="J123" s="153">
        <v>0</v>
      </c>
      <c r="K123" s="151">
        <v>0</v>
      </c>
      <c r="L123" s="61"/>
      <c r="M123" s="61"/>
      <c r="N123" s="72"/>
    </row>
    <row r="124" spans="1:20" ht="15" customHeight="1" x14ac:dyDescent="0.2">
      <c r="A124" s="8" t="s">
        <v>8</v>
      </c>
      <c r="B124" s="53">
        <f>'LAF 2 (21155)'!B120</f>
        <v>43279</v>
      </c>
      <c r="C124" s="126">
        <v>2</v>
      </c>
      <c r="D124" s="126">
        <v>0</v>
      </c>
      <c r="F124" s="1"/>
      <c r="G124" s="38"/>
      <c r="H124" s="132">
        <v>16</v>
      </c>
      <c r="I124" s="149">
        <v>43439</v>
      </c>
      <c r="J124" s="153">
        <v>0</v>
      </c>
      <c r="K124" s="151">
        <v>0</v>
      </c>
      <c r="L124" s="61"/>
      <c r="M124" s="61"/>
      <c r="N124" s="72"/>
    </row>
    <row r="125" spans="1:20" ht="15" customHeight="1" x14ac:dyDescent="0.2">
      <c r="A125" s="8" t="s">
        <v>9</v>
      </c>
      <c r="B125" s="53">
        <f>'LAF 2 (21155)'!B121</f>
        <v>43280</v>
      </c>
      <c r="C125" s="126">
        <v>0</v>
      </c>
      <c r="D125" s="126">
        <v>0</v>
      </c>
      <c r="F125" s="1"/>
      <c r="G125" s="38"/>
      <c r="H125" s="132">
        <v>16</v>
      </c>
      <c r="I125" s="149">
        <v>43440</v>
      </c>
      <c r="J125" s="153">
        <v>0</v>
      </c>
      <c r="K125" s="151">
        <v>0</v>
      </c>
      <c r="L125" s="61"/>
      <c r="M125" s="61"/>
      <c r="N125" s="23"/>
    </row>
    <row r="126" spans="1:20" ht="15" customHeight="1" x14ac:dyDescent="0.2">
      <c r="A126" s="8" t="s">
        <v>10</v>
      </c>
      <c r="B126" s="20"/>
      <c r="C126" s="32">
        <f>ROUNDUP(AVERAGE(C98:C125), 0)</f>
        <v>2</v>
      </c>
      <c r="D126" s="8">
        <f>ROUNDUP(AVERAGE(D98:D125), 0)</f>
        <v>1</v>
      </c>
      <c r="F126" s="1"/>
      <c r="G126" s="38"/>
      <c r="H126" s="132">
        <v>16</v>
      </c>
      <c r="I126" s="149">
        <v>43441</v>
      </c>
      <c r="J126" s="153">
        <v>0</v>
      </c>
      <c r="K126" s="151">
        <v>0</v>
      </c>
      <c r="L126" s="61"/>
      <c r="M126" s="61"/>
      <c r="N126" s="23"/>
    </row>
    <row r="127" spans="1:20" ht="15" customHeight="1" x14ac:dyDescent="0.2">
      <c r="A127" s="8" t="s">
        <v>11</v>
      </c>
      <c r="B127" s="21"/>
      <c r="C127" s="32">
        <f>MIN(C98:C125)</f>
        <v>0</v>
      </c>
      <c r="D127" s="8">
        <f>MIN(D98:D125)</f>
        <v>0</v>
      </c>
      <c r="F127" s="1"/>
      <c r="G127" s="23"/>
      <c r="H127" s="132">
        <v>16</v>
      </c>
      <c r="I127" s="149">
        <v>43445</v>
      </c>
      <c r="J127" s="153">
        <v>0</v>
      </c>
      <c r="K127" s="151">
        <v>0</v>
      </c>
      <c r="L127" s="61"/>
      <c r="M127" s="61"/>
      <c r="N127" s="6"/>
    </row>
    <row r="128" spans="1:20" ht="15" customHeight="1" x14ac:dyDescent="0.2">
      <c r="A128" s="8" t="s">
        <v>12</v>
      </c>
      <c r="B128" s="21"/>
      <c r="C128" s="32">
        <f>MAX(C98:C125)</f>
        <v>31</v>
      </c>
      <c r="D128" s="8">
        <f>MAX(D98:D125)</f>
        <v>3</v>
      </c>
      <c r="F128" s="1"/>
      <c r="G128" s="23"/>
      <c r="H128" s="132">
        <v>16</v>
      </c>
      <c r="I128" s="149">
        <v>43446</v>
      </c>
      <c r="J128" s="153">
        <v>0</v>
      </c>
      <c r="K128" s="151">
        <v>0</v>
      </c>
      <c r="L128" s="61"/>
      <c r="M128" s="61"/>
      <c r="N128" s="6"/>
    </row>
    <row r="129" spans="1:14" ht="15.95" customHeight="1" x14ac:dyDescent="0.2">
      <c r="B129" s="21"/>
      <c r="C129" s="31">
        <f>STDEV(C98:C125)</f>
        <v>6.0276040498701127</v>
      </c>
      <c r="D129" s="22">
        <f>STDEV(D98:D125)</f>
        <v>0.80999052839194119</v>
      </c>
      <c r="H129" s="132">
        <v>16</v>
      </c>
      <c r="I129" s="149">
        <v>43447</v>
      </c>
      <c r="J129" s="153">
        <v>0</v>
      </c>
      <c r="K129" s="151">
        <v>0</v>
      </c>
      <c r="L129" s="61"/>
      <c r="M129" s="61"/>
      <c r="N129" s="6"/>
    </row>
    <row r="130" spans="1:14" ht="15.95" customHeight="1" x14ac:dyDescent="0.2">
      <c r="A130" s="25"/>
      <c r="B130" s="21"/>
      <c r="C130" s="31">
        <f>IF(C126=0, "NA", C129*100/C126)</f>
        <v>301.38020249350564</v>
      </c>
      <c r="D130" s="22">
        <f>IF(D126=0, "NA", D129*100/D126)</f>
        <v>80.999052839194121</v>
      </c>
      <c r="H130" s="132">
        <v>16</v>
      </c>
      <c r="I130" s="149">
        <v>43448</v>
      </c>
      <c r="J130" s="153">
        <v>0</v>
      </c>
      <c r="K130" s="151">
        <v>0</v>
      </c>
      <c r="L130" s="61"/>
      <c r="M130" s="61"/>
      <c r="N130" s="6"/>
    </row>
    <row r="131" spans="1:14" ht="15.95" customHeight="1" x14ac:dyDescent="0.2">
      <c r="A131" s="25"/>
      <c r="H131" s="132">
        <v>16</v>
      </c>
      <c r="I131" s="149">
        <v>43450</v>
      </c>
      <c r="J131" s="153">
        <v>0</v>
      </c>
      <c r="K131" s="151">
        <v>0</v>
      </c>
      <c r="L131" s="61"/>
      <c r="M131" s="61"/>
      <c r="N131" s="6"/>
    </row>
    <row r="132" spans="1:14" ht="15.95" customHeight="1" x14ac:dyDescent="0.2">
      <c r="A132" s="25"/>
      <c r="H132" s="132">
        <v>16</v>
      </c>
      <c r="I132" s="149">
        <v>43451</v>
      </c>
      <c r="J132" s="153">
        <v>0</v>
      </c>
      <c r="K132" s="151">
        <v>0</v>
      </c>
      <c r="L132" s="61"/>
      <c r="M132" s="61"/>
      <c r="N132" s="6"/>
    </row>
    <row r="133" spans="1:14" ht="15.95" customHeight="1" x14ac:dyDescent="0.2">
      <c r="A133" s="25"/>
      <c r="H133" s="132">
        <v>16</v>
      </c>
      <c r="I133" s="149">
        <v>43452</v>
      </c>
      <c r="J133" s="153">
        <v>1</v>
      </c>
      <c r="K133" s="151">
        <v>1</v>
      </c>
      <c r="L133" s="61"/>
      <c r="M133" s="61"/>
      <c r="N133" s="6"/>
    </row>
    <row r="134" spans="1:14" ht="15.95" customHeight="1" x14ac:dyDescent="0.2">
      <c r="A134" s="25"/>
      <c r="H134" s="132">
        <v>16</v>
      </c>
      <c r="I134" s="149">
        <v>43453</v>
      </c>
      <c r="J134" s="153">
        <v>33</v>
      </c>
      <c r="K134" s="151">
        <v>0</v>
      </c>
      <c r="L134" s="61"/>
      <c r="M134" s="61"/>
      <c r="N134" s="6"/>
    </row>
    <row r="135" spans="1:14" ht="15.95" customHeight="1" x14ac:dyDescent="0.2">
      <c r="A135" s="25"/>
      <c r="H135" s="132">
        <v>16</v>
      </c>
      <c r="I135" s="149">
        <v>43454</v>
      </c>
      <c r="J135" s="153">
        <v>0</v>
      </c>
      <c r="K135" s="151">
        <v>0</v>
      </c>
      <c r="L135" s="61"/>
      <c r="M135" s="61"/>
      <c r="N135" s="6"/>
    </row>
    <row r="136" spans="1:14" ht="15.95" customHeight="1" x14ac:dyDescent="0.2">
      <c r="A136" s="25"/>
      <c r="H136" s="132">
        <v>16</v>
      </c>
      <c r="I136" s="149">
        <v>43455</v>
      </c>
      <c r="J136" s="153">
        <v>0</v>
      </c>
      <c r="K136" s="151">
        <v>0</v>
      </c>
      <c r="L136" s="61"/>
      <c r="M136" s="61"/>
      <c r="N136" s="6"/>
    </row>
    <row r="137" spans="1:14" ht="15.95" customHeight="1" x14ac:dyDescent="0.2">
      <c r="A137" s="25"/>
      <c r="H137" s="132">
        <v>16</v>
      </c>
      <c r="I137" s="149">
        <v>43456</v>
      </c>
      <c r="J137" s="153">
        <v>0</v>
      </c>
      <c r="K137" s="151">
        <v>0</v>
      </c>
      <c r="L137" s="61"/>
      <c r="M137" s="61"/>
      <c r="N137" s="6"/>
    </row>
    <row r="13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" s="151">
        <v>0</v>
      </c>
      <c r="L138" s="61"/>
      <c r="M138" s="61"/>
      <c r="N138" s="6"/>
    </row>
    <row r="139" spans="1:14" ht="15.95" customHeight="1" x14ac:dyDescent="0.2">
      <c r="H139" s="132">
        <v>16</v>
      </c>
      <c r="I139" s="149">
        <v>43460</v>
      </c>
      <c r="J139" s="153">
        <v>19</v>
      </c>
      <c r="K139" s="151">
        <v>1</v>
      </c>
      <c r="L139" s="61"/>
      <c r="M139" s="61"/>
      <c r="N139" s="6"/>
    </row>
    <row r="140" spans="1:14" ht="15.95" customHeight="1" x14ac:dyDescent="0.2">
      <c r="H140" s="132">
        <v>16</v>
      </c>
      <c r="I140" s="149">
        <v>43461</v>
      </c>
      <c r="J140" s="153">
        <v>4</v>
      </c>
      <c r="K140" s="151">
        <v>0</v>
      </c>
      <c r="L140" s="60">
        <v>4000</v>
      </c>
      <c r="M140" s="60">
        <v>25</v>
      </c>
    </row>
    <row r="141" spans="1:14" ht="15.95" customHeight="1" thickBot="1" x14ac:dyDescent="0.25">
      <c r="H141" s="132">
        <v>16</v>
      </c>
      <c r="I141" s="230">
        <v>43467</v>
      </c>
      <c r="J141" s="231">
        <v>0</v>
      </c>
      <c r="K141" s="231">
        <v>0</v>
      </c>
    </row>
    <row r="142" spans="1:14" ht="15.95" customHeight="1" thickBot="1" x14ac:dyDescent="0.25">
      <c r="H142" s="132">
        <v>16</v>
      </c>
      <c r="I142" s="230">
        <v>43468</v>
      </c>
      <c r="J142" s="231">
        <v>0</v>
      </c>
      <c r="K142" s="231">
        <v>0</v>
      </c>
    </row>
    <row r="143" spans="1:14" ht="15.95" customHeight="1" thickBot="1" x14ac:dyDescent="0.25">
      <c r="H143" s="132">
        <v>16</v>
      </c>
      <c r="I143" s="230">
        <v>43469</v>
      </c>
      <c r="J143" s="231">
        <v>0</v>
      </c>
      <c r="K143" s="231">
        <v>0</v>
      </c>
    </row>
    <row r="144" spans="1:14" ht="15.95" customHeight="1" thickBot="1" x14ac:dyDescent="0.25">
      <c r="H144" s="132">
        <v>16</v>
      </c>
      <c r="I144" s="230">
        <v>43470</v>
      </c>
      <c r="J144" s="231">
        <v>0</v>
      </c>
      <c r="K144" s="231">
        <v>0</v>
      </c>
    </row>
    <row r="145" spans="1:16" ht="15.95" customHeight="1" thickBot="1" x14ac:dyDescent="0.25">
      <c r="H145" s="132">
        <v>16</v>
      </c>
      <c r="I145" s="230">
        <v>43472</v>
      </c>
      <c r="J145" s="231">
        <v>0</v>
      </c>
      <c r="K145" s="231">
        <v>0</v>
      </c>
    </row>
    <row r="146" spans="1:16" ht="15.95" customHeight="1" thickBot="1" x14ac:dyDescent="0.25">
      <c r="H146" s="132">
        <v>16</v>
      </c>
      <c r="I146" s="230">
        <v>43473</v>
      </c>
      <c r="J146" s="231">
        <v>0</v>
      </c>
      <c r="K146" s="231">
        <v>0</v>
      </c>
    </row>
    <row r="147" spans="1:16" ht="15.95" customHeight="1" thickBot="1" x14ac:dyDescent="0.25">
      <c r="H147" s="132">
        <v>16</v>
      </c>
      <c r="I147" s="230">
        <v>43474</v>
      </c>
      <c r="J147" s="231">
        <v>5</v>
      </c>
      <c r="K147" s="231">
        <v>0</v>
      </c>
    </row>
    <row r="148" spans="1:16" ht="15.95" customHeight="1" thickBot="1" x14ac:dyDescent="0.25">
      <c r="H148" s="132">
        <v>16</v>
      </c>
      <c r="I148" s="230">
        <v>43475</v>
      </c>
      <c r="J148" s="231">
        <v>0</v>
      </c>
      <c r="K148" s="231">
        <v>0</v>
      </c>
    </row>
    <row r="149" spans="1:16" ht="15.95" customHeight="1" thickBot="1" x14ac:dyDescent="0.25">
      <c r="A149" s="6"/>
      <c r="E149" s="6"/>
      <c r="F149" s="6"/>
      <c r="H149" s="132">
        <v>16</v>
      </c>
      <c r="I149" s="230">
        <v>43479</v>
      </c>
      <c r="J149" s="231">
        <v>0</v>
      </c>
      <c r="K149" s="231">
        <v>0</v>
      </c>
    </row>
    <row r="150" spans="1:16" s="26" customFormat="1" ht="13.5" customHeight="1" thickBot="1" x14ac:dyDescent="0.25">
      <c r="A150" s="122" t="s">
        <v>81</v>
      </c>
      <c r="B150" s="5"/>
      <c r="C150" s="5"/>
      <c r="D150" s="5"/>
      <c r="E150" s="122"/>
      <c r="F150" s="122"/>
      <c r="G150" s="39"/>
      <c r="H150" s="132">
        <v>16</v>
      </c>
      <c r="I150" s="230">
        <v>43480</v>
      </c>
      <c r="J150" s="231">
        <v>0</v>
      </c>
      <c r="K150" s="231">
        <v>0</v>
      </c>
      <c r="L150" s="5"/>
      <c r="M150" s="5"/>
      <c r="N150" s="5"/>
      <c r="O150" s="5"/>
      <c r="P150" s="5"/>
    </row>
    <row r="151" spans="1:16" s="26" customFormat="1" ht="15" customHeight="1" thickBot="1" x14ac:dyDescent="0.25">
      <c r="A151" s="121" t="s">
        <v>112</v>
      </c>
      <c r="B151" s="6"/>
      <c r="C151" s="6"/>
      <c r="D151" s="6"/>
      <c r="E151" s="122"/>
      <c r="F151" s="122"/>
      <c r="G151" s="39"/>
      <c r="H151" s="132">
        <v>16</v>
      </c>
      <c r="I151" s="230">
        <v>43481</v>
      </c>
      <c r="J151" s="231">
        <v>0</v>
      </c>
      <c r="K151" s="231">
        <v>0</v>
      </c>
      <c r="L151" s="5"/>
      <c r="M151" s="5"/>
      <c r="N151" s="5"/>
      <c r="O151" s="5"/>
      <c r="P151" s="5"/>
    </row>
    <row r="152" spans="1:16" ht="15.95" customHeight="1" thickBot="1" x14ac:dyDescent="0.25">
      <c r="B152" s="122"/>
      <c r="C152" s="122"/>
      <c r="D152" s="122"/>
      <c r="H152" s="132">
        <v>16</v>
      </c>
      <c r="I152" s="230">
        <v>43482</v>
      </c>
      <c r="J152" s="232">
        <v>0</v>
      </c>
      <c r="K152" s="232">
        <v>0</v>
      </c>
    </row>
    <row r="153" spans="1:16" ht="15.95" customHeight="1" thickBot="1" x14ac:dyDescent="0.25">
      <c r="A153" s="25"/>
      <c r="B153" s="122"/>
      <c r="C153" s="122"/>
      <c r="D153" s="122"/>
      <c r="H153" s="132">
        <v>16</v>
      </c>
      <c r="I153" s="230">
        <v>43483</v>
      </c>
      <c r="J153" s="231">
        <v>0</v>
      </c>
      <c r="K153" s="231">
        <v>0</v>
      </c>
    </row>
    <row r="154" spans="1:16" ht="15.95" customHeight="1" thickBot="1" x14ac:dyDescent="0.25">
      <c r="H154" s="132">
        <v>16</v>
      </c>
      <c r="I154" s="230">
        <v>43484</v>
      </c>
      <c r="J154" s="231">
        <v>0</v>
      </c>
      <c r="K154" s="231">
        <v>0</v>
      </c>
    </row>
    <row r="155" spans="1:16" ht="15.95" customHeight="1" thickBot="1" x14ac:dyDescent="0.25">
      <c r="H155" s="132">
        <v>16</v>
      </c>
      <c r="I155" s="230">
        <v>43489</v>
      </c>
      <c r="J155" s="231">
        <v>0</v>
      </c>
      <c r="K155" s="231">
        <v>0</v>
      </c>
    </row>
    <row r="156" spans="1:16" ht="15.95" customHeight="1" thickBot="1" x14ac:dyDescent="0.25">
      <c r="H156" s="132">
        <v>16</v>
      </c>
      <c r="I156" s="230">
        <v>43490</v>
      </c>
      <c r="J156" s="231">
        <v>0</v>
      </c>
      <c r="K156" s="231">
        <v>0</v>
      </c>
    </row>
    <row r="157" spans="1:16" ht="15.95" customHeight="1" thickBot="1" x14ac:dyDescent="0.25">
      <c r="H157" s="132">
        <v>16</v>
      </c>
      <c r="I157" s="230">
        <v>43491</v>
      </c>
      <c r="J157" s="231">
        <v>9</v>
      </c>
      <c r="K157" s="231">
        <v>0</v>
      </c>
    </row>
    <row r="158" spans="1:16" ht="15.95" customHeight="1" thickBot="1" x14ac:dyDescent="0.25">
      <c r="H158" s="132">
        <v>16</v>
      </c>
      <c r="I158" s="230">
        <v>43492</v>
      </c>
      <c r="J158" s="231">
        <v>0</v>
      </c>
      <c r="K158" s="231">
        <v>0</v>
      </c>
    </row>
    <row r="159" spans="1:16" ht="15.95" customHeight="1" thickBot="1" x14ac:dyDescent="0.25">
      <c r="H159" s="132">
        <v>16</v>
      </c>
      <c r="I159" s="230">
        <v>43493</v>
      </c>
      <c r="J159" s="231">
        <v>14</v>
      </c>
      <c r="K159" s="231">
        <v>2</v>
      </c>
    </row>
    <row r="160" spans="1:16" ht="15.95" customHeight="1" thickBot="1" x14ac:dyDescent="0.25">
      <c r="H160" s="132">
        <v>16</v>
      </c>
      <c r="I160" s="230">
        <v>43494</v>
      </c>
      <c r="J160" s="231">
        <v>3</v>
      </c>
      <c r="K160" s="231">
        <v>0</v>
      </c>
    </row>
    <row r="161" spans="1:24" ht="15.95" customHeight="1" thickBot="1" x14ac:dyDescent="0.25">
      <c r="H161" s="132">
        <v>16</v>
      </c>
      <c r="I161" s="230">
        <v>43495</v>
      </c>
      <c r="J161" s="231">
        <v>0</v>
      </c>
      <c r="K161" s="231">
        <v>0</v>
      </c>
    </row>
    <row r="162" spans="1:24" ht="15.95" customHeight="1" thickBot="1" x14ac:dyDescent="0.25">
      <c r="H162" s="132">
        <v>16</v>
      </c>
      <c r="I162" s="230">
        <v>43496</v>
      </c>
      <c r="J162" s="231">
        <v>0</v>
      </c>
      <c r="K162" s="231">
        <v>0</v>
      </c>
    </row>
    <row r="163" spans="1:24" ht="15.95" customHeight="1" thickBot="1" x14ac:dyDescent="0.25">
      <c r="H163" s="132">
        <v>16</v>
      </c>
      <c r="I163" s="230">
        <v>43497</v>
      </c>
      <c r="J163" s="231">
        <v>0</v>
      </c>
      <c r="K163" s="231">
        <v>0</v>
      </c>
    </row>
    <row r="164" spans="1:24" ht="15.95" customHeight="1" thickBot="1" x14ac:dyDescent="0.25">
      <c r="H164" s="132">
        <v>16</v>
      </c>
      <c r="I164" s="230">
        <v>43498</v>
      </c>
      <c r="J164" s="231">
        <v>0</v>
      </c>
      <c r="K164" s="231">
        <v>0</v>
      </c>
    </row>
    <row r="165" spans="1:24" ht="15.95" customHeight="1" thickBot="1" x14ac:dyDescent="0.25">
      <c r="H165" s="132">
        <v>16</v>
      </c>
      <c r="I165" s="230">
        <v>43505</v>
      </c>
      <c r="J165" s="231">
        <v>7</v>
      </c>
      <c r="K165" s="231">
        <v>1</v>
      </c>
    </row>
    <row r="166" spans="1:24" ht="15.95" customHeight="1" thickBot="1" x14ac:dyDescent="0.25">
      <c r="H166" s="132">
        <v>16</v>
      </c>
      <c r="I166" s="230">
        <v>43506</v>
      </c>
      <c r="J166" s="231">
        <v>0</v>
      </c>
      <c r="K166" s="231">
        <v>0</v>
      </c>
    </row>
    <row r="167" spans="1:24" ht="15.95" customHeight="1" thickBot="1" x14ac:dyDescent="0.25">
      <c r="H167" s="132">
        <v>16</v>
      </c>
      <c r="I167" s="230">
        <v>43509</v>
      </c>
      <c r="J167" s="231">
        <v>0</v>
      </c>
      <c r="K167" s="231">
        <v>0</v>
      </c>
    </row>
    <row r="168" spans="1:24" ht="15.95" customHeight="1" thickBot="1" x14ac:dyDescent="0.25">
      <c r="H168" s="132">
        <v>16</v>
      </c>
      <c r="I168" s="230">
        <v>43510</v>
      </c>
      <c r="J168" s="231">
        <v>0</v>
      </c>
      <c r="K168" s="231">
        <v>0</v>
      </c>
    </row>
    <row r="169" spans="1:24" ht="15.95" customHeight="1" thickBot="1" x14ac:dyDescent="0.25">
      <c r="A169" s="6"/>
      <c r="E169" s="6"/>
      <c r="F169" s="6"/>
      <c r="H169" s="132">
        <v>16</v>
      </c>
      <c r="I169" s="230">
        <v>43511</v>
      </c>
      <c r="J169" s="231">
        <v>0</v>
      </c>
      <c r="K169" s="231">
        <v>0</v>
      </c>
    </row>
    <row r="170" spans="1:24" s="26" customFormat="1" ht="13.5" customHeight="1" thickBot="1" x14ac:dyDescent="0.25">
      <c r="A170" s="122" t="s">
        <v>82</v>
      </c>
      <c r="B170" s="5"/>
      <c r="C170" s="5"/>
      <c r="D170" s="5"/>
      <c r="E170" s="122"/>
      <c r="F170" s="122"/>
      <c r="G170" s="39"/>
      <c r="H170" s="132">
        <v>16</v>
      </c>
      <c r="I170" s="230">
        <v>43512</v>
      </c>
      <c r="J170" s="231">
        <v>0</v>
      </c>
      <c r="K170" s="231">
        <v>0</v>
      </c>
      <c r="L170" s="5"/>
      <c r="M170" s="5"/>
      <c r="N170" s="5"/>
      <c r="O170" s="5"/>
      <c r="P170" s="5"/>
    </row>
    <row r="171" spans="1:24" s="26" customFormat="1" ht="15" customHeight="1" thickBot="1" x14ac:dyDescent="0.25">
      <c r="A171" s="121" t="s">
        <v>113</v>
      </c>
      <c r="B171" s="6"/>
      <c r="C171" s="6"/>
      <c r="D171" s="6"/>
      <c r="E171" s="122"/>
      <c r="F171" s="122"/>
      <c r="G171" s="39"/>
      <c r="H171" s="132">
        <v>16</v>
      </c>
      <c r="I171" s="230">
        <v>43513</v>
      </c>
      <c r="J171" s="231">
        <v>0</v>
      </c>
      <c r="K171" s="231">
        <v>0</v>
      </c>
      <c r="L171" s="5"/>
      <c r="M171" s="5"/>
      <c r="N171" s="5"/>
      <c r="O171" s="5"/>
      <c r="P171" s="5"/>
    </row>
    <row r="172" spans="1:24" ht="8.25" customHeight="1" thickBot="1" x14ac:dyDescent="0.25">
      <c r="B172" s="122"/>
      <c r="C172" s="122"/>
      <c r="D172" s="122"/>
      <c r="E172" s="6"/>
      <c r="F172" s="6"/>
      <c r="H172" s="132">
        <v>16</v>
      </c>
      <c r="I172" s="230">
        <v>43514</v>
      </c>
      <c r="J172" s="231">
        <v>0</v>
      </c>
      <c r="K172" s="231">
        <v>0</v>
      </c>
    </row>
    <row r="173" spans="1:24" s="27" customFormat="1" ht="15.95" customHeight="1" thickBot="1" x14ac:dyDescent="0.25">
      <c r="A173" s="124" t="s">
        <v>21</v>
      </c>
      <c r="B173" s="122"/>
      <c r="C173" s="122"/>
      <c r="D173" s="122"/>
      <c r="F173" s="38"/>
      <c r="G173" s="38"/>
      <c r="H173" s="132">
        <v>16</v>
      </c>
      <c r="I173" s="230">
        <v>43515</v>
      </c>
      <c r="J173" s="231">
        <v>0</v>
      </c>
      <c r="K173" s="231">
        <v>0</v>
      </c>
      <c r="L173" s="5"/>
      <c r="M173" s="5"/>
      <c r="N173" s="5"/>
      <c r="O173" s="5"/>
      <c r="P173" s="5"/>
    </row>
    <row r="174" spans="1:24" s="29" customFormat="1" ht="30.75" customHeight="1" thickBot="1" x14ac:dyDescent="0.25">
      <c r="A174" s="124" t="s">
        <v>142</v>
      </c>
      <c r="B174" s="6"/>
      <c r="C174" s="6"/>
      <c r="D174" s="6"/>
      <c r="E174" s="124"/>
      <c r="F174" s="124"/>
      <c r="G174" s="28"/>
      <c r="H174" s="132">
        <v>16</v>
      </c>
      <c r="I174" s="230">
        <v>43516</v>
      </c>
      <c r="J174" s="231">
        <v>0</v>
      </c>
      <c r="K174" s="231">
        <v>0</v>
      </c>
      <c r="L174" s="5"/>
      <c r="M174" s="5"/>
      <c r="N174" s="5"/>
      <c r="O174" s="5"/>
      <c r="P174" s="5"/>
      <c r="Q174" s="26"/>
      <c r="R174" s="26"/>
      <c r="S174" s="26"/>
      <c r="T174" s="26"/>
      <c r="U174" s="26"/>
      <c r="V174" s="26"/>
      <c r="W174" s="26"/>
      <c r="X174" s="26"/>
    </row>
    <row r="175" spans="1:24" s="29" customFormat="1" ht="26.25" customHeight="1" thickBot="1" x14ac:dyDescent="0.25">
      <c r="A175" s="125" t="s">
        <v>143</v>
      </c>
      <c r="B175" s="124"/>
      <c r="C175" s="124"/>
      <c r="D175" s="38"/>
      <c r="E175" s="125"/>
      <c r="F175" s="125"/>
      <c r="G175" s="28"/>
      <c r="H175" s="132">
        <v>16</v>
      </c>
      <c r="I175" s="230">
        <v>43517</v>
      </c>
      <c r="J175" s="231">
        <v>0</v>
      </c>
      <c r="K175" s="231">
        <v>0</v>
      </c>
      <c r="L175" s="5"/>
      <c r="M175" s="5"/>
      <c r="N175" s="5"/>
      <c r="O175" s="5"/>
      <c r="P175" s="5"/>
      <c r="Q175" s="26"/>
      <c r="R175" s="26"/>
      <c r="S175" s="26"/>
      <c r="T175" s="26"/>
      <c r="U175" s="26"/>
      <c r="V175" s="26"/>
      <c r="W175" s="26"/>
      <c r="X175" s="26"/>
    </row>
    <row r="176" spans="1:24" s="27" customFormat="1" ht="11.25" customHeight="1" thickBot="1" x14ac:dyDescent="0.25">
      <c r="B176" s="124"/>
      <c r="C176" s="124"/>
      <c r="D176" s="124"/>
      <c r="F176" s="38"/>
      <c r="G176" s="38"/>
      <c r="H176" s="132">
        <v>16</v>
      </c>
      <c r="I176" s="230">
        <v>43518</v>
      </c>
      <c r="J176" s="231">
        <v>0</v>
      </c>
      <c r="K176" s="231">
        <v>0</v>
      </c>
      <c r="L176" s="5"/>
      <c r="M176" s="5"/>
      <c r="N176" s="5"/>
      <c r="O176" s="5"/>
      <c r="P176" s="5"/>
    </row>
    <row r="177" spans="1:16" s="27" customFormat="1" ht="25.5" customHeight="1" thickBot="1" x14ac:dyDescent="0.25">
      <c r="A177" s="123" t="s">
        <v>2</v>
      </c>
      <c r="B177" s="125"/>
      <c r="C177" s="125"/>
      <c r="D177" s="125"/>
      <c r="E177" s="123"/>
      <c r="F177" s="123"/>
      <c r="G177" s="38"/>
      <c r="H177" s="132">
        <v>16</v>
      </c>
      <c r="I177" s="230">
        <v>43519</v>
      </c>
      <c r="J177" s="231">
        <v>0</v>
      </c>
      <c r="K177" s="231">
        <v>0</v>
      </c>
      <c r="L177" s="5"/>
      <c r="M177" s="5"/>
      <c r="N177" s="5"/>
      <c r="O177" s="5"/>
      <c r="P177" s="5"/>
    </row>
    <row r="178" spans="1:16" s="27" customFormat="1" ht="38.1" customHeight="1" thickBot="1" x14ac:dyDescent="0.25">
      <c r="G178" s="38"/>
      <c r="H178" s="132">
        <v>16</v>
      </c>
      <c r="I178" s="230">
        <v>43520</v>
      </c>
      <c r="J178" s="231">
        <v>0</v>
      </c>
      <c r="K178" s="231">
        <v>0</v>
      </c>
      <c r="L178" s="5"/>
      <c r="M178" s="5"/>
      <c r="N178" s="5"/>
      <c r="O178" s="5"/>
      <c r="P178" s="5"/>
    </row>
    <row r="179" spans="1:16" ht="39" thickBot="1" x14ac:dyDescent="0.25">
      <c r="B179" s="123"/>
      <c r="C179" s="123"/>
      <c r="D179" s="123" t="s">
        <v>3</v>
      </c>
      <c r="E179" s="7"/>
      <c r="F179" s="7"/>
      <c r="H179" s="132">
        <v>16</v>
      </c>
      <c r="I179" s="230">
        <v>43521</v>
      </c>
      <c r="J179" s="231">
        <v>0</v>
      </c>
      <c r="K179" s="231">
        <v>0</v>
      </c>
    </row>
    <row r="180" spans="1:16" ht="13.5" thickBot="1" x14ac:dyDescent="0.25">
      <c r="B180" s="27"/>
      <c r="C180" s="27"/>
      <c r="D180" s="27"/>
      <c r="E180" s="7"/>
      <c r="F180" s="7"/>
      <c r="H180" s="132">
        <v>16</v>
      </c>
      <c r="I180" s="230">
        <v>43522</v>
      </c>
      <c r="J180" s="231">
        <v>3</v>
      </c>
      <c r="K180" s="231">
        <v>1</v>
      </c>
    </row>
    <row r="181" spans="1:16" ht="13.5" thickBot="1" x14ac:dyDescent="0.25">
      <c r="B181" s="7"/>
      <c r="C181" s="7"/>
      <c r="D181" s="7"/>
      <c r="E181" s="7"/>
      <c r="F181" s="7"/>
      <c r="G181" s="72"/>
      <c r="H181" s="132">
        <v>16</v>
      </c>
      <c r="I181" s="230">
        <v>43523</v>
      </c>
      <c r="J181" s="231">
        <v>9</v>
      </c>
      <c r="K181" s="231">
        <v>0</v>
      </c>
    </row>
    <row r="182" spans="1:16" ht="13.5" thickBot="1" x14ac:dyDescent="0.25">
      <c r="B182" s="7"/>
      <c r="C182" s="7"/>
      <c r="D182" s="7"/>
      <c r="E182" s="2"/>
      <c r="F182" s="7"/>
      <c r="G182" s="7"/>
      <c r="H182" s="132">
        <v>16</v>
      </c>
      <c r="I182" s="230">
        <v>43524</v>
      </c>
      <c r="J182" s="231">
        <v>55</v>
      </c>
      <c r="K182" s="231">
        <v>5</v>
      </c>
    </row>
    <row r="183" spans="1:16" ht="13.5" thickBot="1" x14ac:dyDescent="0.25">
      <c r="B183" s="7"/>
      <c r="C183" s="7"/>
      <c r="D183" s="7"/>
      <c r="E183" s="99"/>
      <c r="F183" s="60"/>
      <c r="G183" s="60"/>
      <c r="H183" s="132">
        <v>16</v>
      </c>
      <c r="I183" s="230">
        <v>43525</v>
      </c>
      <c r="J183" s="231">
        <v>0</v>
      </c>
      <c r="K183" s="231">
        <v>0</v>
      </c>
    </row>
    <row r="184" spans="1:16" ht="13.5" thickBot="1" x14ac:dyDescent="0.25">
      <c r="B184" s="2"/>
      <c r="C184" s="268"/>
      <c r="D184" s="268"/>
      <c r="E184" s="99"/>
      <c r="F184" s="60"/>
      <c r="G184" s="60"/>
      <c r="H184" s="132">
        <v>16</v>
      </c>
      <c r="I184" s="230">
        <v>43526</v>
      </c>
      <c r="J184" s="231">
        <v>0</v>
      </c>
      <c r="K184" s="231">
        <v>0</v>
      </c>
    </row>
    <row r="185" spans="1:16" ht="13.5" thickBot="1" x14ac:dyDescent="0.25">
      <c r="B185" s="72"/>
      <c r="C185" s="72"/>
      <c r="D185" s="72"/>
      <c r="E185" s="99"/>
      <c r="F185" s="60"/>
      <c r="G185" s="60"/>
      <c r="H185" s="132">
        <v>16</v>
      </c>
      <c r="I185" s="230">
        <v>43527</v>
      </c>
      <c r="J185" s="231">
        <v>3</v>
      </c>
      <c r="K185" s="231">
        <v>0</v>
      </c>
    </row>
    <row r="186" spans="1:16" ht="13.5" thickBot="1" x14ac:dyDescent="0.25">
      <c r="B186" s="97"/>
      <c r="C186" s="97"/>
      <c r="D186" s="97"/>
      <c r="E186" s="99"/>
      <c r="F186" s="60"/>
      <c r="G186" s="60"/>
      <c r="H186" s="132">
        <v>16</v>
      </c>
      <c r="I186" s="230">
        <v>43528</v>
      </c>
      <c r="J186" s="231">
        <v>0</v>
      </c>
      <c r="K186" s="231">
        <v>0</v>
      </c>
    </row>
    <row r="187" spans="1:16" ht="13.5" thickBot="1" x14ac:dyDescent="0.25">
      <c r="B187" s="97"/>
      <c r="C187" s="97"/>
      <c r="D187" s="97"/>
      <c r="E187" s="99"/>
      <c r="F187" s="60"/>
      <c r="G187" s="60"/>
      <c r="H187" s="132">
        <v>16</v>
      </c>
      <c r="I187" s="230">
        <v>43529</v>
      </c>
      <c r="J187" s="231">
        <v>1</v>
      </c>
      <c r="K187" s="231">
        <v>0</v>
      </c>
    </row>
    <row r="188" spans="1:16" ht="13.5" thickBot="1" x14ac:dyDescent="0.25">
      <c r="B188" s="97"/>
      <c r="C188" s="97"/>
      <c r="D188" s="97"/>
      <c r="E188" s="99"/>
      <c r="F188" s="60"/>
      <c r="G188" s="60"/>
      <c r="H188" s="132">
        <v>16</v>
      </c>
      <c r="I188" s="230">
        <v>43530</v>
      </c>
      <c r="J188" s="231">
        <v>0</v>
      </c>
      <c r="K188" s="231">
        <v>0</v>
      </c>
    </row>
    <row r="189" spans="1:16" ht="13.5" thickBot="1" x14ac:dyDescent="0.25">
      <c r="B189" s="97"/>
      <c r="C189" s="97"/>
      <c r="D189" s="97"/>
      <c r="E189" s="99"/>
      <c r="F189" s="60"/>
      <c r="G189" s="60"/>
      <c r="H189" s="132">
        <v>16</v>
      </c>
      <c r="I189" s="230">
        <v>43531</v>
      </c>
      <c r="J189" s="231">
        <v>0</v>
      </c>
      <c r="K189" s="231">
        <v>0</v>
      </c>
    </row>
    <row r="190" spans="1:16" ht="13.5" thickBot="1" x14ac:dyDescent="0.25">
      <c r="B190" s="97"/>
      <c r="C190" s="97"/>
      <c r="D190" s="97"/>
      <c r="E190" s="99"/>
      <c r="F190" s="60"/>
      <c r="G190" s="60"/>
      <c r="H190" s="132">
        <v>16</v>
      </c>
      <c r="I190" s="230">
        <v>43532</v>
      </c>
      <c r="J190" s="231">
        <v>0</v>
      </c>
      <c r="K190" s="231">
        <v>0</v>
      </c>
    </row>
    <row r="191" spans="1:16" ht="13.5" thickBot="1" x14ac:dyDescent="0.25">
      <c r="B191" s="97"/>
      <c r="C191" s="97"/>
      <c r="D191" s="97"/>
      <c r="E191" s="99"/>
      <c r="F191" s="60"/>
      <c r="G191" s="60"/>
      <c r="H191" s="132">
        <v>16</v>
      </c>
      <c r="I191" s="230">
        <v>43540</v>
      </c>
      <c r="J191" s="231">
        <v>0</v>
      </c>
      <c r="K191" s="231">
        <v>0</v>
      </c>
    </row>
    <row r="192" spans="1:16" ht="13.5" thickBot="1" x14ac:dyDescent="0.25">
      <c r="B192" s="97"/>
      <c r="C192" s="97"/>
      <c r="D192" s="97"/>
      <c r="E192" s="99"/>
      <c r="F192" s="60"/>
      <c r="G192" s="60"/>
      <c r="H192" s="132">
        <v>16</v>
      </c>
      <c r="I192" s="230">
        <v>43541</v>
      </c>
      <c r="J192" s="231">
        <v>0</v>
      </c>
      <c r="K192" s="231">
        <v>0</v>
      </c>
    </row>
    <row r="193" spans="2:11" ht="13.5" thickBot="1" x14ac:dyDescent="0.25">
      <c r="B193" s="97"/>
      <c r="C193" s="97"/>
      <c r="D193" s="97"/>
      <c r="E193" s="99"/>
      <c r="F193" s="60"/>
      <c r="G193" s="60"/>
      <c r="H193" s="132">
        <v>16</v>
      </c>
      <c r="I193" s="230">
        <v>43542</v>
      </c>
      <c r="J193" s="231">
        <v>39</v>
      </c>
      <c r="K193" s="231">
        <v>0</v>
      </c>
    </row>
    <row r="194" spans="2:11" ht="13.5" thickBot="1" x14ac:dyDescent="0.25">
      <c r="B194" s="97"/>
      <c r="C194" s="97"/>
      <c r="D194" s="97"/>
      <c r="E194" s="99"/>
      <c r="F194" s="60"/>
      <c r="G194" s="60"/>
      <c r="H194" s="132">
        <v>16</v>
      </c>
      <c r="I194" s="230">
        <v>43543</v>
      </c>
      <c r="J194" s="231">
        <v>0</v>
      </c>
      <c r="K194" s="231">
        <v>0</v>
      </c>
    </row>
    <row r="195" spans="2:11" ht="13.5" thickBot="1" x14ac:dyDescent="0.25">
      <c r="B195" s="97"/>
      <c r="C195" s="97"/>
      <c r="D195" s="97"/>
      <c r="E195" s="99"/>
      <c r="F195" s="60"/>
      <c r="G195" s="60"/>
      <c r="H195" s="132">
        <v>16</v>
      </c>
      <c r="I195" s="230">
        <v>43544</v>
      </c>
      <c r="J195" s="231">
        <v>0</v>
      </c>
      <c r="K195" s="231">
        <v>0</v>
      </c>
    </row>
    <row r="196" spans="2:11" ht="13.5" thickBot="1" x14ac:dyDescent="0.25">
      <c r="B196" s="97"/>
      <c r="C196" s="97"/>
      <c r="D196" s="97"/>
      <c r="E196" s="99"/>
      <c r="F196" s="60"/>
      <c r="G196" s="60"/>
      <c r="H196" s="132">
        <v>16</v>
      </c>
      <c r="I196" s="230">
        <v>43545</v>
      </c>
      <c r="J196" s="231">
        <v>0</v>
      </c>
      <c r="K196" s="231">
        <v>0</v>
      </c>
    </row>
    <row r="197" spans="2:11" ht="13.5" thickBot="1" x14ac:dyDescent="0.25">
      <c r="B197" s="97"/>
      <c r="C197" s="97"/>
      <c r="D197" s="97"/>
      <c r="E197" s="99"/>
      <c r="F197" s="60"/>
      <c r="G197" s="60"/>
      <c r="H197" s="132">
        <v>16</v>
      </c>
      <c r="I197" s="230">
        <v>43546</v>
      </c>
      <c r="J197" s="231">
        <v>2</v>
      </c>
      <c r="K197" s="231">
        <v>0</v>
      </c>
    </row>
    <row r="198" spans="2:11" ht="13.5" thickBot="1" x14ac:dyDescent="0.25">
      <c r="B198" s="97"/>
      <c r="C198" s="97"/>
      <c r="D198" s="97"/>
      <c r="E198" s="99"/>
      <c r="F198" s="60"/>
      <c r="G198" s="60"/>
      <c r="H198" s="132">
        <v>16</v>
      </c>
      <c r="I198" s="230">
        <v>43547</v>
      </c>
      <c r="J198" s="231">
        <v>0</v>
      </c>
      <c r="K198" s="231">
        <v>0</v>
      </c>
    </row>
    <row r="199" spans="2:11" ht="13.5" thickBot="1" x14ac:dyDescent="0.25">
      <c r="B199" s="97"/>
      <c r="C199" s="97"/>
      <c r="D199" s="97"/>
      <c r="E199" s="99"/>
      <c r="F199" s="60"/>
      <c r="G199" s="60"/>
      <c r="H199" s="132">
        <v>16</v>
      </c>
      <c r="I199" s="230">
        <v>43548</v>
      </c>
      <c r="J199" s="231">
        <v>0</v>
      </c>
      <c r="K199" s="231">
        <v>0</v>
      </c>
    </row>
    <row r="200" spans="2:11" ht="13.5" thickBot="1" x14ac:dyDescent="0.25">
      <c r="B200" s="97"/>
      <c r="C200" s="97"/>
      <c r="D200" s="97"/>
      <c r="E200" s="99"/>
      <c r="F200" s="60"/>
      <c r="G200" s="60"/>
      <c r="H200" s="132">
        <v>16</v>
      </c>
      <c r="I200" s="230">
        <v>43549</v>
      </c>
      <c r="J200" s="231">
        <v>0</v>
      </c>
      <c r="K200" s="231">
        <v>0</v>
      </c>
    </row>
    <row r="201" spans="2:11" ht="13.5" thickBot="1" x14ac:dyDescent="0.25">
      <c r="B201" s="97"/>
      <c r="C201" s="97"/>
      <c r="D201" s="97"/>
      <c r="E201" s="99"/>
      <c r="F201" s="60"/>
      <c r="G201" s="60"/>
      <c r="H201" s="132">
        <v>16</v>
      </c>
      <c r="I201" s="230">
        <v>43550</v>
      </c>
      <c r="J201" s="231">
        <v>9</v>
      </c>
      <c r="K201" s="231">
        <v>0</v>
      </c>
    </row>
    <row r="202" spans="2:11" ht="13.5" thickBot="1" x14ac:dyDescent="0.25">
      <c r="B202" s="97"/>
      <c r="C202" s="97"/>
      <c r="D202" s="97"/>
      <c r="E202" s="99"/>
      <c r="F202" s="60"/>
      <c r="G202" s="60"/>
      <c r="H202" s="132">
        <v>16</v>
      </c>
      <c r="I202" s="230">
        <v>43551</v>
      </c>
      <c r="J202" s="231">
        <v>0</v>
      </c>
      <c r="K202" s="231">
        <v>0</v>
      </c>
    </row>
    <row r="203" spans="2:11" ht="13.5" thickBot="1" x14ac:dyDescent="0.25">
      <c r="B203" s="97"/>
      <c r="C203" s="97"/>
      <c r="D203" s="97"/>
      <c r="E203" s="99"/>
      <c r="F203" s="60"/>
      <c r="G203" s="60"/>
      <c r="H203" s="132">
        <v>16</v>
      </c>
      <c r="I203" s="230">
        <v>43552</v>
      </c>
      <c r="J203" s="231">
        <v>0</v>
      </c>
      <c r="K203" s="231">
        <v>0</v>
      </c>
    </row>
    <row r="204" spans="2:11" ht="13.5" thickBot="1" x14ac:dyDescent="0.25">
      <c r="B204" s="97"/>
      <c r="C204" s="97"/>
      <c r="D204" s="97"/>
      <c r="E204" s="99"/>
      <c r="F204" s="60"/>
      <c r="G204" s="60"/>
      <c r="H204" s="132">
        <v>16</v>
      </c>
      <c r="I204" s="230">
        <v>43553</v>
      </c>
      <c r="J204" s="231">
        <v>1</v>
      </c>
      <c r="K204" s="231">
        <v>0</v>
      </c>
    </row>
    <row r="205" spans="2:11" ht="13.5" thickBot="1" x14ac:dyDescent="0.25">
      <c r="B205" s="97"/>
      <c r="C205" s="97"/>
      <c r="D205" s="97"/>
      <c r="E205" s="100"/>
      <c r="F205" s="61"/>
      <c r="G205" s="61"/>
      <c r="H205" s="132">
        <v>16</v>
      </c>
      <c r="I205" s="230">
        <v>43554</v>
      </c>
      <c r="J205" s="231">
        <v>0</v>
      </c>
      <c r="K205" s="231">
        <v>0</v>
      </c>
    </row>
    <row r="206" spans="2:11" ht="13.5" thickBot="1" x14ac:dyDescent="0.25">
      <c r="B206" s="97"/>
      <c r="C206" s="97"/>
      <c r="D206" s="97"/>
      <c r="E206" s="100"/>
      <c r="F206" s="61"/>
      <c r="G206" s="61"/>
      <c r="H206" s="132">
        <v>16</v>
      </c>
      <c r="I206" s="230">
        <v>43555</v>
      </c>
      <c r="J206" s="231">
        <v>0</v>
      </c>
      <c r="K206" s="231">
        <v>0</v>
      </c>
    </row>
    <row r="207" spans="2:11" x14ac:dyDescent="0.2">
      <c r="B207" s="97"/>
      <c r="C207" s="97"/>
      <c r="D207" s="97"/>
      <c r="E207" s="100"/>
      <c r="F207" s="61"/>
      <c r="G207" s="61"/>
      <c r="H207" s="132">
        <v>16</v>
      </c>
      <c r="I207" s="228">
        <v>43556</v>
      </c>
      <c r="J207" s="132">
        <v>0</v>
      </c>
      <c r="K207" s="132">
        <v>0</v>
      </c>
    </row>
    <row r="208" spans="2:11" x14ac:dyDescent="0.2">
      <c r="B208" s="97"/>
      <c r="C208" s="97"/>
      <c r="D208" s="97"/>
      <c r="E208" s="100"/>
      <c r="F208" s="61"/>
      <c r="G208" s="61"/>
      <c r="H208" s="132">
        <v>16</v>
      </c>
      <c r="I208" s="228">
        <v>43557</v>
      </c>
      <c r="J208" s="132">
        <v>0</v>
      </c>
      <c r="K208" s="132">
        <v>0</v>
      </c>
    </row>
    <row r="209" spans="2:11" x14ac:dyDescent="0.2">
      <c r="B209" s="97"/>
      <c r="C209" s="97"/>
      <c r="D209" s="97"/>
      <c r="E209" s="100"/>
      <c r="F209" s="61"/>
      <c r="G209" s="61"/>
      <c r="H209" s="132">
        <v>16</v>
      </c>
      <c r="I209" s="228">
        <v>43558</v>
      </c>
      <c r="J209" s="132">
        <v>7</v>
      </c>
      <c r="K209" s="132">
        <v>3</v>
      </c>
    </row>
    <row r="210" spans="2:11" x14ac:dyDescent="0.2">
      <c r="B210" s="97"/>
      <c r="C210" s="97"/>
      <c r="D210" s="97"/>
      <c r="E210" s="100"/>
      <c r="F210" s="61"/>
      <c r="G210" s="61"/>
      <c r="H210" s="132">
        <v>16</v>
      </c>
      <c r="I210" s="228">
        <v>43559</v>
      </c>
      <c r="J210" s="132">
        <v>0</v>
      </c>
      <c r="K210" s="132">
        <v>0</v>
      </c>
    </row>
    <row r="211" spans="2:11" x14ac:dyDescent="0.2">
      <c r="B211" s="97"/>
      <c r="C211" s="97"/>
      <c r="D211" s="97"/>
      <c r="E211" s="100"/>
      <c r="F211" s="61"/>
      <c r="G211" s="61"/>
      <c r="H211" s="132">
        <v>16</v>
      </c>
      <c r="I211" s="228">
        <v>43560</v>
      </c>
      <c r="J211" s="132">
        <v>1</v>
      </c>
      <c r="K211" s="132">
        <v>0</v>
      </c>
    </row>
    <row r="212" spans="2:11" x14ac:dyDescent="0.2">
      <c r="B212" s="97"/>
      <c r="C212" s="97"/>
      <c r="D212" s="97"/>
      <c r="E212" s="100"/>
      <c r="F212" s="61"/>
      <c r="G212" s="61"/>
      <c r="H212" s="132">
        <v>16</v>
      </c>
      <c r="I212" s="228">
        <v>43561</v>
      </c>
      <c r="J212" s="132">
        <v>0</v>
      </c>
      <c r="K212" s="132">
        <v>0</v>
      </c>
    </row>
    <row r="213" spans="2:11" x14ac:dyDescent="0.2">
      <c r="B213" s="97"/>
      <c r="C213" s="97"/>
      <c r="D213" s="97"/>
      <c r="E213" s="100"/>
      <c r="F213" s="61"/>
      <c r="G213" s="61"/>
      <c r="H213" s="132">
        <v>16</v>
      </c>
      <c r="I213" s="228">
        <v>43562</v>
      </c>
      <c r="J213" s="132">
        <v>0</v>
      </c>
      <c r="K213" s="132">
        <v>0</v>
      </c>
    </row>
    <row r="214" spans="2:11" x14ac:dyDescent="0.2">
      <c r="B214" s="97"/>
      <c r="C214" s="97"/>
      <c r="D214" s="97"/>
      <c r="E214" s="100"/>
      <c r="F214" s="61"/>
      <c r="G214" s="61"/>
      <c r="H214" s="132">
        <v>16</v>
      </c>
      <c r="I214" s="228">
        <v>43564</v>
      </c>
      <c r="J214" s="132">
        <v>5</v>
      </c>
      <c r="K214" s="132">
        <v>2</v>
      </c>
    </row>
    <row r="215" spans="2:11" x14ac:dyDescent="0.2">
      <c r="B215" s="97"/>
      <c r="C215" s="97"/>
      <c r="D215" s="97"/>
      <c r="E215" s="100"/>
      <c r="F215" s="61"/>
      <c r="G215" s="61"/>
      <c r="H215" s="132">
        <v>16</v>
      </c>
      <c r="I215" s="228">
        <v>43565</v>
      </c>
      <c r="J215" s="132">
        <v>0</v>
      </c>
      <c r="K215" s="132">
        <v>0</v>
      </c>
    </row>
    <row r="216" spans="2:11" x14ac:dyDescent="0.2">
      <c r="B216" s="97"/>
      <c r="C216" s="97"/>
      <c r="D216" s="97"/>
      <c r="E216" s="100"/>
      <c r="F216" s="61"/>
      <c r="G216" s="61"/>
      <c r="H216" s="132">
        <v>16</v>
      </c>
      <c r="I216" s="228">
        <v>43567</v>
      </c>
      <c r="J216" s="132">
        <v>0</v>
      </c>
      <c r="K216" s="132">
        <v>0</v>
      </c>
    </row>
    <row r="217" spans="2:11" x14ac:dyDescent="0.2">
      <c r="B217" s="97"/>
      <c r="C217" s="97"/>
      <c r="D217" s="97"/>
      <c r="E217" s="100"/>
      <c r="F217" s="61"/>
      <c r="G217" s="61"/>
      <c r="H217" s="132">
        <v>16</v>
      </c>
      <c r="I217" s="228">
        <v>43571</v>
      </c>
      <c r="J217" s="132">
        <v>0</v>
      </c>
      <c r="K217" s="132">
        <v>0</v>
      </c>
    </row>
    <row r="218" spans="2:11" x14ac:dyDescent="0.2">
      <c r="B218" s="97"/>
      <c r="C218" s="97"/>
      <c r="D218" s="97"/>
      <c r="E218" s="100"/>
      <c r="F218" s="61"/>
      <c r="G218" s="61"/>
      <c r="H218" s="132">
        <v>16</v>
      </c>
      <c r="I218" s="228">
        <v>43573</v>
      </c>
      <c r="J218" s="132">
        <v>0</v>
      </c>
      <c r="K218" s="132">
        <v>0</v>
      </c>
    </row>
    <row r="219" spans="2:11" x14ac:dyDescent="0.2">
      <c r="B219" s="97"/>
      <c r="C219" s="97"/>
      <c r="D219" s="97"/>
      <c r="E219" s="100"/>
      <c r="F219" s="61"/>
      <c r="G219" s="61"/>
      <c r="H219" s="132">
        <v>16</v>
      </c>
      <c r="I219" s="228">
        <v>43574</v>
      </c>
      <c r="J219" s="132">
        <v>7</v>
      </c>
      <c r="K219" s="132">
        <v>0</v>
      </c>
    </row>
    <row r="220" spans="2:11" x14ac:dyDescent="0.2">
      <c r="B220" s="97"/>
      <c r="C220" s="97"/>
      <c r="D220" s="97"/>
      <c r="E220" s="100"/>
      <c r="F220" s="61"/>
      <c r="G220" s="61"/>
      <c r="H220" s="132">
        <v>16</v>
      </c>
      <c r="I220" s="228">
        <v>43575</v>
      </c>
      <c r="J220" s="132">
        <v>0</v>
      </c>
      <c r="K220" s="132">
        <v>0</v>
      </c>
    </row>
    <row r="221" spans="2:11" x14ac:dyDescent="0.2">
      <c r="B221" s="97"/>
      <c r="C221" s="97"/>
      <c r="D221" s="97"/>
      <c r="E221" s="100"/>
      <c r="F221" s="61"/>
      <c r="G221" s="61"/>
      <c r="H221" s="132">
        <v>16</v>
      </c>
      <c r="I221" s="228">
        <v>43576</v>
      </c>
      <c r="J221" s="132">
        <v>0</v>
      </c>
      <c r="K221" s="132">
        <v>0</v>
      </c>
    </row>
    <row r="222" spans="2:11" x14ac:dyDescent="0.2">
      <c r="B222" s="97"/>
      <c r="C222" s="97"/>
      <c r="D222" s="97"/>
      <c r="E222" s="100"/>
      <c r="F222" s="61"/>
      <c r="G222" s="61"/>
      <c r="H222" s="132">
        <v>16</v>
      </c>
      <c r="I222" s="228">
        <v>43577</v>
      </c>
      <c r="J222" s="132">
        <v>10</v>
      </c>
      <c r="K222" s="132">
        <v>2</v>
      </c>
    </row>
    <row r="223" spans="2:11" x14ac:dyDescent="0.2">
      <c r="B223" s="97"/>
      <c r="C223" s="97"/>
      <c r="D223" s="97"/>
      <c r="E223" s="100"/>
      <c r="F223" s="61"/>
      <c r="G223" s="61"/>
      <c r="H223" s="132">
        <v>16</v>
      </c>
      <c r="I223" s="228">
        <v>43578</v>
      </c>
      <c r="J223" s="132">
        <v>0</v>
      </c>
      <c r="K223" s="132">
        <v>0</v>
      </c>
    </row>
    <row r="224" spans="2:11" x14ac:dyDescent="0.2">
      <c r="B224" s="97"/>
      <c r="C224" s="97"/>
      <c r="D224" s="97"/>
      <c r="E224" s="100"/>
      <c r="F224" s="61"/>
      <c r="G224" s="61"/>
      <c r="H224" s="132">
        <v>16</v>
      </c>
      <c r="I224" s="228">
        <v>43579</v>
      </c>
      <c r="J224" s="132">
        <v>1</v>
      </c>
      <c r="K224" s="132">
        <v>0</v>
      </c>
    </row>
    <row r="225" spans="2:11" x14ac:dyDescent="0.2">
      <c r="B225" s="97"/>
      <c r="C225" s="97"/>
      <c r="D225" s="97"/>
      <c r="E225" s="100"/>
      <c r="F225" s="61"/>
      <c r="G225" s="61"/>
      <c r="H225" s="132">
        <v>16</v>
      </c>
      <c r="I225" s="228">
        <v>43579</v>
      </c>
      <c r="J225" s="132">
        <v>0</v>
      </c>
      <c r="K225" s="132">
        <v>0</v>
      </c>
    </row>
    <row r="226" spans="2:11" x14ac:dyDescent="0.2">
      <c r="B226" s="97"/>
      <c r="C226" s="97"/>
      <c r="D226" s="97"/>
      <c r="E226" s="100"/>
      <c r="F226" s="61"/>
      <c r="G226" s="61"/>
      <c r="H226" s="132">
        <v>16</v>
      </c>
      <c r="I226" s="228">
        <v>43580</v>
      </c>
      <c r="J226" s="132">
        <v>0</v>
      </c>
      <c r="K226" s="132">
        <v>0</v>
      </c>
    </row>
    <row r="227" spans="2:11" x14ac:dyDescent="0.2">
      <c r="B227" s="97"/>
      <c r="C227" s="97"/>
      <c r="D227" s="97"/>
      <c r="E227" s="100"/>
      <c r="F227" s="61"/>
      <c r="G227" s="61"/>
      <c r="H227" s="132">
        <v>16</v>
      </c>
      <c r="I227" s="228">
        <v>43582</v>
      </c>
      <c r="J227" s="132">
        <v>0</v>
      </c>
      <c r="K227" s="132">
        <v>0</v>
      </c>
    </row>
    <row r="228" spans="2:11" x14ac:dyDescent="0.2">
      <c r="B228" s="97"/>
      <c r="C228" s="97"/>
      <c r="D228" s="97"/>
      <c r="E228" s="100"/>
      <c r="F228" s="61"/>
      <c r="G228" s="61"/>
      <c r="H228" s="132">
        <v>16</v>
      </c>
      <c r="I228" s="228">
        <v>43584</v>
      </c>
      <c r="J228" s="132">
        <v>0</v>
      </c>
      <c r="K228" s="132">
        <v>0</v>
      </c>
    </row>
    <row r="229" spans="2:11" x14ac:dyDescent="0.2">
      <c r="B229" s="97"/>
      <c r="C229" s="97"/>
      <c r="D229" s="97"/>
      <c r="E229" s="100"/>
      <c r="F229" s="61"/>
      <c r="G229" s="61"/>
      <c r="H229" s="132">
        <v>16</v>
      </c>
      <c r="I229" s="228">
        <v>43584</v>
      </c>
      <c r="J229" s="132">
        <v>4</v>
      </c>
      <c r="K229" s="132">
        <v>3</v>
      </c>
    </row>
    <row r="230" spans="2:11" x14ac:dyDescent="0.2">
      <c r="B230" s="97"/>
      <c r="C230" s="97"/>
      <c r="D230" s="97"/>
      <c r="E230" s="100"/>
      <c r="F230" s="61"/>
      <c r="G230" s="61"/>
      <c r="H230" s="132">
        <v>16</v>
      </c>
      <c r="I230" s="228">
        <v>43589</v>
      </c>
      <c r="J230" s="132">
        <v>0</v>
      </c>
      <c r="K230" s="132">
        <v>0</v>
      </c>
    </row>
    <row r="231" spans="2:11" x14ac:dyDescent="0.2">
      <c r="B231" s="97"/>
      <c r="C231" s="97"/>
      <c r="D231" s="97"/>
      <c r="E231" s="100"/>
      <c r="F231" s="61"/>
      <c r="G231" s="61"/>
      <c r="H231" s="132">
        <v>16</v>
      </c>
      <c r="I231" s="228">
        <v>43591</v>
      </c>
      <c r="J231" s="132">
        <v>0</v>
      </c>
      <c r="K231" s="132">
        <v>0</v>
      </c>
    </row>
    <row r="232" spans="2:11" x14ac:dyDescent="0.2">
      <c r="B232" s="97"/>
      <c r="C232" s="97"/>
      <c r="D232" s="97"/>
      <c r="E232" s="100"/>
      <c r="F232" s="61"/>
      <c r="G232" s="61"/>
      <c r="H232" s="132">
        <v>16</v>
      </c>
      <c r="I232" s="228">
        <v>43593</v>
      </c>
      <c r="J232" s="132">
        <v>0</v>
      </c>
      <c r="K232" s="132">
        <v>0</v>
      </c>
    </row>
    <row r="233" spans="2:11" x14ac:dyDescent="0.2">
      <c r="B233" s="97"/>
      <c r="C233" s="97"/>
      <c r="D233" s="97"/>
      <c r="E233" s="100"/>
      <c r="F233" s="61"/>
      <c r="G233" s="61"/>
      <c r="H233" s="132">
        <v>16</v>
      </c>
      <c r="I233" s="228">
        <v>43595</v>
      </c>
      <c r="J233" s="132">
        <v>23</v>
      </c>
      <c r="K233" s="132">
        <v>1</v>
      </c>
    </row>
    <row r="234" spans="2:11" x14ac:dyDescent="0.2">
      <c r="B234" s="97"/>
      <c r="C234" s="97"/>
      <c r="D234" s="97"/>
      <c r="E234" s="7"/>
      <c r="F234" s="7"/>
      <c r="G234" s="7"/>
      <c r="H234" s="132">
        <v>16</v>
      </c>
      <c r="I234" s="228">
        <v>43596</v>
      </c>
      <c r="J234" s="132">
        <v>0</v>
      </c>
      <c r="K234" s="132">
        <v>0</v>
      </c>
    </row>
    <row r="235" spans="2:11" x14ac:dyDescent="0.2">
      <c r="B235" s="97"/>
      <c r="C235" s="97"/>
      <c r="D235" s="97"/>
      <c r="E235" s="7"/>
      <c r="F235" s="7"/>
      <c r="G235" s="72"/>
      <c r="H235" s="132">
        <v>16</v>
      </c>
      <c r="I235" s="228">
        <v>43597</v>
      </c>
      <c r="J235" s="132">
        <v>0</v>
      </c>
      <c r="K235" s="132">
        <v>0</v>
      </c>
    </row>
    <row r="236" spans="2:11" x14ac:dyDescent="0.2">
      <c r="B236" s="73"/>
      <c r="C236" s="97"/>
      <c r="D236" s="97"/>
      <c r="E236" s="7"/>
      <c r="F236" s="7"/>
      <c r="G236" s="72"/>
      <c r="H236" s="132">
        <v>16</v>
      </c>
      <c r="I236" s="228">
        <v>43598</v>
      </c>
      <c r="J236" s="132">
        <v>0</v>
      </c>
      <c r="K236" s="132">
        <v>0</v>
      </c>
    </row>
    <row r="237" spans="2:11" x14ac:dyDescent="0.2">
      <c r="B237" s="7"/>
      <c r="C237" s="97"/>
      <c r="D237" s="97"/>
      <c r="E237" s="7"/>
      <c r="F237" s="7"/>
      <c r="G237" s="72"/>
      <c r="H237" s="132">
        <v>16</v>
      </c>
      <c r="I237" s="228">
        <v>43599</v>
      </c>
      <c r="J237" s="132">
        <v>18</v>
      </c>
      <c r="K237" s="132">
        <v>0</v>
      </c>
    </row>
    <row r="238" spans="2:11" x14ac:dyDescent="0.2">
      <c r="B238" s="7"/>
      <c r="C238" s="97"/>
      <c r="D238" s="97"/>
      <c r="E238" s="7"/>
      <c r="F238" s="7"/>
      <c r="G238" s="72"/>
      <c r="H238" s="132">
        <v>16</v>
      </c>
      <c r="I238" s="228">
        <v>43600</v>
      </c>
      <c r="J238" s="132">
        <v>0</v>
      </c>
      <c r="K238" s="132">
        <v>0</v>
      </c>
    </row>
    <row r="239" spans="2:11" x14ac:dyDescent="0.2">
      <c r="B239" s="7"/>
      <c r="C239" s="97"/>
      <c r="D239" s="97"/>
      <c r="E239" s="7"/>
      <c r="F239" s="7"/>
      <c r="G239" s="72"/>
      <c r="H239" s="132">
        <v>16</v>
      </c>
      <c r="I239" s="228">
        <v>43601</v>
      </c>
      <c r="J239" s="132">
        <v>0</v>
      </c>
      <c r="K239" s="132">
        <v>0</v>
      </c>
    </row>
    <row r="240" spans="2:11" x14ac:dyDescent="0.2">
      <c r="B240" s="7"/>
      <c r="C240" s="97"/>
      <c r="D240" s="97"/>
      <c r="E240" s="7"/>
      <c r="F240" s="7"/>
      <c r="G240" s="72"/>
      <c r="H240" s="132">
        <v>16</v>
      </c>
      <c r="I240" s="228">
        <v>43602</v>
      </c>
      <c r="J240" s="132">
        <v>23</v>
      </c>
      <c r="K240" s="132">
        <v>0</v>
      </c>
    </row>
    <row r="241" spans="2:11" x14ac:dyDescent="0.2">
      <c r="B241" s="7"/>
      <c r="C241" s="97"/>
      <c r="D241" s="97"/>
      <c r="E241" s="7"/>
      <c r="F241" s="7"/>
      <c r="G241" s="72"/>
      <c r="H241" s="132">
        <v>16</v>
      </c>
      <c r="I241" s="228">
        <v>43603</v>
      </c>
      <c r="J241" s="132">
        <v>0</v>
      </c>
      <c r="K241" s="132">
        <v>0</v>
      </c>
    </row>
    <row r="242" spans="2:11" x14ac:dyDescent="0.2">
      <c r="B242" s="7"/>
      <c r="C242" s="97"/>
      <c r="D242" s="97"/>
      <c r="E242" s="7"/>
      <c r="F242" s="7"/>
      <c r="G242" s="72"/>
      <c r="H242" s="132">
        <v>16</v>
      </c>
      <c r="I242" s="228">
        <v>43604</v>
      </c>
      <c r="J242" s="132">
        <v>0</v>
      </c>
      <c r="K242" s="132">
        <v>0</v>
      </c>
    </row>
    <row r="243" spans="2:11" x14ac:dyDescent="0.2">
      <c r="B243" s="7"/>
      <c r="C243" s="97"/>
      <c r="D243" s="97"/>
      <c r="E243" s="7"/>
      <c r="F243" s="7"/>
      <c r="G243" s="72"/>
      <c r="H243" s="132">
        <v>16</v>
      </c>
      <c r="I243" s="228">
        <v>43605</v>
      </c>
      <c r="J243" s="132">
        <v>0</v>
      </c>
      <c r="K243" s="132">
        <v>0</v>
      </c>
    </row>
    <row r="244" spans="2:11" x14ac:dyDescent="0.2">
      <c r="B244" s="7"/>
      <c r="C244" s="97"/>
      <c r="D244" s="97"/>
      <c r="E244" s="7"/>
      <c r="F244" s="7"/>
      <c r="G244" s="72"/>
      <c r="H244" s="132">
        <v>16</v>
      </c>
      <c r="I244" s="228">
        <v>43606</v>
      </c>
      <c r="J244" s="132">
        <v>1</v>
      </c>
      <c r="K244" s="132">
        <v>0</v>
      </c>
    </row>
    <row r="245" spans="2:11" x14ac:dyDescent="0.2">
      <c r="B245" s="7"/>
      <c r="C245" s="97"/>
      <c r="D245" s="97"/>
      <c r="E245" s="7"/>
      <c r="F245" s="7"/>
      <c r="G245" s="72"/>
      <c r="H245" s="132">
        <v>16</v>
      </c>
      <c r="I245" s="228">
        <v>43607</v>
      </c>
      <c r="J245" s="132">
        <v>0</v>
      </c>
      <c r="K245" s="132">
        <v>0</v>
      </c>
    </row>
    <row r="246" spans="2:11" x14ac:dyDescent="0.2">
      <c r="B246" s="7"/>
      <c r="C246" s="97"/>
      <c r="D246" s="97"/>
      <c r="E246" s="7"/>
      <c r="F246" s="7"/>
      <c r="G246" s="72"/>
      <c r="H246" s="132">
        <v>16</v>
      </c>
      <c r="I246" s="228">
        <v>43608</v>
      </c>
      <c r="J246" s="132">
        <v>0</v>
      </c>
      <c r="K246" s="132">
        <v>0</v>
      </c>
    </row>
    <row r="247" spans="2:11" x14ac:dyDescent="0.2">
      <c r="B247" s="7"/>
      <c r="C247" s="7"/>
      <c r="D247" s="7"/>
      <c r="E247" s="7"/>
      <c r="F247" s="60"/>
      <c r="G247" s="72"/>
      <c r="H247" s="132">
        <v>16</v>
      </c>
      <c r="I247" s="228">
        <v>43609</v>
      </c>
      <c r="J247" s="132">
        <v>0</v>
      </c>
      <c r="K247" s="132">
        <v>0</v>
      </c>
    </row>
    <row r="248" spans="2:11" x14ac:dyDescent="0.2">
      <c r="B248" s="7"/>
      <c r="C248" s="7"/>
      <c r="D248" s="7"/>
      <c r="E248" s="7"/>
      <c r="F248" s="102"/>
      <c r="G248" s="72"/>
      <c r="H248" s="132">
        <v>16</v>
      </c>
      <c r="I248" s="228">
        <v>43610</v>
      </c>
      <c r="J248" s="132">
        <v>0</v>
      </c>
      <c r="K248" s="132">
        <v>0</v>
      </c>
    </row>
    <row r="249" spans="2:11" x14ac:dyDescent="0.2">
      <c r="B249" s="7"/>
      <c r="C249" s="7"/>
      <c r="D249" s="60"/>
      <c r="E249" s="7"/>
      <c r="F249" s="60"/>
      <c r="G249" s="72"/>
      <c r="H249" s="132">
        <v>16</v>
      </c>
      <c r="I249" s="228">
        <v>43610</v>
      </c>
      <c r="J249" s="132">
        <v>0</v>
      </c>
      <c r="K249" s="132">
        <v>0</v>
      </c>
    </row>
    <row r="250" spans="2:11" x14ac:dyDescent="0.2">
      <c r="B250" s="7"/>
      <c r="C250" s="7"/>
      <c r="D250" s="102"/>
      <c r="E250" s="7"/>
      <c r="F250" s="60"/>
      <c r="G250" s="72"/>
      <c r="H250" s="132">
        <v>16</v>
      </c>
      <c r="I250" s="228">
        <v>43612</v>
      </c>
      <c r="J250" s="132">
        <v>0</v>
      </c>
      <c r="K250" s="132">
        <v>0</v>
      </c>
    </row>
    <row r="251" spans="2:11" x14ac:dyDescent="0.2">
      <c r="B251" s="7"/>
      <c r="C251" s="7"/>
      <c r="D251" s="60"/>
      <c r="E251" s="7"/>
      <c r="F251" s="102"/>
      <c r="G251" s="72"/>
      <c r="H251" s="132">
        <v>16</v>
      </c>
      <c r="I251" s="228">
        <v>43613</v>
      </c>
      <c r="J251" s="132">
        <v>10</v>
      </c>
      <c r="K251" s="132">
        <v>0</v>
      </c>
    </row>
    <row r="252" spans="2:11" x14ac:dyDescent="0.2">
      <c r="B252" s="7"/>
      <c r="C252" s="7"/>
      <c r="D252" s="60"/>
      <c r="E252" s="7"/>
      <c r="F252" s="60"/>
      <c r="G252" s="72"/>
      <c r="H252" s="132">
        <v>16</v>
      </c>
      <c r="I252" s="228">
        <v>43615</v>
      </c>
      <c r="J252" s="132">
        <v>0</v>
      </c>
      <c r="K252" s="132">
        <v>0</v>
      </c>
    </row>
    <row r="253" spans="2:11" x14ac:dyDescent="0.2">
      <c r="B253" s="7"/>
      <c r="C253" s="7"/>
      <c r="D253" s="102"/>
      <c r="E253" s="7"/>
      <c r="F253" s="60"/>
      <c r="G253" s="72"/>
      <c r="H253" s="132">
        <v>16</v>
      </c>
      <c r="I253" s="228">
        <v>43615</v>
      </c>
      <c r="J253" s="132">
        <v>0</v>
      </c>
      <c r="K253" s="132">
        <v>0</v>
      </c>
    </row>
    <row r="254" spans="2:11" x14ac:dyDescent="0.2">
      <c r="B254" s="7"/>
      <c r="C254" s="7"/>
      <c r="D254" s="60"/>
      <c r="E254" s="7"/>
      <c r="F254" s="102"/>
      <c r="G254" s="72"/>
      <c r="H254" s="132">
        <v>16</v>
      </c>
      <c r="I254" s="228">
        <v>43617</v>
      </c>
      <c r="J254" s="132">
        <v>0</v>
      </c>
      <c r="K254" s="132">
        <v>0</v>
      </c>
    </row>
    <row r="255" spans="2:11" x14ac:dyDescent="0.2">
      <c r="B255" s="7"/>
      <c r="C255" s="7"/>
      <c r="D255" s="60"/>
      <c r="E255" s="7"/>
      <c r="F255" s="60"/>
      <c r="G255" s="72"/>
      <c r="H255" s="132">
        <v>16</v>
      </c>
      <c r="I255" s="228">
        <v>43617</v>
      </c>
      <c r="J255" s="132">
        <v>0</v>
      </c>
      <c r="K255" s="132">
        <v>0</v>
      </c>
    </row>
    <row r="256" spans="2:11" x14ac:dyDescent="0.2">
      <c r="B256" s="7"/>
      <c r="C256" s="7"/>
      <c r="D256" s="102"/>
      <c r="E256" s="7"/>
      <c r="F256" s="60"/>
      <c r="G256" s="72"/>
      <c r="H256" s="132">
        <v>16</v>
      </c>
      <c r="I256" s="228">
        <v>43619</v>
      </c>
      <c r="J256" s="132">
        <v>0</v>
      </c>
      <c r="K256" s="132">
        <v>0</v>
      </c>
    </row>
    <row r="257" spans="2:11" x14ac:dyDescent="0.2">
      <c r="B257" s="7"/>
      <c r="C257" s="7"/>
      <c r="D257" s="60"/>
      <c r="E257" s="7"/>
      <c r="F257" s="103"/>
      <c r="G257" s="72"/>
      <c r="H257" s="132">
        <v>16</v>
      </c>
      <c r="I257" s="228">
        <v>43620</v>
      </c>
      <c r="J257" s="132">
        <v>0</v>
      </c>
      <c r="K257" s="132">
        <v>0</v>
      </c>
    </row>
    <row r="258" spans="2:11" x14ac:dyDescent="0.2">
      <c r="B258" s="7"/>
      <c r="C258" s="7"/>
      <c r="D258" s="60"/>
      <c r="E258" s="7"/>
      <c r="F258" s="60"/>
      <c r="G258" s="72"/>
      <c r="H258" s="132">
        <v>16</v>
      </c>
      <c r="I258" s="228">
        <v>43621</v>
      </c>
      <c r="J258" s="132">
        <v>0</v>
      </c>
      <c r="K258" s="132">
        <v>0</v>
      </c>
    </row>
    <row r="259" spans="2:11" x14ac:dyDescent="0.2">
      <c r="B259" s="7"/>
      <c r="C259" s="7"/>
      <c r="D259" s="103"/>
      <c r="E259" s="7"/>
      <c r="F259" s="60"/>
      <c r="G259" s="72"/>
      <c r="H259" s="132">
        <v>16</v>
      </c>
      <c r="I259" s="228">
        <v>43622</v>
      </c>
      <c r="J259" s="132">
        <v>1</v>
      </c>
      <c r="K259" s="132">
        <v>0</v>
      </c>
    </row>
    <row r="260" spans="2:11" x14ac:dyDescent="0.2">
      <c r="B260" s="7"/>
      <c r="C260" s="7"/>
      <c r="D260" s="60"/>
      <c r="E260" s="7"/>
      <c r="F260" s="60"/>
      <c r="G260" s="72"/>
      <c r="H260" s="132">
        <v>16</v>
      </c>
      <c r="I260" s="228">
        <v>43623</v>
      </c>
      <c r="J260" s="132">
        <v>0</v>
      </c>
      <c r="K260" s="132">
        <v>0</v>
      </c>
    </row>
    <row r="261" spans="2:11" x14ac:dyDescent="0.2">
      <c r="B261" s="7"/>
      <c r="C261" s="7"/>
      <c r="D261" s="60"/>
      <c r="E261" s="7"/>
      <c r="F261" s="103"/>
      <c r="G261" s="72"/>
      <c r="H261" s="132">
        <v>16</v>
      </c>
      <c r="I261" s="229">
        <v>43624</v>
      </c>
      <c r="J261" s="132">
        <v>0</v>
      </c>
      <c r="K261" s="132">
        <v>0</v>
      </c>
    </row>
    <row r="262" spans="2:11" x14ac:dyDescent="0.2">
      <c r="B262" s="7"/>
      <c r="C262" s="7"/>
      <c r="D262" s="60"/>
      <c r="E262" s="7"/>
      <c r="F262" s="60"/>
      <c r="G262" s="72"/>
      <c r="H262" s="132">
        <v>16</v>
      </c>
      <c r="I262" s="228">
        <v>43625</v>
      </c>
      <c r="J262" s="132">
        <v>0</v>
      </c>
      <c r="K262" s="132">
        <v>0</v>
      </c>
    </row>
    <row r="263" spans="2:11" x14ac:dyDescent="0.2">
      <c r="B263" s="7"/>
      <c r="C263" s="7"/>
      <c r="D263" s="103"/>
      <c r="E263" s="7"/>
      <c r="F263" s="60"/>
      <c r="G263" s="72"/>
      <c r="H263" s="132">
        <v>16</v>
      </c>
      <c r="I263" s="228">
        <v>43626</v>
      </c>
      <c r="J263" s="132">
        <v>0</v>
      </c>
      <c r="K263" s="132">
        <v>0</v>
      </c>
    </row>
    <row r="264" spans="2:11" x14ac:dyDescent="0.2">
      <c r="B264" s="7"/>
      <c r="C264" s="7"/>
      <c r="D264" s="60"/>
      <c r="E264" s="7"/>
      <c r="F264" s="103"/>
      <c r="G264" s="72"/>
      <c r="H264" s="132">
        <v>16</v>
      </c>
      <c r="I264" s="228">
        <v>43628</v>
      </c>
      <c r="J264" s="132">
        <v>4</v>
      </c>
      <c r="K264" s="132">
        <v>0</v>
      </c>
    </row>
    <row r="265" spans="2:11" x14ac:dyDescent="0.2">
      <c r="B265" s="7"/>
      <c r="C265" s="7"/>
      <c r="D265" s="60"/>
      <c r="E265" s="7"/>
      <c r="F265" s="60"/>
      <c r="G265" s="72"/>
      <c r="H265" s="132">
        <v>16</v>
      </c>
      <c r="I265" s="228">
        <v>43628</v>
      </c>
      <c r="J265" s="132">
        <v>0</v>
      </c>
      <c r="K265" s="132">
        <v>0</v>
      </c>
    </row>
    <row r="266" spans="2:11" x14ac:dyDescent="0.2">
      <c r="B266" s="7"/>
      <c r="C266" s="7"/>
      <c r="D266" s="7"/>
      <c r="E266" s="7"/>
      <c r="F266" s="60"/>
      <c r="G266" s="72"/>
      <c r="H266" s="132">
        <v>16</v>
      </c>
      <c r="I266" s="228">
        <v>43629</v>
      </c>
      <c r="J266" s="132">
        <v>0</v>
      </c>
      <c r="K266" s="132">
        <v>0</v>
      </c>
    </row>
    <row r="267" spans="2:11" x14ac:dyDescent="0.2">
      <c r="B267" s="7"/>
      <c r="C267" s="7"/>
      <c r="D267" s="7"/>
      <c r="E267" s="7"/>
      <c r="F267" s="103"/>
      <c r="G267" s="72"/>
      <c r="H267" s="132">
        <v>16</v>
      </c>
      <c r="I267" s="228">
        <v>43634</v>
      </c>
      <c r="J267" s="132">
        <v>0</v>
      </c>
      <c r="K267" s="132">
        <v>0</v>
      </c>
    </row>
    <row r="268" spans="2:11" x14ac:dyDescent="0.2">
      <c r="B268" s="7"/>
      <c r="C268" s="7"/>
      <c r="D268" s="7"/>
      <c r="E268" s="7"/>
      <c r="F268" s="60"/>
      <c r="G268" s="72"/>
      <c r="H268" s="132">
        <v>16</v>
      </c>
      <c r="I268" s="228">
        <v>43636</v>
      </c>
      <c r="J268" s="132">
        <v>0</v>
      </c>
      <c r="K268" s="132">
        <v>0</v>
      </c>
    </row>
    <row r="269" spans="2:11" x14ac:dyDescent="0.2">
      <c r="B269" s="7"/>
      <c r="C269" s="7"/>
      <c r="D269" s="7"/>
      <c r="E269" s="7"/>
      <c r="F269" s="60"/>
      <c r="G269" s="72"/>
      <c r="H269" s="132">
        <v>16</v>
      </c>
      <c r="I269" s="228">
        <v>43636</v>
      </c>
      <c r="J269" s="132">
        <v>0</v>
      </c>
      <c r="K269" s="132">
        <v>0</v>
      </c>
    </row>
    <row r="270" spans="2:11" x14ac:dyDescent="0.2">
      <c r="B270" s="7"/>
      <c r="C270" s="7"/>
      <c r="D270" s="7"/>
      <c r="E270" s="7"/>
      <c r="F270" s="103"/>
      <c r="G270" s="72"/>
      <c r="H270" s="132">
        <v>16</v>
      </c>
      <c r="I270" s="228">
        <v>43637</v>
      </c>
      <c r="J270" s="132">
        <v>0</v>
      </c>
      <c r="K270" s="132">
        <v>0</v>
      </c>
    </row>
    <row r="271" spans="2:11" x14ac:dyDescent="0.2">
      <c r="B271" s="7"/>
      <c r="C271" s="7"/>
      <c r="D271" s="7"/>
      <c r="E271" s="7"/>
      <c r="F271" s="60"/>
      <c r="G271" s="72"/>
      <c r="H271" s="132">
        <v>16</v>
      </c>
      <c r="I271" s="228">
        <v>43638</v>
      </c>
      <c r="J271" s="132">
        <v>0</v>
      </c>
      <c r="K271" s="132">
        <v>0</v>
      </c>
    </row>
    <row r="272" spans="2:11" x14ac:dyDescent="0.2">
      <c r="B272" s="7"/>
      <c r="C272" s="7"/>
      <c r="D272" s="7"/>
      <c r="E272" s="7"/>
      <c r="F272" s="60"/>
      <c r="G272" s="72"/>
      <c r="H272" s="132">
        <v>16</v>
      </c>
      <c r="I272" s="228">
        <v>43641</v>
      </c>
      <c r="J272" s="132">
        <v>0</v>
      </c>
      <c r="K272" s="132">
        <v>0</v>
      </c>
    </row>
    <row r="273" spans="2:11" x14ac:dyDescent="0.2">
      <c r="B273" s="7"/>
      <c r="C273" s="7"/>
      <c r="D273" s="7"/>
      <c r="E273" s="7"/>
      <c r="F273" s="103"/>
      <c r="G273" s="72"/>
      <c r="H273" s="132">
        <v>16</v>
      </c>
      <c r="I273" s="228">
        <v>43641</v>
      </c>
      <c r="J273" s="132">
        <v>14</v>
      </c>
      <c r="K273" s="132">
        <v>4</v>
      </c>
    </row>
    <row r="274" spans="2:11" x14ac:dyDescent="0.2">
      <c r="B274" s="7"/>
      <c r="C274" s="7"/>
      <c r="D274" s="7"/>
      <c r="E274" s="7"/>
      <c r="F274" s="60"/>
      <c r="G274" s="72"/>
      <c r="H274" s="132">
        <v>16</v>
      </c>
      <c r="I274" s="228">
        <v>43642</v>
      </c>
      <c r="J274" s="132">
        <v>0</v>
      </c>
      <c r="K274" s="132">
        <v>0</v>
      </c>
    </row>
    <row r="275" spans="2:11" x14ac:dyDescent="0.2">
      <c r="B275" s="7"/>
      <c r="C275" s="7"/>
      <c r="D275" s="7"/>
      <c r="E275" s="7"/>
      <c r="F275" s="60"/>
      <c r="G275" s="72"/>
      <c r="H275" s="132">
        <v>16</v>
      </c>
      <c r="I275" s="228">
        <v>43643</v>
      </c>
      <c r="J275" s="132">
        <v>0</v>
      </c>
      <c r="K275" s="132">
        <v>0</v>
      </c>
    </row>
    <row r="276" spans="2:11" x14ac:dyDescent="0.2">
      <c r="B276" s="7"/>
      <c r="C276" s="7"/>
      <c r="D276" s="7"/>
      <c r="E276" s="7"/>
      <c r="F276" s="103"/>
      <c r="G276" s="72"/>
      <c r="H276" s="132">
        <v>16</v>
      </c>
      <c r="I276" s="228">
        <v>43644</v>
      </c>
      <c r="J276" s="132">
        <v>0</v>
      </c>
      <c r="K276" s="132">
        <v>0</v>
      </c>
    </row>
    <row r="277" spans="2:11" x14ac:dyDescent="0.2">
      <c r="B277" s="7"/>
      <c r="C277" s="7"/>
      <c r="D277" s="7"/>
      <c r="E277" s="7"/>
      <c r="F277" s="60"/>
      <c r="G277" s="72"/>
      <c r="H277" s="132">
        <v>16</v>
      </c>
      <c r="I277" s="228">
        <v>43645</v>
      </c>
      <c r="J277" s="132">
        <v>0</v>
      </c>
      <c r="K277" s="132">
        <v>0</v>
      </c>
    </row>
    <row r="278" spans="2:11" x14ac:dyDescent="0.2">
      <c r="B278" s="7"/>
      <c r="C278" s="7"/>
      <c r="D278" s="7"/>
      <c r="E278" s="7"/>
      <c r="F278" s="60"/>
      <c r="G278" s="72"/>
      <c r="H278" s="132">
        <v>16</v>
      </c>
      <c r="I278" s="228">
        <v>43647</v>
      </c>
      <c r="J278" s="132">
        <v>0</v>
      </c>
      <c r="K278" s="132">
        <v>0</v>
      </c>
    </row>
    <row r="279" spans="2:11" x14ac:dyDescent="0.2">
      <c r="B279" s="7"/>
      <c r="C279" s="7"/>
      <c r="D279" s="7"/>
      <c r="E279" s="7"/>
      <c r="F279" s="103"/>
      <c r="G279" s="72"/>
      <c r="H279" s="132">
        <v>16</v>
      </c>
      <c r="I279" s="228">
        <v>43648</v>
      </c>
      <c r="J279" s="132">
        <v>0</v>
      </c>
      <c r="K279" s="132">
        <v>0</v>
      </c>
    </row>
    <row r="280" spans="2:11" x14ac:dyDescent="0.2">
      <c r="B280" s="7"/>
      <c r="C280" s="7"/>
      <c r="D280" s="7"/>
      <c r="E280" s="7"/>
      <c r="F280" s="60"/>
      <c r="G280" s="72"/>
      <c r="H280" s="132">
        <v>16</v>
      </c>
      <c r="I280" s="228">
        <v>43649</v>
      </c>
      <c r="J280" s="132">
        <v>10</v>
      </c>
      <c r="K280" s="132">
        <v>0</v>
      </c>
    </row>
    <row r="281" spans="2:11" x14ac:dyDescent="0.2">
      <c r="B281" s="7"/>
      <c r="C281" s="7"/>
      <c r="D281" s="7"/>
      <c r="E281" s="7"/>
      <c r="F281" s="60"/>
      <c r="G281" s="72"/>
      <c r="H281" s="132">
        <v>16</v>
      </c>
      <c r="I281" s="228">
        <v>43650</v>
      </c>
      <c r="J281" s="132">
        <v>0</v>
      </c>
      <c r="K281" s="132">
        <v>0</v>
      </c>
    </row>
    <row r="282" spans="2:11" x14ac:dyDescent="0.2">
      <c r="B282" s="7"/>
      <c r="C282" s="7"/>
      <c r="D282" s="7"/>
      <c r="E282" s="7"/>
      <c r="F282" s="103"/>
      <c r="G282" s="72"/>
      <c r="H282" s="132">
        <v>16</v>
      </c>
      <c r="I282" s="228">
        <v>43651</v>
      </c>
      <c r="J282" s="132">
        <v>11</v>
      </c>
      <c r="K282" s="132">
        <v>0</v>
      </c>
    </row>
    <row r="283" spans="2:11" x14ac:dyDescent="0.2">
      <c r="B283" s="7"/>
      <c r="C283" s="7"/>
      <c r="D283" s="7"/>
      <c r="E283" s="7"/>
      <c r="F283" s="60"/>
      <c r="G283" s="72"/>
      <c r="H283" s="132">
        <v>16</v>
      </c>
      <c r="I283" s="228">
        <v>43653</v>
      </c>
      <c r="J283" s="132">
        <v>23</v>
      </c>
      <c r="K283" s="132">
        <v>1</v>
      </c>
    </row>
    <row r="284" spans="2:11" x14ac:dyDescent="0.2">
      <c r="B284" s="7"/>
      <c r="C284" s="7"/>
      <c r="D284" s="7"/>
      <c r="E284" s="7"/>
      <c r="F284" s="60"/>
      <c r="G284" s="72"/>
      <c r="H284" s="132">
        <v>16</v>
      </c>
      <c r="I284" s="228">
        <v>43655</v>
      </c>
      <c r="J284" s="132">
        <v>0</v>
      </c>
      <c r="K284" s="132">
        <v>0</v>
      </c>
    </row>
    <row r="285" spans="2:11" x14ac:dyDescent="0.2">
      <c r="B285" s="7"/>
      <c r="C285" s="7"/>
      <c r="D285" s="7"/>
      <c r="E285" s="7"/>
      <c r="F285" s="103"/>
      <c r="G285" s="72"/>
      <c r="H285" s="132">
        <v>16</v>
      </c>
      <c r="I285" s="228">
        <v>43655</v>
      </c>
      <c r="J285" s="132">
        <v>0</v>
      </c>
      <c r="K285" s="132">
        <v>0</v>
      </c>
    </row>
    <row r="286" spans="2:11" x14ac:dyDescent="0.2">
      <c r="B286" s="7"/>
      <c r="C286" s="7"/>
      <c r="D286" s="7"/>
      <c r="E286" s="7"/>
      <c r="F286" s="60"/>
      <c r="G286" s="72"/>
      <c r="H286" s="132">
        <v>16</v>
      </c>
      <c r="I286" s="228">
        <v>43656</v>
      </c>
      <c r="J286" s="132">
        <v>0</v>
      </c>
      <c r="K286" s="132">
        <v>0</v>
      </c>
    </row>
    <row r="287" spans="2:11" x14ac:dyDescent="0.2">
      <c r="B287" s="7"/>
      <c r="C287" s="7"/>
      <c r="D287" s="7"/>
      <c r="E287" s="7"/>
      <c r="F287" s="60"/>
      <c r="G287" s="72"/>
      <c r="H287" s="132">
        <v>16</v>
      </c>
      <c r="I287" s="228">
        <v>43657</v>
      </c>
      <c r="J287" s="132">
        <v>0</v>
      </c>
      <c r="K287" s="132">
        <v>0</v>
      </c>
    </row>
    <row r="288" spans="2:11" x14ac:dyDescent="0.2">
      <c r="B288" s="7"/>
      <c r="C288" s="7"/>
      <c r="D288" s="7"/>
      <c r="E288" s="7"/>
      <c r="F288" s="103"/>
      <c r="G288" s="72"/>
      <c r="H288" s="132">
        <v>16</v>
      </c>
      <c r="I288" s="228">
        <v>43658</v>
      </c>
      <c r="J288" s="132">
        <v>0</v>
      </c>
      <c r="K288" s="132">
        <v>0</v>
      </c>
    </row>
    <row r="289" spans="2:11" x14ac:dyDescent="0.2">
      <c r="B289" s="7"/>
      <c r="C289" s="7"/>
      <c r="D289" s="7"/>
      <c r="E289" s="7"/>
      <c r="F289" s="60"/>
      <c r="G289" s="72"/>
      <c r="H289" s="132">
        <v>16</v>
      </c>
      <c r="I289" s="228">
        <v>43659</v>
      </c>
      <c r="J289" s="132">
        <v>0</v>
      </c>
      <c r="K289" s="132">
        <v>0</v>
      </c>
    </row>
    <row r="290" spans="2:11" x14ac:dyDescent="0.2">
      <c r="B290" s="7"/>
      <c r="C290" s="7"/>
      <c r="D290" s="7"/>
      <c r="E290" s="7"/>
      <c r="F290" s="60"/>
      <c r="G290" s="72"/>
      <c r="H290" s="132">
        <v>16</v>
      </c>
      <c r="I290" s="228">
        <v>43662</v>
      </c>
      <c r="J290" s="132">
        <v>0</v>
      </c>
      <c r="K290" s="132">
        <v>0</v>
      </c>
    </row>
    <row r="291" spans="2:11" x14ac:dyDescent="0.2">
      <c r="B291" s="7"/>
      <c r="C291" s="7"/>
      <c r="D291" s="7"/>
      <c r="E291" s="7"/>
      <c r="F291" s="103"/>
      <c r="G291" s="72"/>
      <c r="H291" s="132">
        <v>16</v>
      </c>
      <c r="I291" s="228">
        <v>43662</v>
      </c>
      <c r="J291" s="132">
        <v>0</v>
      </c>
      <c r="K291" s="132">
        <v>0</v>
      </c>
    </row>
    <row r="292" spans="2:11" x14ac:dyDescent="0.2">
      <c r="B292" s="7"/>
      <c r="C292" s="7"/>
      <c r="D292" s="7"/>
      <c r="E292" s="7"/>
      <c r="F292" s="60"/>
      <c r="G292" s="72"/>
      <c r="H292" s="132">
        <v>16</v>
      </c>
      <c r="I292" s="228">
        <v>43663</v>
      </c>
      <c r="J292" s="132">
        <v>0</v>
      </c>
      <c r="K292" s="132">
        <v>0</v>
      </c>
    </row>
    <row r="293" spans="2:11" x14ac:dyDescent="0.2">
      <c r="B293" s="7"/>
      <c r="C293" s="7"/>
      <c r="D293" s="7"/>
      <c r="E293" s="7"/>
      <c r="F293" s="60"/>
      <c r="G293" s="72"/>
      <c r="H293" s="132">
        <v>16</v>
      </c>
      <c r="I293" s="229">
        <v>43664</v>
      </c>
      <c r="J293" s="132">
        <v>0</v>
      </c>
      <c r="K293" s="132">
        <v>0</v>
      </c>
    </row>
    <row r="294" spans="2:11" x14ac:dyDescent="0.2">
      <c r="B294" s="7"/>
      <c r="C294" s="7"/>
      <c r="D294" s="7"/>
      <c r="E294" s="7"/>
      <c r="F294" s="103"/>
      <c r="G294" s="72"/>
      <c r="H294" s="132">
        <v>16</v>
      </c>
      <c r="I294" s="229">
        <v>43665</v>
      </c>
      <c r="J294" s="132">
        <v>0</v>
      </c>
      <c r="K294" s="132">
        <v>0</v>
      </c>
    </row>
    <row r="295" spans="2:11" x14ac:dyDescent="0.2">
      <c r="B295" s="7"/>
      <c r="C295" s="7"/>
      <c r="D295" s="7"/>
      <c r="E295" s="7"/>
      <c r="F295" s="7"/>
      <c r="G295" s="72"/>
      <c r="H295" s="132">
        <v>16</v>
      </c>
      <c r="I295" s="228">
        <v>43667</v>
      </c>
      <c r="J295" s="132">
        <v>0</v>
      </c>
      <c r="K295" s="132">
        <v>0</v>
      </c>
    </row>
    <row r="296" spans="2:11" x14ac:dyDescent="0.2">
      <c r="B296" s="7"/>
      <c r="C296" s="7"/>
      <c r="D296" s="7"/>
      <c r="E296" s="7"/>
      <c r="F296" s="7"/>
      <c r="G296" s="72"/>
      <c r="H296" s="132">
        <v>16</v>
      </c>
      <c r="I296" s="228">
        <v>43668</v>
      </c>
      <c r="J296" s="132">
        <v>0</v>
      </c>
      <c r="K296" s="132">
        <v>0</v>
      </c>
    </row>
    <row r="297" spans="2:11" x14ac:dyDescent="0.2">
      <c r="B297" s="7"/>
      <c r="C297" s="7"/>
      <c r="D297" s="7"/>
      <c r="E297" s="7"/>
      <c r="F297" s="7"/>
      <c r="G297" s="72"/>
      <c r="H297" s="132">
        <v>16</v>
      </c>
      <c r="I297" s="228">
        <v>43668</v>
      </c>
      <c r="J297" s="132">
        <v>0</v>
      </c>
      <c r="K297" s="132">
        <v>0</v>
      </c>
    </row>
    <row r="298" spans="2:11" x14ac:dyDescent="0.2">
      <c r="B298" s="7"/>
      <c r="C298" s="7"/>
      <c r="D298" s="7"/>
      <c r="E298" s="7"/>
      <c r="F298" s="7"/>
      <c r="G298" s="72"/>
      <c r="H298" s="132">
        <v>16</v>
      </c>
      <c r="I298" s="228">
        <v>43669</v>
      </c>
      <c r="J298" s="132">
        <v>0</v>
      </c>
      <c r="K298" s="132">
        <v>0</v>
      </c>
    </row>
    <row r="299" spans="2:11" x14ac:dyDescent="0.2">
      <c r="B299" s="7"/>
      <c r="C299" s="7"/>
      <c r="D299" s="7"/>
      <c r="E299" s="7"/>
      <c r="F299" s="7"/>
      <c r="G299" s="72"/>
      <c r="H299" s="132">
        <v>16</v>
      </c>
      <c r="I299" s="228">
        <v>43670</v>
      </c>
      <c r="J299" s="132">
        <v>0</v>
      </c>
      <c r="K299" s="132">
        <v>0</v>
      </c>
    </row>
    <row r="300" spans="2:11" x14ac:dyDescent="0.2">
      <c r="B300" s="7"/>
      <c r="C300" s="7"/>
      <c r="D300" s="7"/>
      <c r="E300" s="7"/>
      <c r="F300" s="7"/>
      <c r="G300" s="72"/>
      <c r="H300" s="132">
        <v>16</v>
      </c>
      <c r="I300" s="228">
        <v>43673</v>
      </c>
      <c r="J300" s="132">
        <v>0</v>
      </c>
      <c r="K300" s="132">
        <v>0</v>
      </c>
    </row>
    <row r="301" spans="2:11" x14ac:dyDescent="0.2">
      <c r="B301" s="7"/>
      <c r="C301" s="7"/>
      <c r="D301" s="7"/>
      <c r="E301" s="7"/>
      <c r="F301" s="7"/>
      <c r="G301" s="72"/>
      <c r="H301" s="132">
        <v>16</v>
      </c>
      <c r="I301" s="228">
        <v>43673</v>
      </c>
      <c r="J301" s="132">
        <v>0</v>
      </c>
      <c r="K301" s="132">
        <v>0</v>
      </c>
    </row>
    <row r="302" spans="2:11" x14ac:dyDescent="0.2">
      <c r="B302" s="7"/>
      <c r="C302" s="7"/>
      <c r="D302" s="7"/>
      <c r="E302" s="7"/>
      <c r="F302" s="7"/>
      <c r="G302" s="72"/>
      <c r="H302" s="132">
        <v>16</v>
      </c>
      <c r="I302" s="228">
        <v>43675</v>
      </c>
      <c r="J302" s="132">
        <v>0</v>
      </c>
      <c r="K302" s="132">
        <v>0</v>
      </c>
    </row>
    <row r="303" spans="2:11" x14ac:dyDescent="0.2">
      <c r="B303" s="7"/>
      <c r="C303" s="7"/>
      <c r="D303" s="7"/>
      <c r="E303" s="7"/>
      <c r="F303" s="7"/>
      <c r="G303" s="72"/>
      <c r="H303" s="132">
        <v>16</v>
      </c>
      <c r="I303" s="228">
        <v>43676</v>
      </c>
      <c r="J303" s="132">
        <v>4</v>
      </c>
      <c r="K303" s="132">
        <v>3</v>
      </c>
    </row>
    <row r="304" spans="2:11" x14ac:dyDescent="0.2">
      <c r="B304" s="7"/>
      <c r="C304" s="7"/>
      <c r="D304" s="7"/>
      <c r="E304" s="7"/>
      <c r="F304" s="7"/>
      <c r="G304" s="72"/>
      <c r="H304" s="132">
        <v>16</v>
      </c>
      <c r="I304" s="228">
        <v>43678</v>
      </c>
      <c r="J304" s="132">
        <v>0</v>
      </c>
      <c r="K304" s="132">
        <v>0</v>
      </c>
    </row>
    <row r="305" spans="2:11" x14ac:dyDescent="0.2">
      <c r="B305" s="7"/>
      <c r="C305" s="7"/>
      <c r="D305" s="7"/>
      <c r="E305" s="7"/>
      <c r="F305" s="7"/>
      <c r="G305" s="72"/>
      <c r="H305" s="132">
        <v>16</v>
      </c>
      <c r="I305" s="228">
        <v>43678</v>
      </c>
      <c r="J305" s="132">
        <v>0</v>
      </c>
      <c r="K305" s="132">
        <v>0</v>
      </c>
    </row>
    <row r="306" spans="2:11" x14ac:dyDescent="0.2">
      <c r="B306" s="7"/>
      <c r="C306" s="7"/>
      <c r="D306" s="7"/>
      <c r="E306" s="7"/>
      <c r="F306" s="7"/>
      <c r="G306" s="72"/>
      <c r="H306" s="132">
        <v>16</v>
      </c>
      <c r="I306" s="228">
        <v>43679</v>
      </c>
      <c r="J306" s="132">
        <v>0</v>
      </c>
      <c r="K306" s="132">
        <v>0</v>
      </c>
    </row>
    <row r="307" spans="2:11" x14ac:dyDescent="0.2">
      <c r="B307" s="7"/>
      <c r="C307" s="7"/>
      <c r="D307" s="7"/>
      <c r="E307" s="7"/>
      <c r="F307" s="7"/>
      <c r="G307" s="72"/>
      <c r="H307" s="132">
        <v>16</v>
      </c>
      <c r="I307" s="228">
        <v>43681</v>
      </c>
      <c r="J307" s="132">
        <v>0</v>
      </c>
      <c r="K307" s="132">
        <v>0</v>
      </c>
    </row>
    <row r="308" spans="2:11" x14ac:dyDescent="0.2">
      <c r="B308" s="7"/>
      <c r="C308" s="7"/>
      <c r="D308" s="7"/>
      <c r="E308" s="7"/>
      <c r="F308" s="7"/>
      <c r="G308" s="72"/>
      <c r="H308" s="132">
        <v>16</v>
      </c>
      <c r="I308" s="228">
        <v>43682</v>
      </c>
      <c r="J308" s="132">
        <v>0</v>
      </c>
      <c r="K308" s="132">
        <v>0</v>
      </c>
    </row>
    <row r="309" spans="2:11" x14ac:dyDescent="0.2">
      <c r="B309" s="7"/>
      <c r="C309" s="7"/>
      <c r="D309" s="7"/>
      <c r="E309" s="7"/>
      <c r="F309" s="7"/>
      <c r="G309" s="72"/>
      <c r="H309" s="132">
        <v>16</v>
      </c>
      <c r="I309" s="228">
        <v>43683</v>
      </c>
      <c r="J309" s="132">
        <v>0</v>
      </c>
      <c r="K309" s="132">
        <v>0</v>
      </c>
    </row>
    <row r="310" spans="2:11" x14ac:dyDescent="0.2">
      <c r="B310" s="7"/>
      <c r="C310" s="7"/>
      <c r="D310" s="7"/>
      <c r="E310" s="7"/>
      <c r="F310" s="7"/>
      <c r="G310" s="72"/>
      <c r="H310" s="132">
        <v>16</v>
      </c>
      <c r="I310" s="228">
        <v>43685</v>
      </c>
      <c r="J310" s="132">
        <v>0</v>
      </c>
      <c r="K310" s="132">
        <v>0</v>
      </c>
    </row>
    <row r="311" spans="2:11" x14ac:dyDescent="0.2">
      <c r="B311" s="7"/>
      <c r="C311" s="7"/>
      <c r="D311" s="7"/>
      <c r="E311" s="7"/>
      <c r="F311" s="7"/>
      <c r="G311" s="72"/>
      <c r="H311" s="132">
        <v>16</v>
      </c>
      <c r="I311" s="228">
        <v>43685</v>
      </c>
      <c r="J311" s="132">
        <v>0</v>
      </c>
      <c r="K311" s="132">
        <v>0</v>
      </c>
    </row>
    <row r="312" spans="2:11" x14ac:dyDescent="0.2">
      <c r="B312" s="7"/>
      <c r="C312" s="7"/>
      <c r="D312" s="7"/>
      <c r="E312" s="7"/>
      <c r="F312" s="7"/>
      <c r="G312" s="72"/>
      <c r="H312" s="132">
        <v>16</v>
      </c>
      <c r="I312" s="228">
        <v>43686</v>
      </c>
      <c r="J312" s="132">
        <v>0</v>
      </c>
      <c r="K312" s="132">
        <v>0</v>
      </c>
    </row>
    <row r="313" spans="2:11" x14ac:dyDescent="0.2">
      <c r="B313" s="7"/>
      <c r="C313" s="7"/>
      <c r="D313" s="7"/>
      <c r="E313" s="7"/>
      <c r="F313" s="7"/>
      <c r="G313" s="72"/>
      <c r="H313" s="132">
        <v>16</v>
      </c>
      <c r="I313" s="228">
        <v>43687</v>
      </c>
      <c r="J313" s="132">
        <v>0</v>
      </c>
      <c r="K313" s="132">
        <v>0</v>
      </c>
    </row>
    <row r="314" spans="2:11" x14ac:dyDescent="0.2">
      <c r="B314" s="7"/>
      <c r="C314" s="7"/>
      <c r="D314" s="7"/>
      <c r="E314" s="7"/>
      <c r="F314" s="7"/>
      <c r="G314" s="72"/>
      <c r="H314" s="132">
        <v>16</v>
      </c>
      <c r="I314" s="228">
        <v>43690</v>
      </c>
      <c r="J314" s="132">
        <v>0</v>
      </c>
      <c r="K314" s="132">
        <v>0</v>
      </c>
    </row>
    <row r="315" spans="2:11" x14ac:dyDescent="0.2">
      <c r="B315" s="7"/>
      <c r="C315" s="7"/>
      <c r="D315" s="7"/>
      <c r="E315" s="7"/>
      <c r="F315" s="7"/>
      <c r="G315" s="72"/>
      <c r="H315" s="132">
        <v>16</v>
      </c>
      <c r="I315" s="228">
        <v>43690</v>
      </c>
      <c r="J315" s="132">
        <v>0</v>
      </c>
      <c r="K315" s="132">
        <v>0</v>
      </c>
    </row>
    <row r="316" spans="2:11" x14ac:dyDescent="0.2">
      <c r="B316" s="7"/>
      <c r="C316" s="7"/>
      <c r="D316" s="7"/>
      <c r="E316" s="7"/>
      <c r="F316" s="7"/>
      <c r="G316" s="72"/>
      <c r="H316" s="132">
        <v>16</v>
      </c>
      <c r="I316" s="228">
        <v>43692</v>
      </c>
      <c r="J316" s="132">
        <v>0</v>
      </c>
      <c r="K316" s="132">
        <v>0</v>
      </c>
    </row>
    <row r="317" spans="2:11" x14ac:dyDescent="0.2">
      <c r="B317" s="7"/>
      <c r="C317" s="7"/>
      <c r="D317" s="7"/>
      <c r="E317" s="7"/>
      <c r="F317" s="7"/>
      <c r="G317" s="72"/>
      <c r="H317" s="132">
        <v>16</v>
      </c>
      <c r="I317" s="228">
        <v>43692</v>
      </c>
      <c r="J317" s="132">
        <v>0</v>
      </c>
      <c r="K317" s="132">
        <v>0</v>
      </c>
    </row>
    <row r="318" spans="2:11" x14ac:dyDescent="0.2">
      <c r="B318" s="7"/>
      <c r="C318" s="7"/>
      <c r="D318" s="7"/>
      <c r="E318" s="7"/>
      <c r="F318" s="7"/>
      <c r="G318" s="72"/>
      <c r="H318" s="132">
        <v>16</v>
      </c>
      <c r="I318" s="228">
        <v>43693</v>
      </c>
      <c r="J318" s="132">
        <v>0</v>
      </c>
      <c r="K318" s="132">
        <v>0</v>
      </c>
    </row>
    <row r="319" spans="2:11" x14ac:dyDescent="0.2">
      <c r="B319" s="7"/>
      <c r="C319" s="7"/>
      <c r="D319" s="7"/>
      <c r="E319" s="7"/>
      <c r="F319" s="7"/>
      <c r="G319" s="72"/>
      <c r="H319" s="132">
        <v>16</v>
      </c>
      <c r="I319" s="228">
        <v>43695</v>
      </c>
      <c r="J319" s="132">
        <v>0</v>
      </c>
      <c r="K319" s="132">
        <v>0</v>
      </c>
    </row>
    <row r="320" spans="2:11" x14ac:dyDescent="0.2">
      <c r="B320" s="7"/>
      <c r="C320" s="7"/>
      <c r="D320" s="7"/>
      <c r="E320" s="7"/>
      <c r="F320" s="7"/>
      <c r="G320" s="72"/>
      <c r="H320" s="132">
        <v>16</v>
      </c>
      <c r="I320" s="228">
        <v>43697</v>
      </c>
      <c r="J320" s="132">
        <v>0</v>
      </c>
      <c r="K320" s="132">
        <v>0</v>
      </c>
    </row>
    <row r="321" spans="2:11" x14ac:dyDescent="0.2">
      <c r="B321" s="7"/>
      <c r="C321" s="7"/>
      <c r="D321" s="7"/>
      <c r="E321" s="7"/>
      <c r="F321" s="7"/>
      <c r="G321" s="72"/>
      <c r="H321" s="132">
        <v>16</v>
      </c>
      <c r="I321" s="228">
        <v>43697</v>
      </c>
      <c r="J321" s="132">
        <v>14</v>
      </c>
      <c r="K321" s="132">
        <v>6</v>
      </c>
    </row>
    <row r="322" spans="2:11" x14ac:dyDescent="0.2">
      <c r="B322" s="7"/>
      <c r="C322" s="7"/>
      <c r="D322" s="7"/>
      <c r="E322" s="7"/>
      <c r="F322" s="7"/>
      <c r="G322" s="72"/>
      <c r="H322" s="132">
        <v>16</v>
      </c>
      <c r="I322" s="228">
        <v>43698</v>
      </c>
      <c r="J322" s="132">
        <v>0</v>
      </c>
      <c r="K322" s="132">
        <v>0</v>
      </c>
    </row>
    <row r="323" spans="2:11" x14ac:dyDescent="0.2">
      <c r="B323" s="7"/>
      <c r="C323" s="7"/>
      <c r="D323" s="7"/>
      <c r="E323" s="7"/>
      <c r="F323" s="7"/>
      <c r="G323" s="72"/>
      <c r="H323" s="132">
        <v>16</v>
      </c>
      <c r="I323" s="229">
        <v>43699</v>
      </c>
      <c r="J323" s="132">
        <v>111</v>
      </c>
      <c r="K323" s="132">
        <v>0</v>
      </c>
    </row>
    <row r="324" spans="2:11" x14ac:dyDescent="0.2">
      <c r="B324" s="7"/>
      <c r="C324" s="7"/>
      <c r="D324" s="7"/>
      <c r="E324" s="7"/>
      <c r="F324" s="7"/>
      <c r="G324" s="72"/>
      <c r="H324" s="132">
        <v>16</v>
      </c>
      <c r="I324" s="229">
        <v>43700</v>
      </c>
      <c r="J324" s="132">
        <v>0</v>
      </c>
      <c r="K324" s="132">
        <v>0</v>
      </c>
    </row>
    <row r="325" spans="2:11" x14ac:dyDescent="0.2">
      <c r="B325" s="7"/>
      <c r="C325" s="7"/>
      <c r="D325" s="7"/>
      <c r="E325" s="7"/>
      <c r="F325" s="7"/>
      <c r="G325" s="72"/>
      <c r="H325" s="132">
        <v>16</v>
      </c>
      <c r="I325" s="228">
        <v>43702</v>
      </c>
      <c r="J325" s="132">
        <v>0</v>
      </c>
      <c r="K325" s="132">
        <v>0</v>
      </c>
    </row>
    <row r="326" spans="2:11" x14ac:dyDescent="0.2">
      <c r="B326" s="7"/>
      <c r="C326" s="7"/>
      <c r="D326" s="7"/>
      <c r="E326" s="7"/>
      <c r="F326" s="7"/>
      <c r="G326" s="72"/>
      <c r="H326" s="132">
        <v>16</v>
      </c>
      <c r="I326" s="228">
        <v>43704</v>
      </c>
      <c r="J326" s="132">
        <v>0</v>
      </c>
      <c r="K326" s="132">
        <v>0</v>
      </c>
    </row>
    <row r="327" spans="2:11" x14ac:dyDescent="0.2">
      <c r="B327" s="7"/>
      <c r="C327" s="7"/>
      <c r="D327" s="7"/>
      <c r="E327" s="7"/>
      <c r="F327" s="7"/>
      <c r="G327" s="72"/>
      <c r="H327" s="132">
        <v>16</v>
      </c>
      <c r="I327" s="228">
        <v>43704</v>
      </c>
      <c r="J327" s="132">
        <v>0</v>
      </c>
      <c r="K327" s="132">
        <v>0</v>
      </c>
    </row>
    <row r="328" spans="2:11" x14ac:dyDescent="0.2">
      <c r="B328" s="7"/>
      <c r="C328" s="7"/>
      <c r="D328" s="7"/>
      <c r="E328" s="7"/>
      <c r="F328" s="7"/>
      <c r="G328" s="72"/>
      <c r="H328" s="132">
        <v>16</v>
      </c>
      <c r="I328" s="228">
        <v>43706</v>
      </c>
      <c r="J328" s="132">
        <v>0</v>
      </c>
      <c r="K328" s="132">
        <v>0</v>
      </c>
    </row>
    <row r="329" spans="2:11" x14ac:dyDescent="0.2">
      <c r="B329" s="7"/>
      <c r="C329" s="7"/>
      <c r="D329" s="7"/>
      <c r="E329" s="7"/>
      <c r="F329" s="7"/>
      <c r="G329" s="72"/>
      <c r="H329" s="132">
        <v>16</v>
      </c>
      <c r="I329" s="228">
        <v>43706</v>
      </c>
      <c r="J329" s="132">
        <v>0</v>
      </c>
      <c r="K329" s="132">
        <v>0</v>
      </c>
    </row>
    <row r="330" spans="2:11" x14ac:dyDescent="0.2">
      <c r="B330" s="7"/>
      <c r="C330" s="7"/>
      <c r="D330" s="7"/>
      <c r="E330" s="7"/>
      <c r="F330" s="7"/>
      <c r="G330" s="72"/>
      <c r="H330" s="132">
        <v>16</v>
      </c>
      <c r="I330" s="228">
        <v>43707</v>
      </c>
      <c r="J330" s="132">
        <v>0</v>
      </c>
      <c r="K330" s="132">
        <v>0</v>
      </c>
    </row>
    <row r="331" spans="2:11" x14ac:dyDescent="0.2">
      <c r="B331" s="7"/>
      <c r="C331" s="7"/>
      <c r="D331" s="7"/>
      <c r="E331" s="7"/>
      <c r="F331" s="7"/>
      <c r="G331" s="72"/>
      <c r="H331" s="132">
        <v>16</v>
      </c>
      <c r="I331" s="228">
        <v>43708</v>
      </c>
      <c r="J331" s="132">
        <v>0</v>
      </c>
      <c r="K331" s="132">
        <v>0</v>
      </c>
    </row>
    <row r="332" spans="2:11" x14ac:dyDescent="0.2">
      <c r="B332" s="7"/>
      <c r="C332" s="7"/>
      <c r="D332" s="7"/>
      <c r="E332" s="7"/>
      <c r="F332" s="7"/>
      <c r="G332" s="72"/>
      <c r="H332" s="132">
        <v>16</v>
      </c>
      <c r="I332" s="228">
        <v>43709</v>
      </c>
      <c r="J332" s="132">
        <v>0</v>
      </c>
      <c r="K332" s="132">
        <v>0</v>
      </c>
    </row>
    <row r="333" spans="2:11" x14ac:dyDescent="0.2">
      <c r="B333" s="7"/>
      <c r="C333" s="7"/>
      <c r="D333" s="7"/>
      <c r="E333" s="7"/>
      <c r="F333" s="7"/>
      <c r="G333" s="72"/>
      <c r="H333" s="132">
        <v>16</v>
      </c>
      <c r="I333" s="228">
        <v>43711</v>
      </c>
      <c r="J333" s="132">
        <v>0</v>
      </c>
      <c r="K333" s="132">
        <v>0</v>
      </c>
    </row>
    <row r="334" spans="2:11" x14ac:dyDescent="0.2">
      <c r="B334" s="7"/>
      <c r="C334" s="7"/>
      <c r="D334" s="7"/>
      <c r="E334" s="7"/>
      <c r="F334" s="7"/>
      <c r="G334" s="72"/>
      <c r="H334" s="132">
        <v>16</v>
      </c>
      <c r="I334" s="228">
        <v>43713</v>
      </c>
      <c r="J334" s="132">
        <v>0</v>
      </c>
      <c r="K334" s="132">
        <v>0</v>
      </c>
    </row>
    <row r="335" spans="2:11" x14ac:dyDescent="0.2">
      <c r="B335" s="7"/>
      <c r="C335" s="7"/>
      <c r="D335" s="7"/>
      <c r="E335" s="7"/>
      <c r="F335" s="7"/>
      <c r="G335" s="72"/>
      <c r="H335" s="132">
        <v>16</v>
      </c>
      <c r="I335" s="228">
        <v>43713</v>
      </c>
      <c r="J335" s="132">
        <v>0</v>
      </c>
      <c r="K335" s="132">
        <v>0</v>
      </c>
    </row>
    <row r="336" spans="2:11" x14ac:dyDescent="0.2">
      <c r="B336" s="7"/>
      <c r="C336" s="7"/>
      <c r="D336" s="7"/>
      <c r="E336" s="7"/>
      <c r="F336" s="7"/>
      <c r="G336" s="72"/>
      <c r="H336" s="132">
        <v>16</v>
      </c>
      <c r="I336" s="228">
        <v>43715</v>
      </c>
      <c r="J336" s="132">
        <v>0</v>
      </c>
      <c r="K336" s="132">
        <v>0</v>
      </c>
    </row>
    <row r="337" spans="2:11" x14ac:dyDescent="0.2">
      <c r="B337" s="7"/>
      <c r="C337" s="7"/>
      <c r="D337" s="7"/>
      <c r="E337" s="7"/>
      <c r="F337" s="7"/>
      <c r="G337" s="72"/>
      <c r="H337" s="132">
        <v>16</v>
      </c>
      <c r="I337" s="228">
        <v>43715</v>
      </c>
      <c r="J337" s="132">
        <v>5</v>
      </c>
      <c r="K337" s="132">
        <v>0</v>
      </c>
    </row>
    <row r="338" spans="2:11" x14ac:dyDescent="0.2">
      <c r="B338" s="7"/>
      <c r="C338" s="7"/>
      <c r="D338" s="7"/>
      <c r="E338" s="7"/>
      <c r="F338" s="7"/>
      <c r="G338" s="72"/>
      <c r="H338" s="132">
        <v>16</v>
      </c>
      <c r="I338" s="228">
        <v>43716</v>
      </c>
      <c r="J338" s="132">
        <v>0</v>
      </c>
      <c r="K338" s="132">
        <v>0</v>
      </c>
    </row>
    <row r="339" spans="2:11" x14ac:dyDescent="0.2">
      <c r="B339" s="7"/>
      <c r="C339" s="7"/>
      <c r="D339" s="7"/>
      <c r="E339" s="7"/>
      <c r="F339" s="7"/>
      <c r="G339" s="72"/>
      <c r="H339" s="132">
        <v>16</v>
      </c>
      <c r="I339" s="228">
        <v>43717</v>
      </c>
      <c r="J339" s="132">
        <v>0</v>
      </c>
      <c r="K339" s="132">
        <v>0</v>
      </c>
    </row>
    <row r="340" spans="2:11" x14ac:dyDescent="0.2">
      <c r="B340" s="7"/>
      <c r="C340" s="7"/>
      <c r="D340" s="7"/>
      <c r="E340" s="7"/>
      <c r="F340" s="7"/>
      <c r="G340" s="72"/>
      <c r="H340" s="132">
        <v>16</v>
      </c>
      <c r="I340" s="228">
        <v>43719</v>
      </c>
      <c r="J340" s="132">
        <v>0</v>
      </c>
      <c r="K340" s="132">
        <v>0</v>
      </c>
    </row>
    <row r="341" spans="2:11" x14ac:dyDescent="0.2">
      <c r="B341" s="7"/>
      <c r="C341" s="7"/>
      <c r="D341" s="7"/>
      <c r="E341" s="7"/>
      <c r="F341" s="7"/>
      <c r="G341" s="72"/>
      <c r="H341" s="132">
        <v>16</v>
      </c>
      <c r="I341" s="228">
        <v>43719</v>
      </c>
      <c r="J341" s="132">
        <v>0</v>
      </c>
      <c r="K341" s="132">
        <v>0</v>
      </c>
    </row>
    <row r="342" spans="2:11" x14ac:dyDescent="0.2">
      <c r="B342" s="7"/>
      <c r="C342" s="7"/>
      <c r="D342" s="7"/>
      <c r="E342" s="7"/>
      <c r="F342" s="7"/>
      <c r="G342" s="72"/>
      <c r="H342" s="132">
        <v>16</v>
      </c>
      <c r="I342" s="228">
        <v>43721</v>
      </c>
      <c r="J342" s="132">
        <v>0</v>
      </c>
      <c r="K342" s="132">
        <v>0</v>
      </c>
    </row>
    <row r="343" spans="2:11" x14ac:dyDescent="0.2">
      <c r="B343" s="7"/>
      <c r="C343" s="7"/>
      <c r="D343" s="7"/>
      <c r="E343" s="7"/>
      <c r="F343" s="7"/>
      <c r="G343" s="72"/>
      <c r="H343" s="132">
        <v>16</v>
      </c>
      <c r="I343" s="228">
        <v>43721</v>
      </c>
      <c r="J343" s="132">
        <v>32</v>
      </c>
      <c r="K343" s="132">
        <v>6</v>
      </c>
    </row>
    <row r="344" spans="2:11" x14ac:dyDescent="0.2">
      <c r="B344" s="7"/>
      <c r="C344" s="7"/>
      <c r="D344" s="7"/>
      <c r="E344" s="7"/>
      <c r="F344" s="7"/>
      <c r="G344" s="72"/>
      <c r="H344" s="132">
        <v>16</v>
      </c>
      <c r="I344" s="228">
        <v>43723</v>
      </c>
      <c r="J344" s="132">
        <v>0</v>
      </c>
      <c r="K344" s="132">
        <v>0</v>
      </c>
    </row>
    <row r="345" spans="2:11" x14ac:dyDescent="0.2">
      <c r="B345" s="7"/>
      <c r="C345" s="7"/>
      <c r="D345" s="7"/>
      <c r="E345" s="7"/>
      <c r="F345" s="7"/>
      <c r="G345" s="72"/>
      <c r="H345" s="132">
        <v>16</v>
      </c>
      <c r="I345" s="228">
        <v>43751</v>
      </c>
      <c r="J345" s="132">
        <v>0</v>
      </c>
      <c r="K345" s="132">
        <v>0</v>
      </c>
    </row>
    <row r="346" spans="2:11" x14ac:dyDescent="0.2">
      <c r="B346" s="7"/>
      <c r="C346" s="7"/>
      <c r="D346" s="7"/>
      <c r="E346" s="7"/>
      <c r="F346" s="7"/>
      <c r="G346" s="72"/>
      <c r="H346" s="132">
        <v>16</v>
      </c>
      <c r="I346" s="228">
        <v>43752</v>
      </c>
      <c r="J346" s="132">
        <v>0</v>
      </c>
      <c r="K346" s="132">
        <v>0</v>
      </c>
    </row>
    <row r="347" spans="2:11" x14ac:dyDescent="0.2">
      <c r="B347" s="7"/>
      <c r="C347" s="7"/>
      <c r="D347" s="7"/>
      <c r="E347" s="7"/>
      <c r="F347" s="7"/>
      <c r="G347" s="72"/>
      <c r="H347" s="132">
        <v>16</v>
      </c>
      <c r="I347" s="228">
        <v>43754</v>
      </c>
      <c r="J347" s="132">
        <v>0</v>
      </c>
      <c r="K347" s="132">
        <v>0</v>
      </c>
    </row>
    <row r="348" spans="2:11" x14ac:dyDescent="0.2">
      <c r="B348" s="7"/>
      <c r="C348" s="7"/>
      <c r="D348" s="7"/>
      <c r="E348" s="7"/>
      <c r="F348" s="7"/>
      <c r="G348" s="72"/>
      <c r="H348" s="132">
        <v>16</v>
      </c>
      <c r="I348" s="228">
        <v>43756</v>
      </c>
      <c r="J348" s="132">
        <v>1</v>
      </c>
      <c r="K348" s="132">
        <v>0</v>
      </c>
    </row>
    <row r="349" spans="2:11" x14ac:dyDescent="0.2">
      <c r="B349" s="7"/>
      <c r="C349" s="7"/>
      <c r="D349" s="7"/>
      <c r="E349" s="7"/>
      <c r="F349" s="7"/>
      <c r="G349" s="72"/>
      <c r="H349" s="132">
        <v>16</v>
      </c>
      <c r="I349" s="228">
        <v>43756</v>
      </c>
      <c r="J349" s="132">
        <v>0</v>
      </c>
      <c r="K349" s="132">
        <v>0</v>
      </c>
    </row>
    <row r="350" spans="2:11" x14ac:dyDescent="0.2">
      <c r="B350" s="7"/>
      <c r="C350" s="7"/>
      <c r="D350" s="7"/>
      <c r="E350" s="7"/>
      <c r="F350" s="7"/>
      <c r="G350" s="72"/>
      <c r="H350" s="132">
        <v>16</v>
      </c>
      <c r="I350" s="228">
        <v>43758</v>
      </c>
      <c r="J350" s="132">
        <v>0</v>
      </c>
      <c r="K350" s="132">
        <v>0</v>
      </c>
    </row>
    <row r="351" spans="2:11" x14ac:dyDescent="0.2">
      <c r="B351" s="7"/>
      <c r="C351" s="7"/>
      <c r="D351" s="7"/>
      <c r="E351" s="7"/>
      <c r="F351" s="7"/>
      <c r="G351" s="72"/>
      <c r="H351" s="132">
        <v>16</v>
      </c>
      <c r="I351" s="228">
        <v>43766</v>
      </c>
      <c r="J351" s="132">
        <v>0</v>
      </c>
      <c r="K351" s="132">
        <v>0</v>
      </c>
    </row>
    <row r="352" spans="2:11" x14ac:dyDescent="0.2">
      <c r="B352" s="7"/>
      <c r="C352" s="7"/>
      <c r="D352" s="7"/>
      <c r="E352" s="7"/>
      <c r="F352" s="7"/>
      <c r="G352" s="72"/>
      <c r="H352" s="132">
        <v>16</v>
      </c>
      <c r="I352" s="228">
        <v>43768</v>
      </c>
      <c r="J352" s="132">
        <v>0</v>
      </c>
      <c r="K352" s="132">
        <v>0</v>
      </c>
    </row>
    <row r="353" spans="2:16" x14ac:dyDescent="0.2">
      <c r="B353" s="7"/>
      <c r="C353" s="7"/>
      <c r="D353" s="7"/>
      <c r="E353" s="7"/>
      <c r="F353" s="7"/>
      <c r="G353" s="72"/>
      <c r="H353" s="132">
        <v>16</v>
      </c>
      <c r="I353" s="228">
        <v>43769</v>
      </c>
      <c r="J353" s="132">
        <v>19</v>
      </c>
      <c r="K353" s="132">
        <v>1</v>
      </c>
    </row>
    <row r="354" spans="2:16" x14ac:dyDescent="0.2">
      <c r="B354" s="7"/>
      <c r="C354" s="7"/>
      <c r="D354" s="7"/>
      <c r="E354" s="7"/>
      <c r="F354" s="7"/>
      <c r="G354" s="72"/>
      <c r="H354" s="132">
        <v>16</v>
      </c>
      <c r="I354" s="228">
        <v>43771</v>
      </c>
      <c r="J354" s="132">
        <v>0</v>
      </c>
      <c r="K354" s="132">
        <v>0</v>
      </c>
    </row>
    <row r="355" spans="2:16" x14ac:dyDescent="0.2">
      <c r="B355" s="7"/>
      <c r="C355" s="7"/>
      <c r="D355" s="7"/>
      <c r="E355" s="7"/>
      <c r="F355" s="7"/>
      <c r="G355" s="72"/>
      <c r="H355" s="132">
        <v>16</v>
      </c>
      <c r="I355" s="229">
        <v>43771</v>
      </c>
      <c r="J355" s="132">
        <v>0</v>
      </c>
      <c r="K355" s="132">
        <v>0</v>
      </c>
    </row>
    <row r="356" spans="2:16" x14ac:dyDescent="0.2">
      <c r="B356" s="7"/>
      <c r="C356" s="7"/>
      <c r="D356" s="7"/>
      <c r="E356" s="7"/>
      <c r="F356" s="7"/>
      <c r="G356" s="72"/>
      <c r="H356" s="132">
        <v>16</v>
      </c>
      <c r="I356" s="229">
        <v>43774</v>
      </c>
      <c r="J356" s="132">
        <v>26</v>
      </c>
      <c r="K356" s="132">
        <v>0</v>
      </c>
    </row>
    <row r="357" spans="2:16" x14ac:dyDescent="0.2">
      <c r="B357" s="7"/>
      <c r="C357" s="7"/>
      <c r="D357" s="7"/>
      <c r="E357" s="7"/>
      <c r="F357" s="7"/>
      <c r="G357" s="72"/>
      <c r="H357" s="132">
        <v>16</v>
      </c>
      <c r="I357" s="228">
        <v>43774</v>
      </c>
      <c r="J357" s="132">
        <v>0</v>
      </c>
      <c r="K357" s="132">
        <v>0</v>
      </c>
      <c r="N357" s="228"/>
      <c r="O357" s="132"/>
      <c r="P357" s="132"/>
    </row>
    <row r="358" spans="2:16" x14ac:dyDescent="0.2">
      <c r="B358" s="7"/>
      <c r="C358" s="7"/>
      <c r="D358" s="7"/>
      <c r="E358" s="7"/>
      <c r="F358" s="7"/>
      <c r="G358" s="72"/>
      <c r="H358" s="132">
        <v>16</v>
      </c>
      <c r="I358" s="228">
        <v>43775</v>
      </c>
      <c r="J358" s="132">
        <v>0</v>
      </c>
      <c r="K358" s="132">
        <v>0</v>
      </c>
      <c r="N358" s="228"/>
      <c r="O358" s="132"/>
      <c r="P358" s="132"/>
    </row>
    <row r="359" spans="2:16" x14ac:dyDescent="0.2">
      <c r="B359" s="7"/>
      <c r="C359" s="7"/>
      <c r="D359" s="7"/>
      <c r="E359" s="7"/>
      <c r="F359" s="7"/>
      <c r="G359" s="72"/>
      <c r="H359" s="132">
        <v>16</v>
      </c>
      <c r="I359" s="228">
        <v>43776</v>
      </c>
      <c r="J359" s="132">
        <v>0</v>
      </c>
      <c r="K359" s="132">
        <v>0</v>
      </c>
      <c r="N359" s="228"/>
      <c r="O359" s="132"/>
      <c r="P359" s="132"/>
    </row>
    <row r="360" spans="2:16" x14ac:dyDescent="0.2">
      <c r="B360" s="7"/>
      <c r="C360" s="7"/>
      <c r="D360" s="7"/>
      <c r="E360" s="7"/>
      <c r="F360" s="7"/>
      <c r="G360" s="72"/>
      <c r="H360" s="132">
        <v>16</v>
      </c>
      <c r="I360" s="228">
        <v>43777</v>
      </c>
      <c r="J360" s="132">
        <v>0</v>
      </c>
      <c r="K360" s="132">
        <v>0</v>
      </c>
    </row>
    <row r="361" spans="2:16" x14ac:dyDescent="0.2">
      <c r="B361" s="7"/>
      <c r="C361" s="7"/>
      <c r="D361" s="7"/>
      <c r="E361" s="7"/>
      <c r="F361" s="7"/>
      <c r="G361" s="72"/>
      <c r="H361" s="132">
        <v>16</v>
      </c>
      <c r="I361" s="228">
        <v>43780</v>
      </c>
      <c r="J361" s="132">
        <v>0</v>
      </c>
      <c r="K361" s="132">
        <v>0</v>
      </c>
    </row>
    <row r="362" spans="2:16" x14ac:dyDescent="0.2">
      <c r="B362" s="7"/>
      <c r="C362" s="7"/>
      <c r="D362" s="7"/>
      <c r="E362" s="7"/>
      <c r="F362" s="7"/>
      <c r="G362" s="72"/>
      <c r="H362" s="132">
        <v>16</v>
      </c>
      <c r="I362" s="228">
        <v>43782</v>
      </c>
      <c r="J362" s="132">
        <v>25</v>
      </c>
      <c r="K362" s="132">
        <v>1</v>
      </c>
    </row>
    <row r="363" spans="2:16" x14ac:dyDescent="0.2">
      <c r="B363" s="7"/>
      <c r="C363" s="7"/>
      <c r="D363" s="7"/>
      <c r="E363" s="7"/>
      <c r="F363" s="7"/>
      <c r="G363" s="72"/>
      <c r="H363" s="132">
        <v>16</v>
      </c>
      <c r="I363" s="228">
        <v>43782</v>
      </c>
      <c r="J363" s="132">
        <v>0</v>
      </c>
      <c r="K363" s="132">
        <v>0</v>
      </c>
    </row>
    <row r="364" spans="2:16" x14ac:dyDescent="0.2">
      <c r="B364" s="7"/>
      <c r="C364" s="7"/>
      <c r="D364" s="7"/>
      <c r="E364" s="7"/>
      <c r="F364" s="7"/>
      <c r="G364" s="72"/>
      <c r="H364" s="132">
        <v>16</v>
      </c>
      <c r="I364" s="228">
        <v>43784</v>
      </c>
      <c r="J364" s="132">
        <v>0</v>
      </c>
      <c r="K364" s="132">
        <v>0</v>
      </c>
    </row>
    <row r="365" spans="2:16" x14ac:dyDescent="0.2">
      <c r="B365" s="7"/>
      <c r="C365" s="7"/>
      <c r="D365" s="7"/>
      <c r="E365" s="7"/>
      <c r="F365" s="7"/>
      <c r="G365" s="72"/>
      <c r="H365" s="132">
        <v>16</v>
      </c>
      <c r="I365" s="228">
        <v>43784</v>
      </c>
      <c r="J365" s="132">
        <v>3</v>
      </c>
      <c r="K365" s="132">
        <v>0</v>
      </c>
    </row>
    <row r="366" spans="2:16" x14ac:dyDescent="0.2">
      <c r="B366" s="7"/>
      <c r="C366" s="7"/>
      <c r="D366" s="7"/>
      <c r="E366" s="7"/>
      <c r="F366" s="7"/>
      <c r="G366" s="72"/>
      <c r="H366" s="132">
        <v>16</v>
      </c>
      <c r="I366" s="228">
        <v>43786</v>
      </c>
      <c r="J366" s="132">
        <v>0</v>
      </c>
      <c r="K366" s="132">
        <v>0</v>
      </c>
    </row>
    <row r="367" spans="2:16" x14ac:dyDescent="0.2">
      <c r="B367" s="7"/>
      <c r="C367" s="7"/>
      <c r="D367" s="7"/>
      <c r="E367" s="7"/>
      <c r="F367" s="7"/>
      <c r="G367" s="72"/>
      <c r="H367" s="132">
        <v>16</v>
      </c>
      <c r="I367" s="229">
        <v>43786</v>
      </c>
      <c r="J367" s="132">
        <v>0</v>
      </c>
      <c r="K367" s="132">
        <v>0</v>
      </c>
    </row>
    <row r="368" spans="2:16" x14ac:dyDescent="0.2">
      <c r="B368" s="7"/>
      <c r="C368" s="7"/>
      <c r="D368" s="7"/>
      <c r="E368" s="7"/>
      <c r="F368" s="7"/>
      <c r="G368" s="72"/>
      <c r="H368" s="132">
        <v>16</v>
      </c>
      <c r="I368" s="229">
        <v>43787</v>
      </c>
      <c r="J368" s="132">
        <v>0</v>
      </c>
      <c r="K368" s="132">
        <v>0</v>
      </c>
    </row>
    <row r="369" spans="2:11" x14ac:dyDescent="0.2">
      <c r="B369" s="7"/>
      <c r="C369" s="7"/>
      <c r="D369" s="7"/>
      <c r="E369" s="7"/>
      <c r="F369" s="7"/>
      <c r="G369" s="72"/>
      <c r="H369" s="132">
        <v>16</v>
      </c>
      <c r="I369" s="228">
        <v>43789</v>
      </c>
      <c r="J369" s="132">
        <v>0</v>
      </c>
      <c r="K369" s="132">
        <v>0</v>
      </c>
    </row>
    <row r="370" spans="2:11" x14ac:dyDescent="0.2">
      <c r="B370" s="7"/>
      <c r="C370" s="7"/>
      <c r="D370" s="7"/>
      <c r="E370" s="7"/>
      <c r="F370" s="7"/>
      <c r="G370" s="72"/>
      <c r="H370" s="132">
        <v>16</v>
      </c>
      <c r="I370" s="228">
        <v>43790</v>
      </c>
      <c r="J370" s="132">
        <v>0</v>
      </c>
      <c r="K370" s="132">
        <v>0</v>
      </c>
    </row>
    <row r="371" spans="2:11" x14ac:dyDescent="0.2">
      <c r="B371" s="7"/>
      <c r="C371" s="7"/>
      <c r="D371" s="7"/>
      <c r="E371" s="7"/>
      <c r="F371" s="7"/>
      <c r="G371" s="72"/>
      <c r="H371" s="132">
        <v>16</v>
      </c>
      <c r="I371" s="228">
        <v>43791</v>
      </c>
      <c r="J371" s="132">
        <v>0</v>
      </c>
      <c r="K371" s="132">
        <v>0</v>
      </c>
    </row>
    <row r="372" spans="2:11" x14ac:dyDescent="0.2">
      <c r="B372" s="7"/>
      <c r="C372" s="7"/>
      <c r="D372" s="7"/>
      <c r="E372" s="7"/>
      <c r="F372" s="7"/>
      <c r="G372" s="72"/>
      <c r="H372" s="132">
        <v>16</v>
      </c>
      <c r="I372" s="228">
        <v>43792</v>
      </c>
      <c r="J372" s="132">
        <v>0</v>
      </c>
      <c r="K372" s="132">
        <v>0</v>
      </c>
    </row>
    <row r="373" spans="2:11" x14ac:dyDescent="0.2">
      <c r="B373" s="7"/>
      <c r="C373" s="7"/>
      <c r="D373" s="7"/>
      <c r="E373" s="7"/>
      <c r="F373" s="7"/>
      <c r="G373" s="72"/>
      <c r="H373" s="132">
        <v>16</v>
      </c>
      <c r="I373" s="228">
        <v>43793</v>
      </c>
      <c r="J373" s="132">
        <v>0</v>
      </c>
      <c r="K373" s="132">
        <v>0</v>
      </c>
    </row>
    <row r="374" spans="2:11" x14ac:dyDescent="0.2">
      <c r="B374" s="7"/>
      <c r="C374" s="7"/>
      <c r="D374" s="7"/>
      <c r="E374" s="7"/>
      <c r="F374" s="7"/>
      <c r="G374" s="72"/>
      <c r="H374" s="132">
        <v>16</v>
      </c>
      <c r="I374" s="228">
        <v>43795</v>
      </c>
      <c r="J374" s="132">
        <v>21</v>
      </c>
      <c r="K374" s="132">
        <v>1</v>
      </c>
    </row>
    <row r="375" spans="2:11" x14ac:dyDescent="0.2">
      <c r="B375" s="7"/>
      <c r="C375" s="7"/>
      <c r="D375" s="7"/>
      <c r="E375" s="7"/>
      <c r="F375" s="7"/>
      <c r="G375" s="72"/>
      <c r="H375" s="132">
        <v>16</v>
      </c>
      <c r="I375" s="229">
        <v>43796</v>
      </c>
      <c r="J375" s="132">
        <v>0</v>
      </c>
      <c r="K375" s="132">
        <v>0</v>
      </c>
    </row>
    <row r="376" spans="2:11" x14ac:dyDescent="0.2">
      <c r="B376" s="7"/>
      <c r="C376" s="7"/>
      <c r="D376" s="7"/>
      <c r="E376" s="7"/>
      <c r="F376" s="7"/>
      <c r="G376" s="72"/>
      <c r="H376" s="132">
        <v>16</v>
      </c>
      <c r="I376" s="229">
        <v>43798</v>
      </c>
      <c r="J376" s="132">
        <v>0</v>
      </c>
      <c r="K376" s="132">
        <v>0</v>
      </c>
    </row>
    <row r="377" spans="2:11" x14ac:dyDescent="0.2">
      <c r="B377" s="7"/>
      <c r="C377" s="7"/>
      <c r="D377" s="7"/>
      <c r="E377" s="7"/>
      <c r="F377" s="7"/>
      <c r="G377" s="72"/>
      <c r="H377" s="132">
        <v>16</v>
      </c>
      <c r="I377" s="228">
        <v>43798</v>
      </c>
      <c r="J377" s="132">
        <v>0</v>
      </c>
      <c r="K377" s="132">
        <v>0</v>
      </c>
    </row>
    <row r="378" spans="2:11" x14ac:dyDescent="0.2">
      <c r="B378" s="7"/>
      <c r="C378" s="7"/>
      <c r="D378" s="7"/>
      <c r="E378" s="7"/>
      <c r="F378" s="7"/>
      <c r="G378" s="72"/>
      <c r="H378" s="132">
        <v>16</v>
      </c>
      <c r="I378" s="228">
        <v>43801</v>
      </c>
      <c r="J378" s="132">
        <v>3</v>
      </c>
      <c r="K378" s="132">
        <v>0</v>
      </c>
    </row>
    <row r="379" spans="2:11" x14ac:dyDescent="0.2">
      <c r="B379" s="7"/>
      <c r="C379" s="7"/>
      <c r="D379" s="7"/>
      <c r="E379" s="7"/>
      <c r="F379" s="7"/>
      <c r="G379" s="72"/>
      <c r="H379" s="132">
        <v>16</v>
      </c>
      <c r="I379" s="229">
        <v>43801</v>
      </c>
      <c r="J379" s="132">
        <v>0</v>
      </c>
      <c r="K379" s="132">
        <v>0</v>
      </c>
    </row>
    <row r="380" spans="2:11" x14ac:dyDescent="0.2">
      <c r="B380" s="7"/>
      <c r="C380" s="7"/>
      <c r="D380" s="7"/>
      <c r="E380" s="7"/>
      <c r="F380" s="7"/>
      <c r="G380" s="72"/>
      <c r="H380" s="132">
        <v>16</v>
      </c>
      <c r="I380" s="229">
        <v>43803</v>
      </c>
      <c r="J380" s="132">
        <v>0</v>
      </c>
      <c r="K380" s="132">
        <v>0</v>
      </c>
    </row>
    <row r="381" spans="2:11" x14ac:dyDescent="0.2">
      <c r="B381" s="7"/>
      <c r="C381" s="7"/>
      <c r="D381" s="7"/>
      <c r="E381" s="7"/>
      <c r="F381" s="7"/>
      <c r="G381" s="72"/>
      <c r="H381" s="132">
        <v>16</v>
      </c>
      <c r="I381" s="228">
        <v>43803</v>
      </c>
      <c r="J381" s="132">
        <v>0</v>
      </c>
      <c r="K381" s="132">
        <v>0</v>
      </c>
    </row>
    <row r="382" spans="2:11" x14ac:dyDescent="0.2">
      <c r="B382" s="7"/>
      <c r="C382" s="7"/>
      <c r="D382" s="7"/>
      <c r="E382" s="7"/>
      <c r="F382" s="7"/>
      <c r="G382" s="72"/>
      <c r="H382" s="132">
        <v>16</v>
      </c>
      <c r="I382" s="228">
        <v>43805</v>
      </c>
      <c r="J382" s="132">
        <v>0</v>
      </c>
      <c r="K382" s="132">
        <v>0</v>
      </c>
    </row>
    <row r="383" spans="2:11" x14ac:dyDescent="0.2">
      <c r="B383" s="7"/>
      <c r="C383" s="7"/>
      <c r="D383" s="7"/>
      <c r="E383" s="7"/>
      <c r="F383" s="7"/>
      <c r="G383" s="72"/>
      <c r="H383" s="132">
        <v>16</v>
      </c>
      <c r="I383" s="228">
        <v>43805</v>
      </c>
      <c r="J383" s="132">
        <v>0</v>
      </c>
      <c r="K383" s="132">
        <v>0</v>
      </c>
    </row>
    <row r="384" spans="2:11" x14ac:dyDescent="0.2">
      <c r="B384" s="7"/>
      <c r="C384" s="7"/>
      <c r="D384" s="7"/>
      <c r="E384" s="7"/>
      <c r="F384" s="7"/>
      <c r="G384" s="72"/>
      <c r="H384" s="132">
        <v>16</v>
      </c>
      <c r="I384" s="228">
        <v>43807</v>
      </c>
      <c r="J384" s="132">
        <v>15</v>
      </c>
      <c r="K384" s="132">
        <v>0</v>
      </c>
    </row>
    <row r="385" spans="1:11" x14ac:dyDescent="0.2">
      <c r="B385" s="7"/>
      <c r="C385" s="7"/>
      <c r="D385" s="7"/>
      <c r="E385" s="7"/>
      <c r="F385" s="7"/>
      <c r="G385" s="72"/>
      <c r="H385" s="132">
        <v>16</v>
      </c>
      <c r="I385" s="228">
        <v>43807</v>
      </c>
      <c r="J385" s="132">
        <v>0</v>
      </c>
      <c r="K385" s="132">
        <v>0</v>
      </c>
    </row>
    <row r="386" spans="1:11" x14ac:dyDescent="0.2">
      <c r="B386" s="7"/>
      <c r="C386" s="7"/>
      <c r="D386" s="7"/>
      <c r="E386" s="7"/>
      <c r="F386" s="7"/>
      <c r="G386" s="72"/>
      <c r="H386" s="132">
        <v>16</v>
      </c>
      <c r="I386" s="228">
        <v>43808</v>
      </c>
      <c r="J386" s="132">
        <v>0</v>
      </c>
      <c r="K386" s="132">
        <v>0</v>
      </c>
    </row>
    <row r="387" spans="1:11" s="159" customFormat="1" x14ac:dyDescent="0.2">
      <c r="A387" s="24"/>
      <c r="B387" s="160"/>
      <c r="C387" s="160"/>
      <c r="D387" s="160"/>
      <c r="E387" s="160"/>
      <c r="F387" s="160"/>
      <c r="G387" s="218"/>
      <c r="H387" s="132">
        <v>16</v>
      </c>
      <c r="I387" s="228">
        <v>43809</v>
      </c>
      <c r="J387" s="132">
        <v>0</v>
      </c>
      <c r="K387" s="132">
        <v>0</v>
      </c>
    </row>
    <row r="388" spans="1:11" x14ac:dyDescent="0.2">
      <c r="B388" s="7"/>
      <c r="C388" s="7"/>
      <c r="D388" s="7"/>
      <c r="E388" s="7"/>
      <c r="F388" s="7"/>
      <c r="G388" s="72"/>
      <c r="H388" s="132">
        <v>16</v>
      </c>
      <c r="I388" s="228">
        <v>43811</v>
      </c>
      <c r="J388" s="132">
        <v>0</v>
      </c>
      <c r="K388" s="132">
        <v>0</v>
      </c>
    </row>
    <row r="389" spans="1:11" s="159" customFormat="1" x14ac:dyDescent="0.2">
      <c r="A389" s="24"/>
      <c r="B389" s="160"/>
      <c r="C389" s="160"/>
      <c r="D389" s="160"/>
      <c r="E389" s="160"/>
      <c r="F389" s="160"/>
      <c r="G389" s="218"/>
      <c r="H389" s="132">
        <v>16</v>
      </c>
      <c r="I389" s="228">
        <v>43811</v>
      </c>
      <c r="J389" s="132">
        <v>0</v>
      </c>
      <c r="K389" s="132">
        <v>0</v>
      </c>
    </row>
    <row r="390" spans="1:11" s="159" customFormat="1" x14ac:dyDescent="0.2">
      <c r="A390" s="24"/>
      <c r="B390" s="160"/>
      <c r="C390" s="160"/>
      <c r="D390" s="160"/>
      <c r="E390" s="160"/>
      <c r="F390" s="160"/>
      <c r="G390" s="218"/>
      <c r="H390" s="132">
        <v>16</v>
      </c>
      <c r="I390" s="228">
        <v>43812</v>
      </c>
      <c r="J390" s="132">
        <v>59</v>
      </c>
      <c r="K390" s="132">
        <v>3</v>
      </c>
    </row>
    <row r="391" spans="1:11" x14ac:dyDescent="0.2">
      <c r="B391" s="7"/>
      <c r="C391" s="7"/>
      <c r="D391" s="7"/>
      <c r="E391" s="7"/>
      <c r="F391" s="7"/>
      <c r="G391" s="72"/>
      <c r="H391" s="132">
        <v>16</v>
      </c>
      <c r="I391" s="228">
        <v>43815</v>
      </c>
      <c r="J391" s="132">
        <v>0</v>
      </c>
      <c r="K391" s="132">
        <v>0</v>
      </c>
    </row>
    <row r="392" spans="1:11" x14ac:dyDescent="0.2">
      <c r="B392" s="7"/>
      <c r="C392" s="7"/>
      <c r="D392" s="7"/>
      <c r="E392" s="7"/>
      <c r="F392" s="7"/>
      <c r="G392" s="72"/>
      <c r="H392" s="132">
        <v>16</v>
      </c>
      <c r="I392" s="228">
        <v>43816</v>
      </c>
      <c r="J392" s="132">
        <v>2</v>
      </c>
      <c r="K392" s="132">
        <v>0</v>
      </c>
    </row>
    <row r="393" spans="1:11" x14ac:dyDescent="0.2">
      <c r="B393" s="7"/>
      <c r="C393" s="7"/>
      <c r="D393" s="7"/>
      <c r="E393" s="7"/>
      <c r="F393" s="7"/>
      <c r="G393" s="72"/>
      <c r="H393" s="132">
        <v>16</v>
      </c>
      <c r="I393" s="228">
        <v>43817</v>
      </c>
      <c r="J393" s="132">
        <v>48</v>
      </c>
      <c r="K393" s="132">
        <v>0</v>
      </c>
    </row>
    <row r="394" spans="1:11" x14ac:dyDescent="0.2">
      <c r="B394" s="7"/>
      <c r="C394" s="7"/>
      <c r="D394" s="7"/>
      <c r="E394" s="7"/>
      <c r="F394" s="7"/>
      <c r="G394" s="72"/>
      <c r="H394" s="132">
        <v>16</v>
      </c>
      <c r="I394" s="228">
        <v>43819</v>
      </c>
      <c r="J394" s="132">
        <v>0</v>
      </c>
      <c r="K394" s="132">
        <v>0</v>
      </c>
    </row>
    <row r="395" spans="1:11" x14ac:dyDescent="0.2">
      <c r="B395" s="7"/>
      <c r="C395" s="7"/>
      <c r="D395" s="7"/>
      <c r="E395" s="7"/>
      <c r="F395" s="7"/>
      <c r="G395" s="72"/>
      <c r="H395" s="132">
        <v>16</v>
      </c>
      <c r="I395" s="228">
        <v>43819</v>
      </c>
      <c r="J395" s="132">
        <v>0</v>
      </c>
      <c r="K395" s="132">
        <v>0</v>
      </c>
    </row>
    <row r="396" spans="1:11" x14ac:dyDescent="0.2">
      <c r="B396" s="7"/>
      <c r="C396" s="7"/>
      <c r="D396" s="7"/>
      <c r="E396" s="7"/>
      <c r="F396" s="7"/>
      <c r="G396" s="72"/>
      <c r="H396" s="132">
        <v>16</v>
      </c>
      <c r="I396" s="228">
        <v>43821</v>
      </c>
      <c r="J396" s="132">
        <v>0</v>
      </c>
      <c r="K396" s="132">
        <v>0</v>
      </c>
    </row>
    <row r="397" spans="1:11" x14ac:dyDescent="0.2">
      <c r="B397" s="7"/>
      <c r="C397" s="7"/>
      <c r="D397" s="7"/>
      <c r="E397" s="7"/>
      <c r="F397" s="7"/>
      <c r="G397" s="72"/>
      <c r="H397" s="132">
        <v>16</v>
      </c>
      <c r="I397" s="228">
        <v>43822</v>
      </c>
      <c r="J397" s="132">
        <v>0</v>
      </c>
      <c r="K397" s="132">
        <v>0</v>
      </c>
    </row>
    <row r="398" spans="1:11" x14ac:dyDescent="0.2">
      <c r="B398" s="7"/>
      <c r="C398" s="7"/>
      <c r="D398" s="7"/>
      <c r="E398" s="7"/>
      <c r="F398" s="7"/>
      <c r="G398" s="72"/>
      <c r="H398" s="132">
        <v>16</v>
      </c>
      <c r="I398" s="228">
        <v>43824</v>
      </c>
      <c r="J398" s="132">
        <v>0</v>
      </c>
      <c r="K398" s="132">
        <v>0</v>
      </c>
    </row>
    <row r="399" spans="1:11" x14ac:dyDescent="0.2">
      <c r="B399" s="7"/>
      <c r="C399" s="7"/>
      <c r="D399" s="7"/>
      <c r="E399" s="7"/>
      <c r="F399" s="7"/>
      <c r="G399" s="72"/>
      <c r="H399" s="132">
        <v>16</v>
      </c>
      <c r="I399" s="228">
        <v>43824</v>
      </c>
      <c r="J399" s="132">
        <v>0</v>
      </c>
      <c r="K399" s="132">
        <v>0</v>
      </c>
    </row>
    <row r="400" spans="1:11" x14ac:dyDescent="0.2">
      <c r="B400" s="7"/>
      <c r="C400" s="7"/>
      <c r="D400" s="7"/>
      <c r="E400" s="7"/>
      <c r="F400" s="7"/>
      <c r="G400" s="72"/>
      <c r="H400" s="132">
        <v>16</v>
      </c>
      <c r="I400" s="228">
        <v>43825</v>
      </c>
      <c r="J400" s="132">
        <v>3</v>
      </c>
      <c r="K400" s="132">
        <v>0</v>
      </c>
    </row>
    <row r="401" spans="2:11" x14ac:dyDescent="0.2">
      <c r="B401" s="7"/>
      <c r="C401" s="7"/>
      <c r="D401" s="7"/>
      <c r="E401" s="7"/>
      <c r="F401" s="7"/>
      <c r="G401" s="72"/>
      <c r="H401" s="132">
        <v>16</v>
      </c>
      <c r="I401" s="228">
        <v>43826</v>
      </c>
      <c r="J401" s="132">
        <v>14</v>
      </c>
      <c r="K401" s="132">
        <v>0</v>
      </c>
    </row>
    <row r="402" spans="2:11" x14ac:dyDescent="0.2">
      <c r="B402" s="7"/>
      <c r="C402" s="7"/>
      <c r="D402" s="7"/>
      <c r="E402" s="7"/>
      <c r="F402" s="7"/>
      <c r="G402" s="72"/>
      <c r="H402" s="132">
        <v>16</v>
      </c>
      <c r="I402" s="228">
        <v>43827</v>
      </c>
      <c r="J402" s="132">
        <v>0</v>
      </c>
      <c r="K402" s="132">
        <v>0</v>
      </c>
    </row>
    <row r="403" spans="2:11" x14ac:dyDescent="0.2">
      <c r="B403" s="7"/>
      <c r="C403" s="7"/>
      <c r="D403" s="7"/>
      <c r="E403" s="7"/>
      <c r="F403" s="7"/>
      <c r="G403" s="72"/>
      <c r="H403" s="72"/>
      <c r="I403" s="7"/>
    </row>
    <row r="404" spans="2:11" x14ac:dyDescent="0.2">
      <c r="B404" s="7"/>
      <c r="C404" s="7"/>
      <c r="D404" s="7"/>
      <c r="E404" s="7"/>
      <c r="F404" s="7"/>
      <c r="G404" s="72"/>
      <c r="H404" s="72"/>
      <c r="I404" s="159" t="s">
        <v>161</v>
      </c>
      <c r="J404" s="140">
        <f>MAX(J141:J402)</f>
        <v>111</v>
      </c>
      <c r="K404" s="140">
        <f>MAX(K141:K402)</f>
        <v>6</v>
      </c>
    </row>
    <row r="405" spans="2:11" x14ac:dyDescent="0.2">
      <c r="B405" s="7"/>
      <c r="C405" s="7"/>
      <c r="D405" s="7"/>
      <c r="E405" s="7"/>
      <c r="F405" s="7"/>
      <c r="G405" s="72"/>
      <c r="H405" s="72"/>
      <c r="I405" s="159" t="s">
        <v>162</v>
      </c>
      <c r="J405" s="140">
        <f>MIN(J141:J402)</f>
        <v>0</v>
      </c>
      <c r="K405" s="140">
        <f>MIN(K141:K402)</f>
        <v>0</v>
      </c>
    </row>
    <row r="406" spans="2:11" x14ac:dyDescent="0.2">
      <c r="B406" s="7"/>
      <c r="C406" s="7"/>
      <c r="D406" s="7"/>
      <c r="E406" s="7"/>
      <c r="F406" s="7"/>
      <c r="G406" s="72"/>
      <c r="H406" s="72"/>
      <c r="I406" s="159" t="s">
        <v>163</v>
      </c>
      <c r="J406" s="111"/>
      <c r="K406" s="111"/>
    </row>
    <row r="407" spans="2:11" x14ac:dyDescent="0.2">
      <c r="B407" s="7"/>
      <c r="C407" s="7"/>
      <c r="D407" s="7"/>
      <c r="E407" s="7"/>
      <c r="F407" s="7"/>
      <c r="G407" s="72"/>
      <c r="H407" s="72"/>
      <c r="I407" s="159" t="s">
        <v>161</v>
      </c>
      <c r="J407" s="140">
        <f>MAX(J3:J140)</f>
        <v>204</v>
      </c>
      <c r="K407" s="140">
        <f>MAX(K3:K140)</f>
        <v>3</v>
      </c>
    </row>
    <row r="408" spans="2:11" x14ac:dyDescent="0.2">
      <c r="B408" s="7"/>
      <c r="C408" s="7"/>
      <c r="D408" s="7"/>
      <c r="E408" s="7"/>
      <c r="F408" s="7"/>
      <c r="G408" s="72"/>
      <c r="H408" s="72"/>
      <c r="I408" s="159" t="s">
        <v>162</v>
      </c>
      <c r="J408" s="140">
        <f>MIN(J3:J140)</f>
        <v>0</v>
      </c>
      <c r="K408" s="140">
        <f>MIN(K3:K140)</f>
        <v>0</v>
      </c>
    </row>
    <row r="409" spans="2:11" x14ac:dyDescent="0.2">
      <c r="B409" s="7"/>
      <c r="C409" s="7"/>
      <c r="D409" s="7"/>
      <c r="E409" s="7"/>
      <c r="F409" s="7"/>
      <c r="G409" s="72"/>
      <c r="H409" s="72"/>
      <c r="I409" s="7"/>
    </row>
    <row r="410" spans="2:11" x14ac:dyDescent="0.2">
      <c r="B410" s="7"/>
      <c r="C410" s="7"/>
      <c r="D410" s="7"/>
      <c r="E410" s="7"/>
      <c r="F410" s="7"/>
      <c r="G410" s="72"/>
      <c r="H410" s="72"/>
      <c r="I410" s="7"/>
    </row>
    <row r="411" spans="2:11" x14ac:dyDescent="0.2">
      <c r="B411" s="7"/>
      <c r="C411" s="7"/>
      <c r="D411" s="7"/>
      <c r="E411" s="7"/>
      <c r="F411" s="7"/>
      <c r="G411" s="72"/>
      <c r="H411" s="72"/>
      <c r="I411" s="7"/>
    </row>
    <row r="412" spans="2:11" x14ac:dyDescent="0.2">
      <c r="B412" s="7"/>
      <c r="C412" s="7"/>
      <c r="D412" s="7"/>
      <c r="E412" s="7"/>
      <c r="F412" s="7"/>
      <c r="G412" s="72"/>
      <c r="H412" s="72"/>
      <c r="I412" s="7"/>
    </row>
    <row r="413" spans="2:11" x14ac:dyDescent="0.2">
      <c r="B413" s="7"/>
      <c r="C413" s="7"/>
      <c r="D413" s="7"/>
      <c r="E413" s="7"/>
      <c r="F413" s="7"/>
      <c r="G413" s="72"/>
      <c r="H413" s="72"/>
      <c r="I413" s="7"/>
    </row>
    <row r="414" spans="2:11" x14ac:dyDescent="0.2">
      <c r="B414" s="7"/>
      <c r="C414" s="7"/>
      <c r="D414" s="7"/>
      <c r="E414" s="7"/>
      <c r="F414" s="7"/>
      <c r="G414" s="72"/>
      <c r="H414" s="72"/>
      <c r="I414" s="7"/>
    </row>
    <row r="415" spans="2:11" x14ac:dyDescent="0.2">
      <c r="B415" s="7"/>
      <c r="C415" s="7"/>
      <c r="D415" s="7"/>
      <c r="E415" s="7"/>
      <c r="F415" s="7"/>
      <c r="G415" s="72"/>
      <c r="H415" s="72"/>
      <c r="I415" s="7"/>
    </row>
    <row r="416" spans="2:11" x14ac:dyDescent="0.2">
      <c r="B416" s="7"/>
      <c r="C416" s="7"/>
      <c r="D416" s="7"/>
      <c r="E416" s="7"/>
      <c r="F416" s="7"/>
      <c r="G416" s="72"/>
      <c r="H416" s="72"/>
      <c r="I416" s="7"/>
    </row>
    <row r="417" spans="2:9" x14ac:dyDescent="0.2">
      <c r="B417" s="7"/>
      <c r="C417" s="7"/>
      <c r="D417" s="7"/>
      <c r="E417" s="7"/>
      <c r="F417" s="7"/>
      <c r="G417" s="72"/>
      <c r="H417" s="72"/>
      <c r="I417" s="7"/>
    </row>
    <row r="418" spans="2:9" x14ac:dyDescent="0.2">
      <c r="B418" s="7"/>
      <c r="C418" s="7"/>
      <c r="D418" s="7"/>
      <c r="E418" s="7"/>
      <c r="F418" s="7"/>
      <c r="G418" s="72"/>
      <c r="H418" s="72"/>
      <c r="I418" s="7"/>
    </row>
    <row r="419" spans="2:9" x14ac:dyDescent="0.2">
      <c r="B419" s="7"/>
      <c r="C419" s="7"/>
      <c r="D419" s="7"/>
      <c r="E419" s="7"/>
      <c r="F419" s="7"/>
      <c r="G419" s="72"/>
      <c r="H419" s="72"/>
      <c r="I419" s="7"/>
    </row>
    <row r="420" spans="2:9" x14ac:dyDescent="0.2">
      <c r="B420" s="7"/>
      <c r="C420" s="7"/>
      <c r="D420" s="7"/>
      <c r="E420" s="7"/>
      <c r="F420" s="7"/>
      <c r="G420" s="72"/>
      <c r="H420" s="72"/>
      <c r="I420" s="7"/>
    </row>
    <row r="421" spans="2:9" x14ac:dyDescent="0.2">
      <c r="B421" s="7"/>
      <c r="C421" s="7"/>
      <c r="D421" s="7"/>
      <c r="E421" s="7"/>
      <c r="F421" s="7"/>
      <c r="G421" s="72"/>
      <c r="H421" s="72"/>
      <c r="I421" s="7"/>
    </row>
    <row r="422" spans="2:9" x14ac:dyDescent="0.2">
      <c r="B422" s="7"/>
      <c r="C422" s="7"/>
      <c r="D422" s="7"/>
      <c r="E422" s="7"/>
      <c r="F422" s="7"/>
      <c r="G422" s="72"/>
      <c r="H422" s="72"/>
      <c r="I422" s="7"/>
    </row>
    <row r="423" spans="2:9" x14ac:dyDescent="0.2">
      <c r="B423" s="7"/>
      <c r="C423" s="7"/>
      <c r="D423" s="7"/>
      <c r="E423" s="7"/>
      <c r="F423" s="7"/>
      <c r="G423" s="72"/>
      <c r="H423" s="72"/>
      <c r="I423" s="7"/>
    </row>
    <row r="424" spans="2:9" x14ac:dyDescent="0.2">
      <c r="B424" s="7"/>
      <c r="C424" s="7"/>
      <c r="D424" s="7"/>
      <c r="E424" s="7"/>
      <c r="F424" s="7"/>
      <c r="G424" s="72"/>
      <c r="H424" s="72"/>
      <c r="I424" s="7"/>
    </row>
    <row r="425" spans="2:9" x14ac:dyDescent="0.2">
      <c r="B425" s="7"/>
      <c r="C425" s="7"/>
      <c r="D425" s="7"/>
      <c r="E425" s="7"/>
      <c r="F425" s="7"/>
      <c r="G425" s="72"/>
      <c r="H425" s="72"/>
      <c r="I425" s="7"/>
    </row>
    <row r="426" spans="2:9" x14ac:dyDescent="0.2">
      <c r="B426" s="7"/>
      <c r="C426" s="7"/>
      <c r="D426" s="7"/>
      <c r="E426" s="7"/>
      <c r="F426" s="7"/>
      <c r="G426" s="72"/>
      <c r="H426" s="72"/>
      <c r="I426" s="7"/>
    </row>
    <row r="427" spans="2:9" x14ac:dyDescent="0.2">
      <c r="B427" s="7"/>
      <c r="C427" s="7"/>
      <c r="D427" s="7"/>
      <c r="E427" s="7"/>
      <c r="F427" s="7"/>
      <c r="G427" s="72"/>
      <c r="H427" s="72"/>
      <c r="I427" s="7"/>
    </row>
    <row r="428" spans="2:9" x14ac:dyDescent="0.2">
      <c r="B428" s="7"/>
      <c r="C428" s="7"/>
      <c r="D428" s="7"/>
      <c r="E428" s="7"/>
      <c r="F428" s="7"/>
      <c r="G428" s="72"/>
      <c r="H428" s="72"/>
      <c r="I428" s="7"/>
    </row>
    <row r="429" spans="2:9" x14ac:dyDescent="0.2">
      <c r="B429" s="7"/>
      <c r="C429" s="7"/>
      <c r="D429" s="7"/>
      <c r="E429" s="7"/>
      <c r="F429" s="7"/>
      <c r="G429" s="72"/>
      <c r="H429" s="72"/>
      <c r="I429" s="7"/>
    </row>
    <row r="430" spans="2:9" x14ac:dyDescent="0.2">
      <c r="B430" s="7"/>
      <c r="C430" s="7"/>
      <c r="D430" s="7"/>
      <c r="E430" s="7"/>
      <c r="F430" s="7"/>
      <c r="G430" s="72"/>
      <c r="H430" s="72"/>
      <c r="I430" s="7"/>
    </row>
    <row r="431" spans="2:9" x14ac:dyDescent="0.2">
      <c r="B431" s="7"/>
      <c r="C431" s="7"/>
      <c r="D431" s="7"/>
      <c r="E431" s="7"/>
      <c r="F431" s="7"/>
      <c r="G431" s="72"/>
      <c r="H431" s="72"/>
      <c r="I431" s="7"/>
    </row>
    <row r="432" spans="2:9" x14ac:dyDescent="0.2">
      <c r="B432" s="7"/>
      <c r="C432" s="7"/>
      <c r="D432" s="7"/>
      <c r="E432" s="7"/>
      <c r="F432" s="7"/>
      <c r="G432" s="72"/>
      <c r="H432" s="72"/>
      <c r="I432" s="7"/>
    </row>
    <row r="433" spans="2:9" x14ac:dyDescent="0.2">
      <c r="B433" s="7"/>
      <c r="C433" s="7"/>
      <c r="D433" s="7"/>
      <c r="E433" s="7"/>
      <c r="F433" s="7"/>
      <c r="G433" s="72"/>
      <c r="H433" s="72"/>
      <c r="I433" s="7"/>
    </row>
    <row r="434" spans="2:9" x14ac:dyDescent="0.2">
      <c r="B434" s="7"/>
      <c r="C434" s="7"/>
      <c r="D434" s="7"/>
      <c r="E434" s="7"/>
      <c r="F434" s="7"/>
      <c r="G434" s="72"/>
      <c r="H434" s="72"/>
      <c r="I434" s="7"/>
    </row>
    <row r="435" spans="2:9" x14ac:dyDescent="0.2">
      <c r="B435" s="7"/>
      <c r="C435" s="7"/>
      <c r="D435" s="7"/>
      <c r="E435" s="7"/>
      <c r="F435" s="7"/>
      <c r="G435" s="72"/>
      <c r="H435" s="72"/>
      <c r="I435" s="7"/>
    </row>
    <row r="436" spans="2:9" x14ac:dyDescent="0.2">
      <c r="B436" s="7"/>
      <c r="C436" s="7"/>
      <c r="D436" s="7"/>
      <c r="E436" s="7"/>
      <c r="F436" s="7"/>
      <c r="G436" s="72"/>
      <c r="H436" s="72"/>
      <c r="I436" s="7"/>
    </row>
    <row r="437" spans="2:9" x14ac:dyDescent="0.2">
      <c r="B437" s="7"/>
      <c r="C437" s="7"/>
      <c r="D437" s="7"/>
      <c r="E437" s="7"/>
      <c r="F437" s="7"/>
      <c r="G437" s="72"/>
      <c r="H437" s="72"/>
      <c r="I437" s="7"/>
    </row>
    <row r="438" spans="2:9" x14ac:dyDescent="0.2">
      <c r="B438" s="7"/>
      <c r="C438" s="7"/>
      <c r="D438" s="7"/>
      <c r="E438" s="7"/>
      <c r="F438" s="7"/>
      <c r="G438" s="72"/>
      <c r="H438" s="72"/>
      <c r="I438" s="7"/>
    </row>
    <row r="439" spans="2:9" x14ac:dyDescent="0.2">
      <c r="B439" s="7"/>
      <c r="C439" s="7"/>
      <c r="D439" s="7"/>
      <c r="E439" s="7"/>
      <c r="F439" s="7"/>
      <c r="G439" s="72"/>
      <c r="H439" s="72"/>
      <c r="I439" s="7"/>
    </row>
    <row r="440" spans="2:9" x14ac:dyDescent="0.2">
      <c r="B440" s="7"/>
      <c r="C440" s="7"/>
      <c r="D440" s="7"/>
      <c r="E440" s="7"/>
      <c r="F440" s="7"/>
      <c r="G440" s="72"/>
      <c r="H440" s="72"/>
      <c r="I440" s="7"/>
    </row>
    <row r="441" spans="2:9" x14ac:dyDescent="0.2">
      <c r="B441" s="7"/>
      <c r="C441" s="7"/>
      <c r="D441" s="7"/>
      <c r="E441" s="7"/>
      <c r="F441" s="7"/>
      <c r="G441" s="72"/>
      <c r="H441" s="72"/>
      <c r="I441" s="7"/>
    </row>
    <row r="442" spans="2:9" x14ac:dyDescent="0.2">
      <c r="B442" s="7"/>
      <c r="C442" s="7"/>
      <c r="D442" s="7"/>
      <c r="E442" s="7"/>
      <c r="F442" s="7"/>
      <c r="G442" s="72"/>
      <c r="H442" s="72"/>
      <c r="I442" s="7"/>
    </row>
    <row r="443" spans="2:9" x14ac:dyDescent="0.2">
      <c r="B443" s="7"/>
      <c r="C443" s="7"/>
      <c r="D443" s="7"/>
      <c r="E443" s="7"/>
      <c r="F443" s="7"/>
      <c r="G443" s="72"/>
      <c r="H443" s="72"/>
      <c r="I443" s="7"/>
    </row>
    <row r="444" spans="2:9" x14ac:dyDescent="0.2">
      <c r="B444" s="7"/>
      <c r="C444" s="7"/>
      <c r="D444" s="7"/>
      <c r="E444" s="7"/>
      <c r="F444" s="7"/>
      <c r="G444" s="72"/>
      <c r="H444" s="72"/>
      <c r="I444" s="7"/>
    </row>
    <row r="445" spans="2:9" x14ac:dyDescent="0.2">
      <c r="B445" s="7"/>
      <c r="C445" s="7"/>
      <c r="D445" s="7"/>
      <c r="E445" s="7"/>
      <c r="F445" s="7"/>
      <c r="G445" s="72"/>
      <c r="H445" s="72"/>
      <c r="I445" s="7"/>
    </row>
    <row r="446" spans="2:9" x14ac:dyDescent="0.2">
      <c r="B446" s="7"/>
      <c r="C446" s="7"/>
      <c r="D446" s="7"/>
      <c r="E446" s="7"/>
      <c r="F446" s="7"/>
      <c r="G446" s="72"/>
      <c r="H446" s="72"/>
      <c r="I446" s="7"/>
    </row>
    <row r="447" spans="2:9" x14ac:dyDescent="0.2">
      <c r="B447" s="7"/>
      <c r="C447" s="7"/>
      <c r="D447" s="7"/>
      <c r="E447" s="7"/>
      <c r="F447" s="7"/>
      <c r="G447" s="72"/>
      <c r="H447" s="72"/>
      <c r="I447" s="7"/>
    </row>
    <row r="448" spans="2:9" x14ac:dyDescent="0.2">
      <c r="B448" s="7"/>
      <c r="C448" s="7"/>
      <c r="D448" s="7"/>
      <c r="E448" s="7"/>
      <c r="F448" s="7"/>
      <c r="G448" s="72"/>
      <c r="H448" s="72"/>
      <c r="I448" s="7"/>
    </row>
    <row r="449" spans="2:9" x14ac:dyDescent="0.2">
      <c r="B449" s="7"/>
      <c r="C449" s="7"/>
      <c r="D449" s="7"/>
      <c r="E449" s="7"/>
      <c r="F449" s="7"/>
      <c r="G449" s="72"/>
      <c r="H449" s="72"/>
      <c r="I449" s="7"/>
    </row>
    <row r="450" spans="2:9" x14ac:dyDescent="0.2">
      <c r="B450" s="7"/>
      <c r="C450" s="7"/>
      <c r="D450" s="7"/>
      <c r="E450" s="7"/>
      <c r="F450" s="7"/>
      <c r="G450" s="72"/>
      <c r="H450" s="72"/>
      <c r="I450" s="7"/>
    </row>
    <row r="451" spans="2:9" x14ac:dyDescent="0.2">
      <c r="B451" s="7"/>
      <c r="C451" s="7"/>
      <c r="D451" s="7"/>
      <c r="E451" s="7"/>
      <c r="F451" s="7"/>
      <c r="G451" s="72"/>
      <c r="H451" s="72"/>
      <c r="I451" s="7"/>
    </row>
    <row r="452" spans="2:9" x14ac:dyDescent="0.2">
      <c r="B452" s="7"/>
      <c r="C452" s="7"/>
      <c r="D452" s="7"/>
      <c r="E452" s="7"/>
      <c r="F452" s="7"/>
      <c r="G452" s="72"/>
      <c r="H452" s="72"/>
      <c r="I452" s="7"/>
    </row>
    <row r="453" spans="2:9" x14ac:dyDescent="0.2">
      <c r="B453" s="7"/>
      <c r="C453" s="7"/>
      <c r="D453" s="7"/>
      <c r="E453" s="7"/>
      <c r="F453" s="7"/>
      <c r="G453" s="72"/>
      <c r="H453" s="72"/>
      <c r="I453" s="7"/>
    </row>
    <row r="454" spans="2:9" x14ac:dyDescent="0.2">
      <c r="B454" s="7"/>
      <c r="C454" s="7"/>
      <c r="D454" s="7"/>
      <c r="E454" s="7"/>
      <c r="F454" s="7"/>
      <c r="G454" s="72"/>
      <c r="H454" s="72"/>
      <c r="I454" s="7"/>
    </row>
    <row r="455" spans="2:9" x14ac:dyDescent="0.2">
      <c r="B455" s="7"/>
      <c r="C455" s="7"/>
      <c r="D455" s="7"/>
      <c r="E455" s="7"/>
      <c r="F455" s="7"/>
      <c r="G455" s="72"/>
      <c r="H455" s="72"/>
      <c r="I455" s="7"/>
    </row>
    <row r="456" spans="2:9" x14ac:dyDescent="0.2">
      <c r="B456" s="7"/>
      <c r="C456" s="7"/>
      <c r="D456" s="7"/>
      <c r="E456" s="7"/>
      <c r="F456" s="7"/>
      <c r="G456" s="72"/>
      <c r="H456" s="72"/>
      <c r="I456" s="7"/>
    </row>
    <row r="457" spans="2:9" x14ac:dyDescent="0.2">
      <c r="B457" s="7"/>
      <c r="C457" s="7"/>
      <c r="D457" s="7"/>
      <c r="E457" s="7"/>
      <c r="F457" s="7"/>
      <c r="G457" s="72"/>
      <c r="H457" s="72"/>
      <c r="I457" s="7"/>
    </row>
    <row r="458" spans="2:9" x14ac:dyDescent="0.2">
      <c r="B458" s="7"/>
      <c r="C458" s="7"/>
      <c r="D458" s="7"/>
      <c r="E458" s="7"/>
      <c r="F458" s="7"/>
      <c r="G458" s="72"/>
      <c r="H458" s="72"/>
      <c r="I458" s="7"/>
    </row>
    <row r="459" spans="2:9" x14ac:dyDescent="0.2">
      <c r="B459" s="7"/>
      <c r="C459" s="7"/>
      <c r="D459" s="7"/>
      <c r="E459" s="7"/>
      <c r="F459" s="7"/>
      <c r="G459" s="72"/>
      <c r="H459" s="72"/>
      <c r="I459" s="7"/>
    </row>
    <row r="460" spans="2:9" x14ac:dyDescent="0.2">
      <c r="B460" s="7"/>
      <c r="C460" s="7"/>
      <c r="D460" s="7"/>
      <c r="E460" s="7"/>
      <c r="F460" s="7"/>
      <c r="G460" s="72"/>
      <c r="H460" s="72"/>
      <c r="I460" s="7"/>
    </row>
    <row r="461" spans="2:9" x14ac:dyDescent="0.2">
      <c r="B461" s="7"/>
      <c r="C461" s="7"/>
      <c r="D461" s="7"/>
      <c r="E461" s="7"/>
      <c r="F461" s="7"/>
      <c r="G461" s="72"/>
      <c r="H461" s="72"/>
      <c r="I461" s="7"/>
    </row>
    <row r="462" spans="2:9" x14ac:dyDescent="0.2">
      <c r="B462" s="7"/>
      <c r="C462" s="7"/>
      <c r="D462" s="7"/>
      <c r="E462" s="7"/>
      <c r="F462" s="7"/>
      <c r="G462" s="72"/>
      <c r="H462" s="72"/>
      <c r="I462" s="7"/>
    </row>
    <row r="463" spans="2:9" x14ac:dyDescent="0.2">
      <c r="B463" s="7"/>
      <c r="C463" s="7"/>
      <c r="D463" s="7"/>
      <c r="E463" s="7"/>
      <c r="F463" s="7"/>
      <c r="G463" s="72"/>
      <c r="H463" s="72"/>
      <c r="I463" s="7"/>
    </row>
    <row r="464" spans="2:9" x14ac:dyDescent="0.2">
      <c r="B464" s="7"/>
      <c r="C464" s="7"/>
      <c r="D464" s="7"/>
      <c r="E464" s="7"/>
      <c r="F464" s="7"/>
      <c r="G464" s="72"/>
      <c r="H464" s="72"/>
      <c r="I464" s="7"/>
    </row>
    <row r="465" spans="2:9" x14ac:dyDescent="0.2">
      <c r="B465" s="7"/>
      <c r="C465" s="7"/>
      <c r="D465" s="7"/>
      <c r="E465" s="7"/>
      <c r="F465" s="7"/>
      <c r="G465" s="72"/>
      <c r="H465" s="72"/>
      <c r="I465" s="7"/>
    </row>
    <row r="466" spans="2:9" x14ac:dyDescent="0.2">
      <c r="B466" s="7"/>
      <c r="C466" s="7"/>
      <c r="D466" s="7"/>
      <c r="E466" s="7"/>
      <c r="F466" s="7"/>
      <c r="G466" s="72"/>
      <c r="H466" s="72"/>
      <c r="I466" s="7"/>
    </row>
    <row r="467" spans="2:9" x14ac:dyDescent="0.2">
      <c r="B467" s="7"/>
      <c r="C467" s="7"/>
      <c r="D467" s="7"/>
      <c r="E467" s="7"/>
      <c r="F467" s="7"/>
      <c r="G467" s="72"/>
      <c r="H467" s="72"/>
      <c r="I467" s="7"/>
    </row>
    <row r="468" spans="2:9" x14ac:dyDescent="0.2">
      <c r="B468" s="7"/>
      <c r="C468" s="7"/>
      <c r="D468" s="7"/>
      <c r="E468" s="7"/>
      <c r="F468" s="7"/>
      <c r="G468" s="72"/>
      <c r="H468" s="72"/>
      <c r="I468" s="7"/>
    </row>
    <row r="469" spans="2:9" x14ac:dyDescent="0.2">
      <c r="B469" s="7"/>
      <c r="C469" s="7"/>
      <c r="D469" s="7"/>
      <c r="E469" s="7"/>
      <c r="F469" s="7"/>
      <c r="G469" s="72"/>
      <c r="H469" s="72"/>
      <c r="I469" s="7"/>
    </row>
    <row r="470" spans="2:9" x14ac:dyDescent="0.2">
      <c r="B470" s="7"/>
      <c r="C470" s="7"/>
      <c r="D470" s="7"/>
      <c r="E470" s="7"/>
      <c r="F470" s="7"/>
      <c r="G470" s="72"/>
      <c r="H470" s="72"/>
      <c r="I470" s="7"/>
    </row>
    <row r="471" spans="2:9" x14ac:dyDescent="0.2">
      <c r="B471" s="7"/>
      <c r="C471" s="7"/>
      <c r="D471" s="7"/>
      <c r="E471" s="7"/>
      <c r="F471" s="7"/>
      <c r="G471" s="72"/>
      <c r="H471" s="72"/>
      <c r="I471" s="7"/>
    </row>
    <row r="472" spans="2:9" x14ac:dyDescent="0.2">
      <c r="B472" s="7"/>
      <c r="C472" s="7"/>
      <c r="D472" s="7"/>
      <c r="E472" s="7"/>
      <c r="F472" s="7"/>
      <c r="G472" s="72"/>
      <c r="H472" s="72"/>
      <c r="I472" s="7"/>
    </row>
    <row r="473" spans="2:9" x14ac:dyDescent="0.2">
      <c r="B473" s="7"/>
      <c r="C473" s="7"/>
      <c r="D473" s="7"/>
      <c r="E473" s="7"/>
      <c r="F473" s="7"/>
      <c r="G473" s="72"/>
      <c r="H473" s="72"/>
      <c r="I473" s="7"/>
    </row>
    <row r="474" spans="2:9" x14ac:dyDescent="0.2">
      <c r="B474" s="7"/>
      <c r="C474" s="7"/>
      <c r="D474" s="7"/>
      <c r="E474" s="7"/>
      <c r="F474" s="7"/>
      <c r="G474" s="72"/>
      <c r="H474" s="72"/>
      <c r="I474" s="7"/>
    </row>
    <row r="475" spans="2:9" x14ac:dyDescent="0.2">
      <c r="B475" s="7"/>
      <c r="C475" s="7"/>
      <c r="D475" s="7"/>
      <c r="E475" s="7"/>
      <c r="F475" s="7"/>
      <c r="G475" s="72"/>
      <c r="H475" s="72"/>
      <c r="I475" s="7"/>
    </row>
    <row r="476" spans="2:9" x14ac:dyDescent="0.2">
      <c r="B476" s="7"/>
      <c r="C476" s="7"/>
      <c r="D476" s="7"/>
      <c r="E476" s="7"/>
      <c r="F476" s="7"/>
      <c r="G476" s="72"/>
      <c r="H476" s="72"/>
      <c r="I476" s="7"/>
    </row>
    <row r="477" spans="2:9" x14ac:dyDescent="0.2">
      <c r="B477" s="7"/>
      <c r="C477" s="7"/>
      <c r="D477" s="7"/>
      <c r="E477" s="7"/>
      <c r="F477" s="7"/>
      <c r="G477" s="72"/>
      <c r="H477" s="72"/>
      <c r="I477" s="7"/>
    </row>
    <row r="478" spans="2:9" x14ac:dyDescent="0.2">
      <c r="B478" s="7"/>
      <c r="C478" s="7"/>
      <c r="D478" s="7"/>
      <c r="E478" s="7"/>
      <c r="F478" s="7"/>
      <c r="G478" s="72"/>
      <c r="H478" s="72"/>
      <c r="I478" s="7"/>
    </row>
    <row r="479" spans="2:9" x14ac:dyDescent="0.2">
      <c r="B479" s="7"/>
      <c r="C479" s="7"/>
      <c r="D479" s="7"/>
      <c r="E479" s="7"/>
      <c r="F479" s="7"/>
      <c r="G479" s="72"/>
      <c r="H479" s="72"/>
      <c r="I479" s="7"/>
    </row>
    <row r="480" spans="2:9" x14ac:dyDescent="0.2">
      <c r="B480" s="7"/>
      <c r="C480" s="7"/>
      <c r="D480" s="7"/>
      <c r="E480" s="7"/>
      <c r="F480" s="7"/>
      <c r="G480" s="72"/>
      <c r="H480" s="72"/>
      <c r="I480" s="7"/>
    </row>
    <row r="481" spans="2:9" x14ac:dyDescent="0.2">
      <c r="B481" s="7"/>
      <c r="C481" s="7"/>
      <c r="D481" s="7"/>
      <c r="E481" s="7"/>
      <c r="F481" s="7"/>
      <c r="G481" s="72"/>
      <c r="H481" s="72"/>
      <c r="I481" s="7"/>
    </row>
    <row r="482" spans="2:9" x14ac:dyDescent="0.2">
      <c r="B482" s="7"/>
      <c r="C482" s="7"/>
      <c r="D482" s="7"/>
      <c r="E482" s="7"/>
      <c r="F482" s="7"/>
      <c r="G482" s="72"/>
      <c r="H482" s="72"/>
      <c r="I482" s="7"/>
    </row>
    <row r="483" spans="2:9" x14ac:dyDescent="0.2">
      <c r="B483" s="7"/>
      <c r="C483" s="7"/>
      <c r="D483" s="7"/>
      <c r="E483" s="7"/>
      <c r="F483" s="7"/>
      <c r="G483" s="72"/>
      <c r="H483" s="72"/>
      <c r="I483" s="7"/>
    </row>
    <row r="484" spans="2:9" x14ac:dyDescent="0.2">
      <c r="B484" s="7"/>
      <c r="C484" s="7"/>
      <c r="D484" s="7"/>
      <c r="E484" s="7"/>
      <c r="F484" s="7"/>
      <c r="G484" s="72"/>
      <c r="H484" s="72"/>
      <c r="I484" s="7"/>
    </row>
    <row r="485" spans="2:9" x14ac:dyDescent="0.2">
      <c r="B485" s="7"/>
      <c r="C485" s="7"/>
      <c r="D485" s="7"/>
      <c r="E485" s="7"/>
      <c r="F485" s="7"/>
      <c r="G485" s="72"/>
      <c r="H485" s="72"/>
      <c r="I485" s="7"/>
    </row>
    <row r="486" spans="2:9" x14ac:dyDescent="0.2">
      <c r="B486" s="7"/>
      <c r="C486" s="7"/>
      <c r="D486" s="7"/>
      <c r="E486" s="7"/>
      <c r="F486" s="7"/>
      <c r="G486" s="72"/>
      <c r="H486" s="72"/>
      <c r="I486" s="7"/>
    </row>
    <row r="487" spans="2:9" x14ac:dyDescent="0.2">
      <c r="B487" s="7"/>
      <c r="C487" s="7"/>
      <c r="D487" s="7"/>
      <c r="E487" s="7"/>
      <c r="F487" s="7"/>
      <c r="G487" s="72"/>
      <c r="H487" s="72"/>
      <c r="I487" s="7"/>
    </row>
    <row r="488" spans="2:9" x14ac:dyDescent="0.2">
      <c r="B488" s="7"/>
      <c r="C488" s="7"/>
      <c r="D488" s="7"/>
      <c r="E488" s="7"/>
      <c r="F488" s="7"/>
      <c r="G488" s="72"/>
      <c r="H488" s="72"/>
      <c r="I488" s="7"/>
    </row>
    <row r="489" spans="2:9" x14ac:dyDescent="0.2">
      <c r="B489" s="7"/>
      <c r="C489" s="7"/>
      <c r="D489" s="7"/>
      <c r="E489" s="7"/>
      <c r="F489" s="7"/>
      <c r="G489" s="72"/>
      <c r="H489" s="72"/>
      <c r="I489" s="7"/>
    </row>
    <row r="490" spans="2:9" x14ac:dyDescent="0.2">
      <c r="B490" s="7"/>
      <c r="C490" s="7"/>
      <c r="D490" s="7"/>
      <c r="E490" s="7"/>
      <c r="F490" s="7"/>
      <c r="G490" s="72"/>
      <c r="H490" s="72"/>
      <c r="I490" s="7"/>
    </row>
    <row r="491" spans="2:9" x14ac:dyDescent="0.2">
      <c r="B491" s="7"/>
      <c r="C491" s="7"/>
      <c r="D491" s="7"/>
      <c r="E491" s="7"/>
      <c r="F491" s="7"/>
      <c r="G491" s="72"/>
      <c r="H491" s="72"/>
      <c r="I491" s="7"/>
    </row>
    <row r="492" spans="2:9" x14ac:dyDescent="0.2">
      <c r="B492" s="7"/>
      <c r="C492" s="7"/>
      <c r="D492" s="7"/>
      <c r="E492" s="7"/>
      <c r="F492" s="7"/>
      <c r="G492" s="72"/>
      <c r="H492" s="72"/>
      <c r="I492" s="7"/>
    </row>
    <row r="493" spans="2:9" x14ac:dyDescent="0.2">
      <c r="B493" s="7"/>
      <c r="C493" s="7"/>
      <c r="D493" s="7"/>
      <c r="E493" s="7"/>
      <c r="F493" s="7"/>
      <c r="G493" s="72"/>
      <c r="H493" s="72"/>
      <c r="I493" s="7"/>
    </row>
    <row r="494" spans="2:9" x14ac:dyDescent="0.2">
      <c r="B494" s="7"/>
      <c r="C494" s="7"/>
      <c r="D494" s="7"/>
      <c r="E494" s="7"/>
      <c r="F494" s="7"/>
      <c r="G494" s="72"/>
      <c r="H494" s="72"/>
      <c r="I494" s="7"/>
    </row>
    <row r="495" spans="2:9" x14ac:dyDescent="0.2">
      <c r="B495" s="7"/>
      <c r="C495" s="7"/>
      <c r="D495" s="7"/>
      <c r="E495" s="7"/>
      <c r="F495" s="7"/>
      <c r="G495" s="72"/>
      <c r="H495" s="72"/>
      <c r="I495" s="7"/>
    </row>
    <row r="496" spans="2:9" x14ac:dyDescent="0.2">
      <c r="B496" s="7"/>
      <c r="C496" s="7"/>
      <c r="D496" s="7"/>
      <c r="E496" s="7"/>
      <c r="F496" s="7"/>
      <c r="G496" s="72"/>
      <c r="H496" s="72"/>
      <c r="I496" s="7"/>
    </row>
    <row r="497" spans="2:9" x14ac:dyDescent="0.2">
      <c r="B497" s="7"/>
      <c r="C497" s="7"/>
      <c r="D497" s="7"/>
      <c r="E497" s="7"/>
      <c r="F497" s="7"/>
      <c r="G497" s="72"/>
      <c r="H497" s="72"/>
      <c r="I497" s="7"/>
    </row>
    <row r="498" spans="2:9" x14ac:dyDescent="0.2">
      <c r="B498" s="7"/>
      <c r="C498" s="7"/>
      <c r="D498" s="7"/>
      <c r="E498" s="7"/>
      <c r="F498" s="7"/>
      <c r="G498" s="72"/>
      <c r="H498" s="72"/>
      <c r="I498" s="7"/>
    </row>
    <row r="499" spans="2:9" x14ac:dyDescent="0.2">
      <c r="B499" s="7"/>
      <c r="C499" s="7"/>
      <c r="D499" s="7"/>
      <c r="E499" s="7"/>
      <c r="F499" s="7"/>
      <c r="G499" s="72"/>
      <c r="H499" s="72"/>
      <c r="I499" s="7"/>
    </row>
    <row r="500" spans="2:9" x14ac:dyDescent="0.2">
      <c r="B500" s="7"/>
      <c r="C500" s="7"/>
      <c r="D500" s="7"/>
      <c r="E500" s="7"/>
      <c r="F500" s="7"/>
      <c r="G500" s="72"/>
      <c r="H500" s="72"/>
      <c r="I500" s="7"/>
    </row>
    <row r="501" spans="2:9" x14ac:dyDescent="0.2">
      <c r="B501" s="7"/>
      <c r="C501" s="7"/>
      <c r="D501" s="7"/>
      <c r="E501" s="7"/>
      <c r="F501" s="7"/>
      <c r="G501" s="72"/>
      <c r="H501" s="72"/>
      <c r="I501" s="7"/>
    </row>
    <row r="502" spans="2:9" x14ac:dyDescent="0.2">
      <c r="B502" s="7"/>
      <c r="C502" s="7"/>
      <c r="D502" s="7"/>
      <c r="E502" s="7"/>
      <c r="F502" s="7"/>
      <c r="G502" s="72"/>
      <c r="H502" s="72"/>
      <c r="I502" s="7"/>
    </row>
    <row r="503" spans="2:9" x14ac:dyDescent="0.2">
      <c r="B503" s="7"/>
      <c r="C503" s="7"/>
      <c r="D503" s="7"/>
      <c r="E503" s="7"/>
      <c r="F503" s="7"/>
      <c r="G503" s="72"/>
      <c r="H503" s="72"/>
      <c r="I503" s="7"/>
    </row>
    <row r="504" spans="2:9" x14ac:dyDescent="0.2">
      <c r="B504" s="7"/>
      <c r="C504" s="7"/>
      <c r="D504" s="7"/>
      <c r="E504" s="7"/>
      <c r="F504" s="7"/>
      <c r="G504" s="72"/>
      <c r="H504" s="72"/>
      <c r="I504" s="7"/>
    </row>
    <row r="505" spans="2:9" x14ac:dyDescent="0.2">
      <c r="B505" s="7"/>
      <c r="C505" s="7"/>
      <c r="D505" s="7"/>
      <c r="E505" s="7"/>
      <c r="F505" s="7"/>
      <c r="G505" s="72"/>
      <c r="H505" s="72"/>
      <c r="I505" s="7"/>
    </row>
    <row r="506" spans="2:9" x14ac:dyDescent="0.2">
      <c r="B506" s="7"/>
      <c r="C506" s="7"/>
      <c r="D506" s="7"/>
      <c r="E506" s="7"/>
      <c r="F506" s="7"/>
      <c r="G506" s="72"/>
      <c r="H506" s="72"/>
      <c r="I506" s="7"/>
    </row>
    <row r="507" spans="2:9" x14ac:dyDescent="0.2">
      <c r="B507" s="7"/>
      <c r="C507" s="7"/>
      <c r="D507" s="7"/>
      <c r="E507" s="7"/>
      <c r="F507" s="7"/>
      <c r="G507" s="72"/>
      <c r="H507" s="72"/>
      <c r="I507" s="7"/>
    </row>
    <row r="508" spans="2:9" x14ac:dyDescent="0.2">
      <c r="B508" s="7"/>
      <c r="C508" s="7"/>
      <c r="D508" s="7"/>
      <c r="E508" s="7"/>
      <c r="F508" s="7"/>
      <c r="G508" s="72"/>
      <c r="H508" s="72"/>
      <c r="I508" s="7"/>
    </row>
    <row r="509" spans="2:9" x14ac:dyDescent="0.2">
      <c r="B509" s="7"/>
      <c r="C509" s="7"/>
      <c r="D509" s="7"/>
      <c r="E509" s="7"/>
      <c r="F509" s="7"/>
      <c r="G509" s="72"/>
      <c r="H509" s="72"/>
      <c r="I509" s="7"/>
    </row>
    <row r="510" spans="2:9" x14ac:dyDescent="0.2">
      <c r="B510" s="7"/>
      <c r="C510" s="7"/>
      <c r="D510" s="7"/>
      <c r="E510" s="7"/>
      <c r="F510" s="7"/>
      <c r="G510" s="72"/>
      <c r="H510" s="72"/>
      <c r="I510" s="7"/>
    </row>
    <row r="511" spans="2:9" x14ac:dyDescent="0.2">
      <c r="B511" s="7"/>
      <c r="C511" s="7"/>
      <c r="D511" s="7"/>
      <c r="E511" s="7"/>
      <c r="F511" s="7"/>
      <c r="G511" s="72"/>
      <c r="H511" s="72"/>
      <c r="I511" s="7"/>
    </row>
    <row r="512" spans="2:9" x14ac:dyDescent="0.2">
      <c r="B512" s="7"/>
      <c r="C512" s="7"/>
      <c r="D512" s="7"/>
      <c r="E512" s="7"/>
      <c r="F512" s="7"/>
      <c r="G512" s="72"/>
      <c r="H512" s="72"/>
      <c r="I512" s="7"/>
    </row>
    <row r="513" spans="2:9" x14ac:dyDescent="0.2">
      <c r="B513" s="7"/>
      <c r="C513" s="7"/>
      <c r="D513" s="7"/>
      <c r="E513" s="7"/>
      <c r="F513" s="7"/>
      <c r="G513" s="72"/>
      <c r="H513" s="72"/>
      <c r="I513" s="7"/>
    </row>
    <row r="514" spans="2:9" x14ac:dyDescent="0.2">
      <c r="B514" s="7"/>
      <c r="C514" s="7"/>
      <c r="D514" s="7"/>
      <c r="E514" s="7"/>
      <c r="F514" s="7"/>
      <c r="G514" s="72"/>
      <c r="H514" s="72"/>
      <c r="I514" s="7"/>
    </row>
    <row r="515" spans="2:9" x14ac:dyDescent="0.2">
      <c r="B515" s="7"/>
      <c r="C515" s="7"/>
      <c r="D515" s="7"/>
      <c r="E515" s="7"/>
      <c r="F515" s="7"/>
      <c r="G515" s="72"/>
      <c r="H515" s="72"/>
      <c r="I515" s="7"/>
    </row>
    <row r="516" spans="2:9" x14ac:dyDescent="0.2">
      <c r="B516" s="7"/>
      <c r="C516" s="7"/>
      <c r="D516" s="7"/>
      <c r="E516" s="7"/>
      <c r="F516" s="7"/>
      <c r="G516" s="72"/>
      <c r="H516" s="72"/>
      <c r="I516" s="7"/>
    </row>
    <row r="517" spans="2:9" x14ac:dyDescent="0.2">
      <c r="B517" s="7"/>
      <c r="C517" s="7"/>
      <c r="D517" s="7"/>
      <c r="E517" s="7"/>
      <c r="F517" s="7"/>
      <c r="G517" s="72"/>
      <c r="H517" s="72"/>
      <c r="I517" s="7"/>
    </row>
    <row r="518" spans="2:9" x14ac:dyDescent="0.2">
      <c r="B518" s="7"/>
      <c r="C518" s="7"/>
      <c r="D518" s="7"/>
      <c r="E518" s="7"/>
      <c r="F518" s="7"/>
      <c r="G518" s="72"/>
      <c r="H518" s="72"/>
      <c r="I518" s="7"/>
    </row>
    <row r="519" spans="2:9" x14ac:dyDescent="0.2">
      <c r="B519" s="7"/>
      <c r="C519" s="7"/>
      <c r="D519" s="7"/>
      <c r="E519" s="7"/>
      <c r="F519" s="7"/>
      <c r="G519" s="72"/>
      <c r="H519" s="72"/>
      <c r="I519" s="7"/>
    </row>
    <row r="520" spans="2:9" x14ac:dyDescent="0.2">
      <c r="B520" s="7"/>
      <c r="C520" s="7"/>
      <c r="D520" s="7"/>
      <c r="E520" s="7"/>
      <c r="F520" s="7"/>
      <c r="G520" s="72"/>
      <c r="H520" s="72"/>
      <c r="I520" s="7"/>
    </row>
    <row r="521" spans="2:9" x14ac:dyDescent="0.2">
      <c r="B521" s="7"/>
      <c r="C521" s="7"/>
      <c r="D521" s="7"/>
      <c r="E521" s="7"/>
      <c r="F521" s="7"/>
      <c r="G521" s="72"/>
      <c r="H521" s="72"/>
      <c r="I521" s="7"/>
    </row>
    <row r="522" spans="2:9" x14ac:dyDescent="0.2">
      <c r="B522" s="7"/>
      <c r="C522" s="7"/>
      <c r="D522" s="7"/>
      <c r="E522" s="7"/>
      <c r="F522" s="7"/>
      <c r="G522" s="72"/>
      <c r="H522" s="72"/>
      <c r="I522" s="7"/>
    </row>
    <row r="523" spans="2:9" x14ac:dyDescent="0.2">
      <c r="B523" s="7"/>
      <c r="C523" s="7"/>
      <c r="D523" s="7"/>
      <c r="E523" s="7"/>
      <c r="F523" s="7"/>
      <c r="G523" s="72"/>
      <c r="H523" s="72"/>
      <c r="I523" s="7"/>
    </row>
    <row r="524" spans="2:9" x14ac:dyDescent="0.2">
      <c r="B524" s="7"/>
      <c r="C524" s="7"/>
      <c r="D524" s="7"/>
      <c r="E524" s="7"/>
      <c r="F524" s="7"/>
      <c r="G524" s="72"/>
      <c r="H524" s="72"/>
      <c r="I524" s="7"/>
    </row>
    <row r="525" spans="2:9" x14ac:dyDescent="0.2">
      <c r="B525" s="7"/>
      <c r="C525" s="7"/>
      <c r="D525" s="7"/>
      <c r="E525" s="7"/>
      <c r="F525" s="7"/>
      <c r="G525" s="72"/>
      <c r="H525" s="72"/>
      <c r="I525" s="7"/>
    </row>
    <row r="526" spans="2:9" x14ac:dyDescent="0.2">
      <c r="B526" s="7"/>
      <c r="C526" s="7"/>
      <c r="D526" s="7"/>
      <c r="E526" s="7"/>
      <c r="F526" s="7"/>
      <c r="G526" s="72"/>
      <c r="H526" s="72"/>
      <c r="I526" s="7"/>
    </row>
    <row r="527" spans="2:9" x14ac:dyDescent="0.2">
      <c r="B527" s="7"/>
      <c r="C527" s="7"/>
      <c r="D527" s="7"/>
      <c r="E527" s="7"/>
      <c r="F527" s="7"/>
      <c r="G527" s="72"/>
      <c r="H527" s="72"/>
      <c r="I527" s="7"/>
    </row>
    <row r="528" spans="2:9" x14ac:dyDescent="0.2">
      <c r="B528" s="7"/>
      <c r="C528" s="7"/>
      <c r="D528" s="7"/>
      <c r="E528" s="7"/>
      <c r="F528" s="7"/>
      <c r="G528" s="72"/>
      <c r="H528" s="72"/>
      <c r="I528" s="7"/>
    </row>
    <row r="529" spans="2:9" x14ac:dyDescent="0.2">
      <c r="B529" s="7"/>
      <c r="C529" s="7"/>
      <c r="D529" s="7"/>
      <c r="E529" s="7"/>
      <c r="F529" s="7"/>
      <c r="G529" s="72"/>
      <c r="H529" s="72"/>
      <c r="I529" s="7"/>
    </row>
    <row r="530" spans="2:9" x14ac:dyDescent="0.2">
      <c r="B530" s="7"/>
      <c r="C530" s="7"/>
      <c r="D530" s="7"/>
      <c r="E530" s="7"/>
      <c r="F530" s="7"/>
      <c r="G530" s="72"/>
      <c r="H530" s="72"/>
      <c r="I530" s="7"/>
    </row>
    <row r="531" spans="2:9" x14ac:dyDescent="0.2">
      <c r="B531" s="7"/>
      <c r="C531" s="7"/>
      <c r="D531" s="7"/>
      <c r="E531" s="7"/>
      <c r="F531" s="7"/>
      <c r="G531" s="72"/>
      <c r="H531" s="72"/>
      <c r="I531" s="7"/>
    </row>
    <row r="532" spans="2:9" x14ac:dyDescent="0.2">
      <c r="B532" s="7"/>
      <c r="C532" s="7"/>
      <c r="D532" s="7"/>
      <c r="E532" s="7"/>
      <c r="F532" s="7"/>
      <c r="G532" s="72"/>
      <c r="H532" s="72"/>
      <c r="I532" s="7"/>
    </row>
    <row r="533" spans="2:9" x14ac:dyDescent="0.2">
      <c r="B533" s="7"/>
      <c r="C533" s="7"/>
      <c r="D533" s="7"/>
      <c r="E533" s="7"/>
      <c r="F533" s="7"/>
      <c r="G533" s="72"/>
      <c r="H533" s="72"/>
      <c r="I533" s="7"/>
    </row>
    <row r="534" spans="2:9" x14ac:dyDescent="0.2">
      <c r="B534" s="7"/>
      <c r="C534" s="7"/>
      <c r="D534" s="7"/>
      <c r="E534" s="7"/>
      <c r="F534" s="7"/>
      <c r="G534" s="72"/>
      <c r="H534" s="72"/>
      <c r="I534" s="7"/>
    </row>
    <row r="535" spans="2:9" x14ac:dyDescent="0.2">
      <c r="B535" s="7"/>
      <c r="C535" s="7"/>
      <c r="D535" s="7"/>
      <c r="E535" s="7"/>
      <c r="F535" s="7"/>
      <c r="G535" s="72"/>
      <c r="H535" s="72"/>
      <c r="I535" s="7"/>
    </row>
    <row r="536" spans="2:9" x14ac:dyDescent="0.2">
      <c r="B536" s="7"/>
      <c r="C536" s="7"/>
      <c r="D536" s="7"/>
      <c r="E536" s="7"/>
      <c r="F536" s="7"/>
      <c r="G536" s="72"/>
      <c r="H536" s="72"/>
      <c r="I536" s="7"/>
    </row>
    <row r="537" spans="2:9" x14ac:dyDescent="0.2">
      <c r="B537" s="7"/>
      <c r="C537" s="7"/>
      <c r="D537" s="7"/>
      <c r="E537" s="7"/>
      <c r="F537" s="7"/>
      <c r="G537" s="72"/>
      <c r="H537" s="72"/>
      <c r="I537" s="7"/>
    </row>
    <row r="538" spans="2:9" x14ac:dyDescent="0.2">
      <c r="B538" s="7"/>
      <c r="C538" s="7"/>
      <c r="D538" s="7"/>
      <c r="E538" s="7"/>
      <c r="F538" s="7"/>
      <c r="G538" s="72"/>
      <c r="H538" s="72"/>
      <c r="I538" s="7"/>
    </row>
    <row r="539" spans="2:9" x14ac:dyDescent="0.2">
      <c r="B539" s="7"/>
      <c r="C539" s="7"/>
      <c r="D539" s="7"/>
      <c r="E539" s="7"/>
      <c r="F539" s="7"/>
      <c r="G539" s="72"/>
      <c r="H539" s="72"/>
      <c r="I539" s="7"/>
    </row>
    <row r="540" spans="2:9" x14ac:dyDescent="0.2">
      <c r="B540" s="7"/>
      <c r="C540" s="7"/>
      <c r="D540" s="7"/>
      <c r="E540" s="7"/>
      <c r="F540" s="7"/>
      <c r="G540" s="72"/>
      <c r="H540" s="72"/>
      <c r="I540" s="7"/>
    </row>
    <row r="541" spans="2:9" x14ac:dyDescent="0.2">
      <c r="B541" s="7"/>
      <c r="C541" s="7"/>
      <c r="D541" s="7"/>
      <c r="E541" s="7"/>
      <c r="F541" s="7"/>
      <c r="G541" s="72"/>
      <c r="H541" s="72"/>
      <c r="I541" s="7"/>
    </row>
    <row r="542" spans="2:9" x14ac:dyDescent="0.2">
      <c r="B542" s="7"/>
      <c r="C542" s="7"/>
      <c r="D542" s="7"/>
      <c r="E542" s="7"/>
      <c r="F542" s="7"/>
      <c r="G542" s="72"/>
      <c r="H542" s="72"/>
      <c r="I542" s="7"/>
    </row>
    <row r="543" spans="2:9" x14ac:dyDescent="0.2">
      <c r="B543" s="7"/>
      <c r="C543" s="7"/>
      <c r="D543" s="7"/>
      <c r="E543" s="7"/>
      <c r="F543" s="7"/>
      <c r="G543" s="72"/>
      <c r="H543" s="72"/>
      <c r="I543" s="7"/>
    </row>
    <row r="544" spans="2:9" x14ac:dyDescent="0.2">
      <c r="B544" s="7"/>
      <c r="C544" s="7"/>
      <c r="D544" s="7"/>
      <c r="E544" s="7"/>
      <c r="F544" s="7"/>
      <c r="G544" s="72"/>
      <c r="H544" s="72"/>
      <c r="I544" s="7"/>
    </row>
    <row r="545" spans="2:9" x14ac:dyDescent="0.2">
      <c r="B545" s="7"/>
      <c r="C545" s="7"/>
      <c r="D545" s="7"/>
      <c r="E545" s="7"/>
      <c r="F545" s="7"/>
      <c r="G545" s="72"/>
      <c r="H545" s="72"/>
      <c r="I545" s="7"/>
    </row>
    <row r="546" spans="2:9" x14ac:dyDescent="0.2">
      <c r="B546" s="7"/>
      <c r="C546" s="7"/>
      <c r="D546" s="7"/>
      <c r="E546" s="7"/>
      <c r="F546" s="7"/>
      <c r="G546" s="72"/>
      <c r="H546" s="72"/>
      <c r="I546" s="7"/>
    </row>
    <row r="547" spans="2:9" x14ac:dyDescent="0.2">
      <c r="B547" s="7"/>
      <c r="C547" s="7"/>
      <c r="D547" s="7"/>
      <c r="E547" s="7"/>
      <c r="F547" s="7"/>
      <c r="G547" s="72"/>
      <c r="H547" s="72"/>
      <c r="I547" s="7"/>
    </row>
    <row r="548" spans="2:9" x14ac:dyDescent="0.2">
      <c r="B548" s="7"/>
      <c r="C548" s="7"/>
      <c r="D548" s="7"/>
      <c r="E548" s="7"/>
      <c r="F548" s="7"/>
      <c r="G548" s="72"/>
      <c r="H548" s="72"/>
      <c r="I548" s="7"/>
    </row>
    <row r="549" spans="2:9" x14ac:dyDescent="0.2">
      <c r="B549" s="7"/>
      <c r="C549" s="7"/>
      <c r="D549" s="7"/>
      <c r="E549" s="7"/>
      <c r="F549" s="7"/>
      <c r="G549" s="72"/>
      <c r="H549" s="72"/>
      <c r="I549" s="7"/>
    </row>
    <row r="550" spans="2:9" x14ac:dyDescent="0.2">
      <c r="B550" s="7"/>
      <c r="C550" s="7"/>
      <c r="D550" s="7"/>
      <c r="E550" s="7"/>
      <c r="F550" s="7"/>
      <c r="G550" s="72"/>
      <c r="H550" s="72"/>
      <c r="I550" s="7"/>
    </row>
    <row r="551" spans="2:9" x14ac:dyDescent="0.2">
      <c r="B551" s="7"/>
      <c r="C551" s="7"/>
      <c r="D551" s="7"/>
      <c r="E551" s="7"/>
      <c r="F551" s="7"/>
      <c r="G551" s="72"/>
      <c r="H551" s="72"/>
      <c r="I551" s="7"/>
    </row>
    <row r="552" spans="2:9" x14ac:dyDescent="0.2">
      <c r="B552" s="7"/>
      <c r="C552" s="7"/>
      <c r="D552" s="7"/>
      <c r="E552" s="7"/>
      <c r="F552" s="7"/>
      <c r="G552" s="72"/>
      <c r="H552" s="72"/>
      <c r="I552" s="7"/>
    </row>
    <row r="553" spans="2:9" x14ac:dyDescent="0.2">
      <c r="B553" s="7"/>
      <c r="C553" s="7"/>
      <c r="D553" s="7"/>
      <c r="E553" s="7"/>
      <c r="F553" s="7"/>
      <c r="G553" s="72"/>
      <c r="H553" s="72"/>
      <c r="I553" s="7"/>
    </row>
    <row r="554" spans="2:9" x14ac:dyDescent="0.2">
      <c r="B554" s="7"/>
      <c r="C554" s="7"/>
      <c r="D554" s="7"/>
      <c r="E554" s="7"/>
      <c r="F554" s="7"/>
      <c r="G554" s="72"/>
      <c r="H554" s="72"/>
      <c r="I554" s="7"/>
    </row>
    <row r="555" spans="2:9" x14ac:dyDescent="0.2">
      <c r="B555" s="7"/>
      <c r="C555" s="7"/>
      <c r="D555" s="7"/>
      <c r="E555" s="7"/>
      <c r="F555" s="7"/>
      <c r="G555" s="72"/>
      <c r="I555" s="7"/>
    </row>
    <row r="556" spans="2:9" x14ac:dyDescent="0.2">
      <c r="B556" s="7"/>
      <c r="C556" s="7"/>
      <c r="D556" s="7"/>
      <c r="E556" s="7"/>
      <c r="F556" s="7"/>
      <c r="G556" s="72"/>
    </row>
    <row r="557" spans="2:9" x14ac:dyDescent="0.2">
      <c r="B557" s="7"/>
      <c r="C557" s="7"/>
      <c r="D557" s="7"/>
      <c r="E557" s="7"/>
      <c r="F557" s="7"/>
      <c r="G557" s="72"/>
    </row>
    <row r="558" spans="2:9" x14ac:dyDescent="0.2">
      <c r="B558" s="7"/>
      <c r="C558" s="7"/>
      <c r="D558" s="7"/>
      <c r="E558" s="7"/>
      <c r="F558" s="7"/>
      <c r="G558" s="72"/>
    </row>
    <row r="559" spans="2:9" x14ac:dyDescent="0.2">
      <c r="B559" s="7"/>
      <c r="C559" s="7"/>
      <c r="D559" s="7"/>
      <c r="E559" s="7"/>
      <c r="F559" s="7"/>
      <c r="G559" s="72"/>
    </row>
    <row r="560" spans="2:9" x14ac:dyDescent="0.2">
      <c r="B560" s="7"/>
      <c r="C560" s="7"/>
      <c r="D560" s="7"/>
      <c r="E560" s="7"/>
      <c r="F560" s="7"/>
      <c r="G560" s="72"/>
    </row>
    <row r="561" spans="2:7" x14ac:dyDescent="0.2">
      <c r="B561" s="7"/>
      <c r="C561" s="7"/>
      <c r="D561" s="7"/>
      <c r="E561" s="7"/>
      <c r="F561" s="7"/>
      <c r="G561" s="72"/>
    </row>
    <row r="562" spans="2:7" x14ac:dyDescent="0.2">
      <c r="B562" s="7"/>
      <c r="C562" s="7"/>
      <c r="D562" s="7"/>
      <c r="E562" s="7"/>
      <c r="F562" s="7"/>
      <c r="G562" s="72"/>
    </row>
    <row r="563" spans="2:7" x14ac:dyDescent="0.2">
      <c r="B563" s="7"/>
      <c r="C563" s="7"/>
      <c r="D563" s="7"/>
      <c r="E563" s="7"/>
      <c r="F563" s="7"/>
      <c r="G563" s="72"/>
    </row>
    <row r="564" spans="2:7" x14ac:dyDescent="0.2">
      <c r="B564" s="7"/>
      <c r="C564" s="7"/>
      <c r="D564" s="7"/>
      <c r="E564" s="7"/>
      <c r="F564" s="7"/>
      <c r="G564" s="72"/>
    </row>
    <row r="565" spans="2:7" x14ac:dyDescent="0.2">
      <c r="B565" s="7"/>
      <c r="C565" s="7"/>
      <c r="D565" s="7"/>
      <c r="E565" s="7"/>
      <c r="F565" s="7"/>
      <c r="G565" s="72"/>
    </row>
    <row r="566" spans="2:7" x14ac:dyDescent="0.2">
      <c r="B566" s="7"/>
      <c r="C566" s="7"/>
      <c r="D566" s="7"/>
      <c r="E566" s="7"/>
      <c r="F566" s="7"/>
      <c r="G566" s="72"/>
    </row>
    <row r="567" spans="2:7" x14ac:dyDescent="0.2">
      <c r="B567" s="7"/>
      <c r="C567" s="7"/>
      <c r="D567" s="7"/>
      <c r="E567" s="7"/>
      <c r="F567" s="7"/>
      <c r="G567" s="72"/>
    </row>
    <row r="568" spans="2:7" x14ac:dyDescent="0.2">
      <c r="B568" s="7"/>
      <c r="C568" s="7"/>
      <c r="D568" s="7"/>
      <c r="E568" s="7"/>
      <c r="F568" s="7"/>
      <c r="G568" s="72"/>
    </row>
    <row r="569" spans="2:7" x14ac:dyDescent="0.2">
      <c r="B569" s="7"/>
      <c r="C569" s="7"/>
      <c r="D569" s="7"/>
      <c r="E569" s="7"/>
      <c r="F569" s="7"/>
      <c r="G569" s="72"/>
    </row>
    <row r="570" spans="2:7" x14ac:dyDescent="0.2">
      <c r="B570" s="7"/>
      <c r="C570" s="7"/>
      <c r="D570" s="7"/>
      <c r="E570" s="7"/>
      <c r="F570" s="7"/>
      <c r="G570" s="72"/>
    </row>
    <row r="571" spans="2:7" x14ac:dyDescent="0.2">
      <c r="B571" s="7"/>
      <c r="C571" s="7"/>
      <c r="D571" s="7"/>
      <c r="E571" s="7"/>
      <c r="F571" s="7"/>
      <c r="G571" s="72"/>
    </row>
    <row r="572" spans="2:7" x14ac:dyDescent="0.2">
      <c r="B572" s="7"/>
      <c r="C572" s="7"/>
      <c r="D572" s="7"/>
      <c r="E572" s="7"/>
      <c r="F572" s="7"/>
      <c r="G572" s="72"/>
    </row>
    <row r="573" spans="2:7" x14ac:dyDescent="0.2">
      <c r="B573" s="7"/>
      <c r="C573" s="7"/>
      <c r="D573" s="7"/>
      <c r="E573" s="7"/>
      <c r="F573" s="7"/>
      <c r="G573" s="72"/>
    </row>
    <row r="574" spans="2:7" x14ac:dyDescent="0.2">
      <c r="B574" s="7"/>
      <c r="C574" s="7"/>
      <c r="D574" s="7"/>
      <c r="E574" s="7"/>
      <c r="F574" s="7"/>
      <c r="G574" s="72"/>
    </row>
    <row r="575" spans="2:7" x14ac:dyDescent="0.2">
      <c r="B575" s="7"/>
      <c r="C575" s="7"/>
      <c r="D575" s="7"/>
      <c r="E575" s="7"/>
      <c r="F575" s="7"/>
      <c r="G575" s="72"/>
    </row>
    <row r="576" spans="2:7" x14ac:dyDescent="0.2">
      <c r="B576" s="7"/>
      <c r="C576" s="7"/>
      <c r="D576" s="7"/>
      <c r="E576" s="7"/>
      <c r="F576" s="7"/>
      <c r="G576" s="72"/>
    </row>
    <row r="577" spans="2:7" x14ac:dyDescent="0.2">
      <c r="B577" s="7"/>
      <c r="C577" s="7"/>
      <c r="D577" s="7"/>
      <c r="E577" s="7"/>
      <c r="F577" s="7"/>
      <c r="G577" s="72"/>
    </row>
    <row r="578" spans="2:7" x14ac:dyDescent="0.2">
      <c r="B578" s="7"/>
      <c r="C578" s="7"/>
      <c r="D578" s="7"/>
    </row>
    <row r="579" spans="2:7" x14ac:dyDescent="0.2">
      <c r="B579" s="7"/>
      <c r="C579" s="7"/>
      <c r="D579" s="7"/>
    </row>
  </sheetData>
  <sheetProtection formatCells="0" formatRows="0" insertRows="0" insertHyperlinks="0" deleteRows="0" sort="0" autoFilter="0" pivotTables="0"/>
  <mergeCells count="18">
    <mergeCell ref="C92:D92"/>
    <mergeCell ref="A93:B93"/>
    <mergeCell ref="C93:D93"/>
    <mergeCell ref="A94:F94"/>
    <mergeCell ref="C184:D184"/>
    <mergeCell ref="A92:B92"/>
    <mergeCell ref="A1:F1"/>
    <mergeCell ref="A2:F2"/>
    <mergeCell ref="A87:B87"/>
    <mergeCell ref="C87:F87"/>
    <mergeCell ref="A88:B88"/>
    <mergeCell ref="C88:D88"/>
    <mergeCell ref="A89:B89"/>
    <mergeCell ref="C89:D89"/>
    <mergeCell ref="A90:B90"/>
    <mergeCell ref="C90:D90"/>
    <mergeCell ref="A91:B91"/>
    <mergeCell ref="C91:D91"/>
  </mergeCells>
  <conditionalFormatting sqref="J235:J277 J207:J226">
    <cfRule type="expression" dxfId="2691" priority="549">
      <formula>J207&gt;$E$6</formula>
    </cfRule>
    <cfRule type="expression" dxfId="2690" priority="550">
      <formula>AND(J207&gt;$E$5,J207&lt;=$E$6)</formula>
    </cfRule>
    <cfRule type="expression" dxfId="2689" priority="551">
      <formula>J207&lt;=$E$5</formula>
    </cfRule>
  </conditionalFormatting>
  <conditionalFormatting sqref="I207:I208 I345:I354 N357:N359 I357:I366 I373:I374 I377:I378 I381:I402 I225:I260">
    <cfRule type="timePeriod" dxfId="2688" priority="548" timePeriod="today">
      <formula>FLOOR(I207,1)=TODAY()</formula>
    </cfRule>
  </conditionalFormatting>
  <conditionalFormatting sqref="I209:I210">
    <cfRule type="timePeriod" dxfId="2687" priority="547" timePeriod="today">
      <formula>FLOOR(I209,1)=TODAY()</formula>
    </cfRule>
  </conditionalFormatting>
  <conditionalFormatting sqref="I211:I212">
    <cfRule type="timePeriod" dxfId="2686" priority="546" timePeriod="today">
      <formula>FLOOR(I211,1)=TODAY()</formula>
    </cfRule>
  </conditionalFormatting>
  <conditionalFormatting sqref="I213:I214">
    <cfRule type="timePeriod" dxfId="2685" priority="545" timePeriod="today">
      <formula>FLOOR(I213,1)=TODAY()</formula>
    </cfRule>
  </conditionalFormatting>
  <conditionalFormatting sqref="I219:I220">
    <cfRule type="timePeriod" dxfId="2684" priority="544" timePeriod="today">
      <formula>FLOOR(I219,1)=TODAY()</formula>
    </cfRule>
  </conditionalFormatting>
  <conditionalFormatting sqref="I221:I222">
    <cfRule type="timePeriod" dxfId="2683" priority="543" timePeriod="today">
      <formula>FLOOR(I221,1)=TODAY()</formula>
    </cfRule>
  </conditionalFormatting>
  <conditionalFormatting sqref="I223:I224">
    <cfRule type="timePeriod" dxfId="2682" priority="542" timePeriod="today">
      <formula>FLOOR(I223,1)=TODAY()</formula>
    </cfRule>
  </conditionalFormatting>
  <conditionalFormatting sqref="I215:I216">
    <cfRule type="timePeriod" dxfId="2681" priority="541" timePeriod="today">
      <formula>FLOOR(I215,1)=TODAY()</formula>
    </cfRule>
  </conditionalFormatting>
  <conditionalFormatting sqref="I217:I218">
    <cfRule type="timePeriod" dxfId="2680" priority="540" timePeriod="today">
      <formula>FLOOR(I217,1)=TODAY()</formula>
    </cfRule>
  </conditionalFormatting>
  <conditionalFormatting sqref="I263:I277">
    <cfRule type="timePeriod" dxfId="2679" priority="539" timePeriod="today">
      <formula>FLOOR(I263,1)=TODAY()</formula>
    </cfRule>
  </conditionalFormatting>
  <conditionalFormatting sqref="I262">
    <cfRule type="timePeriod" dxfId="2678" priority="538" timePeriod="today">
      <formula>FLOOR(I262,1)=TODAY()</formula>
    </cfRule>
  </conditionalFormatting>
  <conditionalFormatting sqref="I261">
    <cfRule type="timePeriod" dxfId="2677" priority="537" timePeriod="today">
      <formula>FLOOR(I261,1)=TODAY()</formula>
    </cfRule>
  </conditionalFormatting>
  <conditionalFormatting sqref="I295:I303 I278:I292">
    <cfRule type="timePeriod" dxfId="2676" priority="536" timePeriod="today">
      <formula>FLOOR(I278,1)=TODAY()</formula>
    </cfRule>
  </conditionalFormatting>
  <conditionalFormatting sqref="I293:I294">
    <cfRule type="timePeriod" dxfId="2675" priority="535" timePeriod="today">
      <formula>FLOOR(I293,1)=TODAY()</formula>
    </cfRule>
  </conditionalFormatting>
  <conditionalFormatting sqref="J278 J378 J387:J388 J391:J392">
    <cfRule type="expression" dxfId="2674" priority="532">
      <formula>J278&lt;=$F$5</formula>
    </cfRule>
    <cfRule type="expression" dxfId="2673" priority="533">
      <formula>AND(J278&gt;$F$5,J278&lt;=$F$6)</formula>
    </cfRule>
    <cfRule type="expression" dxfId="2672" priority="534">
      <formula>J278&gt;$F$6</formula>
    </cfRule>
  </conditionalFormatting>
  <conditionalFormatting sqref="J303 J282:J284 J280">
    <cfRule type="expression" dxfId="2671" priority="529">
      <formula>J280&lt;=$F$5</formula>
    </cfRule>
    <cfRule type="expression" dxfId="2670" priority="530">
      <formula>AND(J280&gt;$F$5,J280&lt;=$F$6)</formula>
    </cfRule>
    <cfRule type="expression" dxfId="2669" priority="531">
      <formula>J280&gt;$F$6</formula>
    </cfRule>
  </conditionalFormatting>
  <conditionalFormatting sqref="J279">
    <cfRule type="expression" dxfId="2668" priority="526">
      <formula>J279&lt;=$F$5</formula>
    </cfRule>
    <cfRule type="expression" dxfId="2667" priority="527">
      <formula>AND(J279&gt;$F$5,J279&lt;=$F$6)</formula>
    </cfRule>
    <cfRule type="expression" dxfId="2666" priority="528">
      <formula>J279&gt;$F$6</formula>
    </cfRule>
  </conditionalFormatting>
  <conditionalFormatting sqref="J281">
    <cfRule type="expression" dxfId="2665" priority="523">
      <formula>J281&lt;=$F$5</formula>
    </cfRule>
    <cfRule type="expression" dxfId="2664" priority="524">
      <formula>AND(J281&gt;$F$5,J281&lt;=$F$6)</formula>
    </cfRule>
    <cfRule type="expression" dxfId="2663" priority="525">
      <formula>J281&gt;$F$6</formula>
    </cfRule>
  </conditionalFormatting>
  <conditionalFormatting sqref="J285:J286">
    <cfRule type="expression" dxfId="2662" priority="520">
      <formula>J285&lt;=$F$5</formula>
    </cfRule>
    <cfRule type="expression" dxfId="2661" priority="521">
      <formula>AND(J285&gt;$F$5,J285&lt;=$F$6)</formula>
    </cfRule>
    <cfRule type="expression" dxfId="2660" priority="522">
      <formula>J285&gt;$F$6</formula>
    </cfRule>
  </conditionalFormatting>
  <conditionalFormatting sqref="J287:J288">
    <cfRule type="expression" dxfId="2659" priority="517">
      <formula>J287&lt;=$F$5</formula>
    </cfRule>
    <cfRule type="expression" dxfId="2658" priority="518">
      <formula>AND(J287&gt;$F$5,J287&lt;=$F$6)</formula>
    </cfRule>
    <cfRule type="expression" dxfId="2657" priority="519">
      <formula>J287&gt;$F$6</formula>
    </cfRule>
  </conditionalFormatting>
  <conditionalFormatting sqref="J289:J290">
    <cfRule type="expression" dxfId="2656" priority="514">
      <formula>J289&lt;=$F$5</formula>
    </cfRule>
    <cfRule type="expression" dxfId="2655" priority="515">
      <formula>AND(J289&gt;$F$5,J289&lt;=$F$6)</formula>
    </cfRule>
    <cfRule type="expression" dxfId="2654" priority="516">
      <formula>J289&gt;$F$6</formula>
    </cfRule>
  </conditionalFormatting>
  <conditionalFormatting sqref="J291:J292">
    <cfRule type="expression" dxfId="2653" priority="511">
      <formula>J291&lt;=$F$5</formula>
    </cfRule>
    <cfRule type="expression" dxfId="2652" priority="512">
      <formula>AND(J291&gt;$F$5,J291&lt;=$F$6)</formula>
    </cfRule>
    <cfRule type="expression" dxfId="2651" priority="513">
      <formula>J291&gt;$F$6</formula>
    </cfRule>
  </conditionalFormatting>
  <conditionalFormatting sqref="J293:J294">
    <cfRule type="expression" dxfId="2650" priority="508">
      <formula>J293&lt;=$F$5</formula>
    </cfRule>
    <cfRule type="expression" dxfId="2649" priority="509">
      <formula>AND(J293&gt;$F$5,J293&lt;=$F$6)</formula>
    </cfRule>
    <cfRule type="expression" dxfId="2648" priority="510">
      <formula>J293&gt;$F$6</formula>
    </cfRule>
  </conditionalFormatting>
  <conditionalFormatting sqref="J295:J296">
    <cfRule type="expression" dxfId="2647" priority="505">
      <formula>J295&lt;=$F$5</formula>
    </cfRule>
    <cfRule type="expression" dxfId="2646" priority="506">
      <formula>AND(J295&gt;$F$5,J295&lt;=$F$6)</formula>
    </cfRule>
    <cfRule type="expression" dxfId="2645" priority="507">
      <formula>J295&gt;$F$6</formula>
    </cfRule>
  </conditionalFormatting>
  <conditionalFormatting sqref="J297:J298">
    <cfRule type="expression" dxfId="2644" priority="502">
      <formula>J297&lt;=$F$5</formula>
    </cfRule>
    <cfRule type="expression" dxfId="2643" priority="503">
      <formula>AND(J297&gt;$F$5,J297&lt;=$F$6)</formula>
    </cfRule>
    <cfRule type="expression" dxfId="2642" priority="504">
      <formula>J297&gt;$F$6</formula>
    </cfRule>
  </conditionalFormatting>
  <conditionalFormatting sqref="J299:J300">
    <cfRule type="expression" dxfId="2641" priority="499">
      <formula>J299&lt;=$F$5</formula>
    </cfRule>
    <cfRule type="expression" dxfId="2640" priority="500">
      <formula>AND(J299&gt;$F$5,J299&lt;=$F$6)</formula>
    </cfRule>
    <cfRule type="expression" dxfId="2639" priority="501">
      <formula>J299&gt;$F$6</formula>
    </cfRule>
  </conditionalFormatting>
  <conditionalFormatting sqref="J301:J302">
    <cfRule type="expression" dxfId="2638" priority="496">
      <formula>J301&lt;=$F$5</formula>
    </cfRule>
    <cfRule type="expression" dxfId="2637" priority="497">
      <formula>AND(J301&gt;$F$5,J301&lt;=$F$6)</formula>
    </cfRule>
    <cfRule type="expression" dxfId="2636" priority="498">
      <formula>J301&gt;$F$6</formula>
    </cfRule>
  </conditionalFormatting>
  <conditionalFormatting sqref="K278 K378 K387:K388 K282:K284 K280 K337 K384 K374 K400:K401 K365 K390:K392 K362 K356 P357:P359 K353 K348">
    <cfRule type="expression" dxfId="2635" priority="493">
      <formula>K278&lt;=#REF!</formula>
    </cfRule>
    <cfRule type="expression" dxfId="2634" priority="494">
      <formula>AND(K278&gt;#REF!,K278&lt;=#REF!)</formula>
    </cfRule>
    <cfRule type="expression" dxfId="2633" priority="495">
      <formula>K278&gt;#REF!</formula>
    </cfRule>
  </conditionalFormatting>
  <conditionalFormatting sqref="K303">
    <cfRule type="expression" dxfId="2632" priority="490">
      <formula>K303&lt;=#REF!</formula>
    </cfRule>
    <cfRule type="expression" dxfId="2631" priority="491">
      <formula>AND(K303&gt;#REF!,K303&lt;=#REF!)</formula>
    </cfRule>
    <cfRule type="expression" dxfId="2630" priority="492">
      <formula>K303&gt;#REF!</formula>
    </cfRule>
  </conditionalFormatting>
  <conditionalFormatting sqref="K279">
    <cfRule type="expression" dxfId="2629" priority="487">
      <formula>K279&lt;=#REF!</formula>
    </cfRule>
    <cfRule type="expression" dxfId="2628" priority="488">
      <formula>AND(K279&gt;#REF!,K279&lt;=#REF!)</formula>
    </cfRule>
    <cfRule type="expression" dxfId="2627" priority="489">
      <formula>K279&gt;#REF!</formula>
    </cfRule>
  </conditionalFormatting>
  <conditionalFormatting sqref="K281">
    <cfRule type="expression" dxfId="2626" priority="484">
      <formula>K281&lt;=#REF!</formula>
    </cfRule>
    <cfRule type="expression" dxfId="2625" priority="485">
      <formula>AND(K281&gt;#REF!,K281&lt;=#REF!)</formula>
    </cfRule>
    <cfRule type="expression" dxfId="2624" priority="486">
      <formula>K281&gt;#REF!</formula>
    </cfRule>
  </conditionalFormatting>
  <conditionalFormatting sqref="K285:K286">
    <cfRule type="expression" dxfId="2623" priority="481">
      <formula>K285&lt;=$F$5</formula>
    </cfRule>
    <cfRule type="expression" dxfId="2622" priority="482">
      <formula>AND(K285&gt;$F$5,K285&lt;=$F$6)</formula>
    </cfRule>
    <cfRule type="expression" dxfId="2621" priority="483">
      <formula>K285&gt;$F$6</formula>
    </cfRule>
  </conditionalFormatting>
  <conditionalFormatting sqref="K287:K288">
    <cfRule type="expression" dxfId="2620" priority="478">
      <formula>K287&lt;=$F$5</formula>
    </cfRule>
    <cfRule type="expression" dxfId="2619" priority="479">
      <formula>AND(K287&gt;$F$5,K287&lt;=$F$6)</formula>
    </cfRule>
    <cfRule type="expression" dxfId="2618" priority="480">
      <formula>K287&gt;$F$6</formula>
    </cfRule>
  </conditionalFormatting>
  <conditionalFormatting sqref="K289:K290">
    <cfRule type="expression" dxfId="2617" priority="475">
      <formula>K289&lt;=#REF!</formula>
    </cfRule>
    <cfRule type="expression" dxfId="2616" priority="476">
      <formula>AND(K289&gt;#REF!,K289&lt;=#REF!)</formula>
    </cfRule>
    <cfRule type="expression" dxfId="2615" priority="477">
      <formula>K289&gt;#REF!</formula>
    </cfRule>
  </conditionalFormatting>
  <conditionalFormatting sqref="K291:K292">
    <cfRule type="expression" dxfId="2614" priority="472">
      <formula>K291&lt;=#REF!</formula>
    </cfRule>
    <cfRule type="expression" dxfId="2613" priority="473">
      <formula>AND(K291&gt;#REF!,K291&lt;=#REF!)</formula>
    </cfRule>
    <cfRule type="expression" dxfId="2612" priority="474">
      <formula>K291&gt;#REF!</formula>
    </cfRule>
  </conditionalFormatting>
  <conditionalFormatting sqref="K293:K294">
    <cfRule type="expression" dxfId="2611" priority="469">
      <formula>K293&lt;=#REF!</formula>
    </cfRule>
    <cfRule type="expression" dxfId="2610" priority="470">
      <formula>AND(K293&gt;#REF!,K293&lt;=#REF!)</formula>
    </cfRule>
    <cfRule type="expression" dxfId="2609" priority="471">
      <formula>K293&gt;#REF!</formula>
    </cfRule>
  </conditionalFormatting>
  <conditionalFormatting sqref="K295:K296">
    <cfRule type="expression" dxfId="2608" priority="466">
      <formula>K295&lt;=#REF!</formula>
    </cfRule>
    <cfRule type="expression" dxfId="2607" priority="467">
      <formula>AND(K295&gt;#REF!,K295&lt;=#REF!)</formula>
    </cfRule>
    <cfRule type="expression" dxfId="2606" priority="468">
      <formula>K295&gt;#REF!</formula>
    </cfRule>
  </conditionalFormatting>
  <conditionalFormatting sqref="K297:K298">
    <cfRule type="expression" dxfId="2605" priority="463">
      <formula>K297&lt;=#REF!</formula>
    </cfRule>
    <cfRule type="expression" dxfId="2604" priority="464">
      <formula>AND(K297&gt;#REF!,K297&lt;=#REF!)</formula>
    </cfRule>
    <cfRule type="expression" dxfId="2603" priority="465">
      <formula>K297&gt;#REF!</formula>
    </cfRule>
  </conditionalFormatting>
  <conditionalFormatting sqref="K299:K300">
    <cfRule type="expression" dxfId="2602" priority="460">
      <formula>K299&lt;=#REF!</formula>
    </cfRule>
    <cfRule type="expression" dxfId="2601" priority="461">
      <formula>AND(K299&gt;#REF!,K299&lt;=#REF!)</formula>
    </cfRule>
    <cfRule type="expression" dxfId="2600" priority="462">
      <formula>K299&gt;#REF!</formula>
    </cfRule>
  </conditionalFormatting>
  <conditionalFormatting sqref="K301:K302">
    <cfRule type="expression" dxfId="2599" priority="457">
      <formula>K301&lt;=#REF!</formula>
    </cfRule>
    <cfRule type="expression" dxfId="2598" priority="458">
      <formula>AND(K301&gt;#REF!,K301&lt;=#REF!)</formula>
    </cfRule>
    <cfRule type="expression" dxfId="2597" priority="459">
      <formula>K301&gt;#REF!</formula>
    </cfRule>
  </conditionalFormatting>
  <conditionalFormatting sqref="I304:I314">
    <cfRule type="timePeriod" dxfId="2596" priority="456" timePeriod="today">
      <formula>FLOOR(I304,1)=TODAY()</formula>
    </cfRule>
  </conditionalFormatting>
  <conditionalFormatting sqref="I315">
    <cfRule type="timePeriod" dxfId="2595" priority="455" timePeriod="today">
      <formula>FLOOR(I315,1)=TODAY()</formula>
    </cfRule>
  </conditionalFormatting>
  <conditionalFormatting sqref="I316">
    <cfRule type="timePeriod" dxfId="2594" priority="454" timePeriod="today">
      <formula>FLOOR(I316,1)=TODAY()</formula>
    </cfRule>
  </conditionalFormatting>
  <conditionalFormatting sqref="I317">
    <cfRule type="timePeriod" dxfId="2593" priority="453" timePeriod="today">
      <formula>FLOOR(I317,1)=TODAY()</formula>
    </cfRule>
  </conditionalFormatting>
  <conditionalFormatting sqref="I318">
    <cfRule type="timePeriod" dxfId="2592" priority="452" timePeriod="today">
      <formula>FLOOR(I318,1)=TODAY()</formula>
    </cfRule>
  </conditionalFormatting>
  <conditionalFormatting sqref="I319:I320">
    <cfRule type="timePeriod" dxfId="2591" priority="451" timePeriod="today">
      <formula>FLOOR(I319,1)=TODAY()</formula>
    </cfRule>
  </conditionalFormatting>
  <conditionalFormatting sqref="I321:I322">
    <cfRule type="timePeriod" dxfId="2590" priority="450" timePeriod="today">
      <formula>FLOOR(I321,1)=TODAY()</formula>
    </cfRule>
  </conditionalFormatting>
  <conditionalFormatting sqref="I323:I324">
    <cfRule type="timePeriod" dxfId="2589" priority="449" timePeriod="today">
      <formula>FLOOR(I323,1)=TODAY()</formula>
    </cfRule>
  </conditionalFormatting>
  <conditionalFormatting sqref="I325:I331">
    <cfRule type="timePeriod" dxfId="2588" priority="448" timePeriod="today">
      <formula>FLOOR(I325,1)=TODAY()</formula>
    </cfRule>
  </conditionalFormatting>
  <conditionalFormatting sqref="I332:I344">
    <cfRule type="timePeriod" dxfId="2587" priority="447" timePeriod="today">
      <formula>FLOOR(I332,1)=TODAY()</formula>
    </cfRule>
  </conditionalFormatting>
  <conditionalFormatting sqref="J304">
    <cfRule type="expression" dxfId="2586" priority="444">
      <formula>J304&lt;=$F$5</formula>
    </cfRule>
    <cfRule type="expression" dxfId="2585" priority="445">
      <formula>AND(J304&gt;$F$5,J304&lt;=$F$6)</formula>
    </cfRule>
    <cfRule type="expression" dxfId="2584" priority="446">
      <formula>J304&gt;$F$6</formula>
    </cfRule>
  </conditionalFormatting>
  <conditionalFormatting sqref="J305:J306">
    <cfRule type="expression" dxfId="2583" priority="441">
      <formula>J305&lt;=$F$5</formula>
    </cfRule>
    <cfRule type="expression" dxfId="2582" priority="442">
      <formula>AND(J305&gt;$F$5,J305&lt;=$F$6)</formula>
    </cfRule>
    <cfRule type="expression" dxfId="2581" priority="443">
      <formula>J305&gt;$F$6</formula>
    </cfRule>
  </conditionalFormatting>
  <conditionalFormatting sqref="J307:J308">
    <cfRule type="expression" dxfId="2580" priority="438">
      <formula>J307&lt;=$F$5</formula>
    </cfRule>
    <cfRule type="expression" dxfId="2579" priority="439">
      <formula>AND(J307&gt;$F$5,J307&lt;=$F$6)</formula>
    </cfRule>
    <cfRule type="expression" dxfId="2578" priority="440">
      <formula>J307&gt;$F$6</formula>
    </cfRule>
  </conditionalFormatting>
  <conditionalFormatting sqref="J309:J310">
    <cfRule type="expression" dxfId="2577" priority="435">
      <formula>J309&lt;=$F$5</formula>
    </cfRule>
    <cfRule type="expression" dxfId="2576" priority="436">
      <formula>AND(J309&gt;$F$5,J309&lt;=$F$6)</formula>
    </cfRule>
    <cfRule type="expression" dxfId="2575" priority="437">
      <formula>J309&gt;$F$6</formula>
    </cfRule>
  </conditionalFormatting>
  <conditionalFormatting sqref="J311:J312">
    <cfRule type="expression" dxfId="2574" priority="432">
      <formula>J311&lt;=$F$5</formula>
    </cfRule>
    <cfRule type="expression" dxfId="2573" priority="433">
      <formula>AND(J311&gt;$F$5,J311&lt;=$F$6)</formula>
    </cfRule>
    <cfRule type="expression" dxfId="2572" priority="434">
      <formula>J311&gt;$F$6</formula>
    </cfRule>
  </conditionalFormatting>
  <conditionalFormatting sqref="J313:J314">
    <cfRule type="expression" dxfId="2571" priority="429">
      <formula>J313&lt;=$F$5</formula>
    </cfRule>
    <cfRule type="expression" dxfId="2570" priority="430">
      <formula>AND(J313&gt;$F$5,J313&lt;=$F$6)</formula>
    </cfRule>
    <cfRule type="expression" dxfId="2569" priority="431">
      <formula>J313&gt;$F$6</formula>
    </cfRule>
  </conditionalFormatting>
  <conditionalFormatting sqref="J315">
    <cfRule type="expression" dxfId="2568" priority="426">
      <formula>J315&lt;=$F$5</formula>
    </cfRule>
    <cfRule type="expression" dxfId="2567" priority="427">
      <formula>AND(J315&gt;$F$5,J315&lt;=$F$6)</formula>
    </cfRule>
    <cfRule type="expression" dxfId="2566" priority="428">
      <formula>J315&gt;$F$6</formula>
    </cfRule>
  </conditionalFormatting>
  <conditionalFormatting sqref="J316">
    <cfRule type="expression" dxfId="2565" priority="423">
      <formula>J316&lt;=$F$5</formula>
    </cfRule>
    <cfRule type="expression" dxfId="2564" priority="424">
      <formula>AND(J316&gt;$F$5,J316&lt;=$F$6)</formula>
    </cfRule>
    <cfRule type="expression" dxfId="2563" priority="425">
      <formula>J316&gt;$F$6</formula>
    </cfRule>
  </conditionalFormatting>
  <conditionalFormatting sqref="J317">
    <cfRule type="expression" dxfId="2562" priority="420">
      <formula>J317&lt;=$F$5</formula>
    </cfRule>
    <cfRule type="expression" dxfId="2561" priority="421">
      <formula>AND(J317&gt;$F$5,J317&lt;=$F$6)</formula>
    </cfRule>
    <cfRule type="expression" dxfId="2560" priority="422">
      <formula>J317&gt;$F$6</formula>
    </cfRule>
  </conditionalFormatting>
  <conditionalFormatting sqref="J318">
    <cfRule type="expression" dxfId="2559" priority="417">
      <formula>J318&lt;=$F$5</formula>
    </cfRule>
    <cfRule type="expression" dxfId="2558" priority="418">
      <formula>AND(J318&gt;$F$5,J318&lt;=$F$6)</formula>
    </cfRule>
    <cfRule type="expression" dxfId="2557" priority="419">
      <formula>J318&gt;$F$6</formula>
    </cfRule>
  </conditionalFormatting>
  <conditionalFormatting sqref="J319">
    <cfRule type="expression" dxfId="2556" priority="414">
      <formula>J319&lt;=$F$5</formula>
    </cfRule>
    <cfRule type="expression" dxfId="2555" priority="415">
      <formula>AND(J319&gt;$F$5,J319&lt;=$F$6)</formula>
    </cfRule>
    <cfRule type="expression" dxfId="2554" priority="416">
      <formula>J319&gt;$F$6</formula>
    </cfRule>
  </conditionalFormatting>
  <conditionalFormatting sqref="J320">
    <cfRule type="expression" dxfId="2553" priority="411">
      <formula>J320&lt;=$F$5</formula>
    </cfRule>
    <cfRule type="expression" dxfId="2552" priority="412">
      <formula>AND(J320&gt;$F$5,J320&lt;=$F$6)</formula>
    </cfRule>
    <cfRule type="expression" dxfId="2551" priority="413">
      <formula>J320&gt;$F$6</formula>
    </cfRule>
  </conditionalFormatting>
  <conditionalFormatting sqref="J321">
    <cfRule type="expression" dxfId="2550" priority="408">
      <formula>J321&lt;=$F$5</formula>
    </cfRule>
    <cfRule type="expression" dxfId="2549" priority="409">
      <formula>AND(J321&gt;$F$5,J321&lt;=$F$6)</formula>
    </cfRule>
    <cfRule type="expression" dxfId="2548" priority="410">
      <formula>J321&gt;$F$6</formula>
    </cfRule>
  </conditionalFormatting>
  <conditionalFormatting sqref="J322">
    <cfRule type="expression" dxfId="2547" priority="405">
      <formula>J322&lt;=$F$5</formula>
    </cfRule>
    <cfRule type="expression" dxfId="2546" priority="406">
      <formula>AND(J322&gt;$F$5,J322&lt;=$F$6)</formula>
    </cfRule>
    <cfRule type="expression" dxfId="2545" priority="407">
      <formula>J322&gt;$F$6</formula>
    </cfRule>
  </conditionalFormatting>
  <conditionalFormatting sqref="J323">
    <cfRule type="expression" dxfId="2544" priority="402">
      <formula>J323&lt;=$F$5</formula>
    </cfRule>
    <cfRule type="expression" dxfId="2543" priority="403">
      <formula>AND(J323&gt;$F$5,J323&lt;=$F$6)</formula>
    </cfRule>
    <cfRule type="expression" dxfId="2542" priority="404">
      <formula>J323&gt;$F$6</formula>
    </cfRule>
  </conditionalFormatting>
  <conditionalFormatting sqref="J324">
    <cfRule type="expression" dxfId="2541" priority="399">
      <formula>J324&lt;=$F$5</formula>
    </cfRule>
    <cfRule type="expression" dxfId="2540" priority="400">
      <formula>AND(J324&gt;$F$5,J324&lt;=$F$6)</formula>
    </cfRule>
    <cfRule type="expression" dxfId="2539" priority="401">
      <formula>J324&gt;$F$6</formula>
    </cfRule>
  </conditionalFormatting>
  <conditionalFormatting sqref="J325:J326">
    <cfRule type="expression" dxfId="2538" priority="396">
      <formula>J325&lt;=$F$5</formula>
    </cfRule>
    <cfRule type="expression" dxfId="2537" priority="397">
      <formula>AND(J325&gt;$F$5,J325&lt;=$F$6)</formula>
    </cfRule>
    <cfRule type="expression" dxfId="2536" priority="398">
      <formula>J325&gt;$F$6</formula>
    </cfRule>
  </conditionalFormatting>
  <conditionalFormatting sqref="J327:J328">
    <cfRule type="expression" dxfId="2535" priority="393">
      <formula>J327&lt;=$F$5</formula>
    </cfRule>
    <cfRule type="expression" dxfId="2534" priority="394">
      <formula>AND(J327&gt;$F$5,J327&lt;=$F$6)</formula>
    </cfRule>
    <cfRule type="expression" dxfId="2533" priority="395">
      <formula>J327&gt;$F$6</formula>
    </cfRule>
  </conditionalFormatting>
  <conditionalFormatting sqref="J329:J330">
    <cfRule type="expression" dxfId="2532" priority="390">
      <formula>J329&lt;=$F$5</formula>
    </cfRule>
    <cfRule type="expression" dxfId="2531" priority="391">
      <formula>AND(J329&gt;$F$5,J329&lt;=$F$6)</formula>
    </cfRule>
    <cfRule type="expression" dxfId="2530" priority="392">
      <formula>J329&gt;$F$6</formula>
    </cfRule>
  </conditionalFormatting>
  <conditionalFormatting sqref="J331">
    <cfRule type="expression" dxfId="2529" priority="387">
      <formula>J331&lt;=$F$5</formula>
    </cfRule>
    <cfRule type="expression" dxfId="2528" priority="388">
      <formula>AND(J331&gt;$F$5,J331&lt;=$F$6)</formula>
    </cfRule>
    <cfRule type="expression" dxfId="2527" priority="389">
      <formula>J331&gt;$F$6</formula>
    </cfRule>
  </conditionalFormatting>
  <conditionalFormatting sqref="J332">
    <cfRule type="expression" dxfId="2526" priority="384">
      <formula>J332&lt;=$F$5</formula>
    </cfRule>
    <cfRule type="expression" dxfId="2525" priority="385">
      <formula>AND(J332&gt;$F$5,J332&lt;=$F$6)</formula>
    </cfRule>
    <cfRule type="expression" dxfId="2524" priority="386">
      <formula>J332&gt;$F$6</formula>
    </cfRule>
  </conditionalFormatting>
  <conditionalFormatting sqref="J333:J334">
    <cfRule type="expression" dxfId="2523" priority="381">
      <formula>J333&lt;=$F$5</formula>
    </cfRule>
    <cfRule type="expression" dxfId="2522" priority="382">
      <formula>AND(J333&gt;$F$5,J333&lt;=$F$6)</formula>
    </cfRule>
    <cfRule type="expression" dxfId="2521" priority="383">
      <formula>J333&gt;$F$6</formula>
    </cfRule>
  </conditionalFormatting>
  <conditionalFormatting sqref="J335:J336">
    <cfRule type="expression" dxfId="2520" priority="378">
      <formula>J335&lt;=$F$5</formula>
    </cfRule>
    <cfRule type="expression" dxfId="2519" priority="379">
      <formula>AND(J335&gt;$F$5,J335&lt;=$F$6)</formula>
    </cfRule>
    <cfRule type="expression" dxfId="2518" priority="380">
      <formula>J335&gt;$F$6</formula>
    </cfRule>
  </conditionalFormatting>
  <conditionalFormatting sqref="J343 J337">
    <cfRule type="expression" dxfId="2517" priority="375">
      <formula>J337&lt;=$F$5</formula>
    </cfRule>
    <cfRule type="expression" dxfId="2516" priority="376">
      <formula>AND(J337&gt;$F$5,J337&lt;=$F$6)</formula>
    </cfRule>
    <cfRule type="expression" dxfId="2515" priority="377">
      <formula>J337&gt;$F$6</formula>
    </cfRule>
  </conditionalFormatting>
  <conditionalFormatting sqref="J338">
    <cfRule type="expression" dxfId="2514" priority="372">
      <formula>J338&lt;=$F$5</formula>
    </cfRule>
    <cfRule type="expression" dxfId="2513" priority="373">
      <formula>AND(J338&gt;$F$5,J338&lt;=$F$6)</formula>
    </cfRule>
    <cfRule type="expression" dxfId="2512" priority="374">
      <formula>J338&gt;$F$6</formula>
    </cfRule>
  </conditionalFormatting>
  <conditionalFormatting sqref="J339:J340">
    <cfRule type="expression" dxfId="2511" priority="369">
      <formula>J339&lt;=$F$5</formula>
    </cfRule>
    <cfRule type="expression" dxfId="2510" priority="370">
      <formula>AND(J339&gt;$F$5,J339&lt;=$F$6)</formula>
    </cfRule>
    <cfRule type="expression" dxfId="2509" priority="371">
      <formula>J339&gt;$F$6</formula>
    </cfRule>
  </conditionalFormatting>
  <conditionalFormatting sqref="J341:J342">
    <cfRule type="expression" dxfId="2508" priority="366">
      <formula>J341&lt;=$F$5</formula>
    </cfRule>
    <cfRule type="expression" dxfId="2507" priority="367">
      <formula>AND(J341&gt;$F$5,J341&lt;=$F$6)</formula>
    </cfRule>
    <cfRule type="expression" dxfId="2506" priority="368">
      <formula>J341&gt;$F$6</formula>
    </cfRule>
  </conditionalFormatting>
  <conditionalFormatting sqref="J344">
    <cfRule type="expression" dxfId="2505" priority="363">
      <formula>J344&lt;=$F$5</formula>
    </cfRule>
    <cfRule type="expression" dxfId="2504" priority="364">
      <formula>AND(J344&gt;$F$5,J344&lt;=$F$6)</formula>
    </cfRule>
    <cfRule type="expression" dxfId="2503" priority="365">
      <formula>J344&gt;$F$6</formula>
    </cfRule>
  </conditionalFormatting>
  <conditionalFormatting sqref="K304">
    <cfRule type="expression" dxfId="2502" priority="360">
      <formula>K304&lt;=#REF!</formula>
    </cfRule>
    <cfRule type="expression" dxfId="2501" priority="361">
      <formula>AND(K304&gt;#REF!,K304&lt;=#REF!)</formula>
    </cfRule>
    <cfRule type="expression" dxfId="2500" priority="362">
      <formula>K304&gt;#REF!</formula>
    </cfRule>
  </conditionalFormatting>
  <conditionalFormatting sqref="K305:K306">
    <cfRule type="expression" dxfId="2499" priority="357">
      <formula>K305&lt;=#REF!</formula>
    </cfRule>
    <cfRule type="expression" dxfId="2498" priority="358">
      <formula>AND(K305&gt;#REF!,K305&lt;=#REF!)</formula>
    </cfRule>
    <cfRule type="expression" dxfId="2497" priority="359">
      <formula>K305&gt;#REF!</formula>
    </cfRule>
  </conditionalFormatting>
  <conditionalFormatting sqref="K307:K308">
    <cfRule type="expression" dxfId="2496" priority="354">
      <formula>K307&lt;=#REF!</formula>
    </cfRule>
    <cfRule type="expression" dxfId="2495" priority="355">
      <formula>AND(K307&gt;#REF!,K307&lt;=#REF!)</formula>
    </cfRule>
    <cfRule type="expression" dxfId="2494" priority="356">
      <formula>K307&gt;#REF!</formula>
    </cfRule>
  </conditionalFormatting>
  <conditionalFormatting sqref="K309:K310">
    <cfRule type="expression" dxfId="2493" priority="351">
      <formula>K309&lt;=#REF!</formula>
    </cfRule>
    <cfRule type="expression" dxfId="2492" priority="352">
      <formula>AND(K309&gt;#REF!,K309&lt;=#REF!)</formula>
    </cfRule>
    <cfRule type="expression" dxfId="2491" priority="353">
      <formula>K309&gt;#REF!</formula>
    </cfRule>
  </conditionalFormatting>
  <conditionalFormatting sqref="K311:K312">
    <cfRule type="expression" dxfId="2490" priority="348">
      <formula>K311&lt;=#REF!</formula>
    </cfRule>
    <cfRule type="expression" dxfId="2489" priority="349">
      <formula>AND(K311&gt;#REF!,K311&lt;=#REF!)</formula>
    </cfRule>
    <cfRule type="expression" dxfId="2488" priority="350">
      <formula>K311&gt;#REF!</formula>
    </cfRule>
  </conditionalFormatting>
  <conditionalFormatting sqref="K313:K314">
    <cfRule type="expression" dxfId="2487" priority="345">
      <formula>K313&lt;=#REF!</formula>
    </cfRule>
    <cfRule type="expression" dxfId="2486" priority="346">
      <formula>AND(K313&gt;#REF!,K313&lt;=#REF!)</formula>
    </cfRule>
    <cfRule type="expression" dxfId="2485" priority="347">
      <formula>K313&gt;#REF!</formula>
    </cfRule>
  </conditionalFormatting>
  <conditionalFormatting sqref="K315">
    <cfRule type="expression" dxfId="2484" priority="342">
      <formula>K315&lt;=#REF!</formula>
    </cfRule>
    <cfRule type="expression" dxfId="2483" priority="343">
      <formula>AND(K315&gt;#REF!,K315&lt;=#REF!)</formula>
    </cfRule>
    <cfRule type="expression" dxfId="2482" priority="344">
      <formula>K315&gt;#REF!</formula>
    </cfRule>
  </conditionalFormatting>
  <conditionalFormatting sqref="K316">
    <cfRule type="expression" dxfId="2481" priority="339">
      <formula>K316&lt;=#REF!</formula>
    </cfRule>
    <cfRule type="expression" dxfId="2480" priority="340">
      <formula>AND(K316&gt;#REF!,K316&lt;=#REF!)</formula>
    </cfRule>
    <cfRule type="expression" dxfId="2479" priority="341">
      <formula>K316&gt;#REF!</formula>
    </cfRule>
  </conditionalFormatting>
  <conditionalFormatting sqref="K317">
    <cfRule type="expression" dxfId="2478" priority="336">
      <formula>K317&lt;=#REF!</formula>
    </cfRule>
    <cfRule type="expression" dxfId="2477" priority="337">
      <formula>AND(K317&gt;#REF!,K317&lt;=#REF!)</formula>
    </cfRule>
    <cfRule type="expression" dxfId="2476" priority="338">
      <formula>K317&gt;#REF!</formula>
    </cfRule>
  </conditionalFormatting>
  <conditionalFormatting sqref="K318">
    <cfRule type="expression" dxfId="2475" priority="333">
      <formula>K318&lt;=#REF!</formula>
    </cfRule>
    <cfRule type="expression" dxfId="2474" priority="334">
      <formula>AND(K318&gt;#REF!,K318&lt;=#REF!)</formula>
    </cfRule>
    <cfRule type="expression" dxfId="2473" priority="335">
      <formula>K318&gt;#REF!</formula>
    </cfRule>
  </conditionalFormatting>
  <conditionalFormatting sqref="K319">
    <cfRule type="expression" dxfId="2472" priority="330">
      <formula>K319&lt;=#REF!</formula>
    </cfRule>
    <cfRule type="expression" dxfId="2471" priority="331">
      <formula>AND(K319&gt;#REF!,K319&lt;=#REF!)</formula>
    </cfRule>
    <cfRule type="expression" dxfId="2470" priority="332">
      <formula>K319&gt;#REF!</formula>
    </cfRule>
  </conditionalFormatting>
  <conditionalFormatting sqref="K320">
    <cfRule type="expression" dxfId="2469" priority="327">
      <formula>K320&lt;=#REF!</formula>
    </cfRule>
    <cfRule type="expression" dxfId="2468" priority="328">
      <formula>AND(K320&gt;#REF!,K320&lt;=#REF!)</formula>
    </cfRule>
    <cfRule type="expression" dxfId="2467" priority="329">
      <formula>K320&gt;#REF!</formula>
    </cfRule>
  </conditionalFormatting>
  <conditionalFormatting sqref="K321">
    <cfRule type="expression" dxfId="2466" priority="324">
      <formula>K321&lt;=#REF!</formula>
    </cfRule>
    <cfRule type="expression" dxfId="2465" priority="325">
      <formula>AND(K321&gt;#REF!,K321&lt;=#REF!)</formula>
    </cfRule>
    <cfRule type="expression" dxfId="2464" priority="326">
      <formula>K321&gt;#REF!</formula>
    </cfRule>
  </conditionalFormatting>
  <conditionalFormatting sqref="K322">
    <cfRule type="expression" dxfId="2463" priority="321">
      <formula>K322&lt;=$F$5</formula>
    </cfRule>
    <cfRule type="expression" dxfId="2462" priority="322">
      <formula>AND(K322&gt;$F$5,K322&lt;=$F$6)</formula>
    </cfRule>
    <cfRule type="expression" dxfId="2461" priority="323">
      <formula>K322&gt;$F$6</formula>
    </cfRule>
  </conditionalFormatting>
  <conditionalFormatting sqref="K323">
    <cfRule type="expression" dxfId="2460" priority="318">
      <formula>K323&lt;=#REF!</formula>
    </cfRule>
    <cfRule type="expression" dxfId="2459" priority="319">
      <formula>AND(K323&gt;#REF!,K323&lt;=#REF!)</formula>
    </cfRule>
    <cfRule type="expression" dxfId="2458" priority="320">
      <formula>K323&gt;#REF!</formula>
    </cfRule>
  </conditionalFormatting>
  <conditionalFormatting sqref="K324">
    <cfRule type="expression" dxfId="2457" priority="315">
      <formula>K324&lt;=#REF!</formula>
    </cfRule>
    <cfRule type="expression" dxfId="2456" priority="316">
      <formula>AND(K324&gt;#REF!,K324&lt;=#REF!)</formula>
    </cfRule>
    <cfRule type="expression" dxfId="2455" priority="317">
      <formula>K324&gt;#REF!</formula>
    </cfRule>
  </conditionalFormatting>
  <conditionalFormatting sqref="K325:K326">
    <cfRule type="expression" dxfId="2454" priority="312">
      <formula>K325&lt;=#REF!</formula>
    </cfRule>
    <cfRule type="expression" dxfId="2453" priority="313">
      <formula>AND(K325&gt;#REF!,K325&lt;=#REF!)</formula>
    </cfRule>
    <cfRule type="expression" dxfId="2452" priority="314">
      <formula>K325&gt;#REF!</formula>
    </cfRule>
  </conditionalFormatting>
  <conditionalFormatting sqref="K327:K328">
    <cfRule type="expression" dxfId="2451" priority="309">
      <formula>K327&lt;=#REF!</formula>
    </cfRule>
    <cfRule type="expression" dxfId="2450" priority="310">
      <formula>AND(K327&gt;#REF!,K327&lt;=#REF!)</formula>
    </cfRule>
    <cfRule type="expression" dxfId="2449" priority="311">
      <formula>K327&gt;#REF!</formula>
    </cfRule>
  </conditionalFormatting>
  <conditionalFormatting sqref="K329:K330">
    <cfRule type="expression" dxfId="2448" priority="306">
      <formula>K329&lt;=#REF!</formula>
    </cfRule>
    <cfRule type="expression" dxfId="2447" priority="307">
      <formula>AND(K329&gt;#REF!,K329&lt;=#REF!)</formula>
    </cfRule>
    <cfRule type="expression" dxfId="2446" priority="308">
      <formula>K329&gt;#REF!</formula>
    </cfRule>
  </conditionalFormatting>
  <conditionalFormatting sqref="K331">
    <cfRule type="expression" dxfId="2445" priority="303">
      <formula>K331&lt;=#REF!</formula>
    </cfRule>
    <cfRule type="expression" dxfId="2444" priority="304">
      <formula>AND(K331&gt;#REF!,K331&lt;=#REF!)</formula>
    </cfRule>
    <cfRule type="expression" dxfId="2443" priority="305">
      <formula>K331&gt;#REF!</formula>
    </cfRule>
  </conditionalFormatting>
  <conditionalFormatting sqref="K332">
    <cfRule type="expression" dxfId="2442" priority="300">
      <formula>K332&lt;=#REF!</formula>
    </cfRule>
    <cfRule type="expression" dxfId="2441" priority="301">
      <formula>AND(K332&gt;#REF!,K332&lt;=#REF!)</formula>
    </cfRule>
    <cfRule type="expression" dxfId="2440" priority="302">
      <formula>K332&gt;#REF!</formula>
    </cfRule>
  </conditionalFormatting>
  <conditionalFormatting sqref="K333:K334">
    <cfRule type="expression" dxfId="2439" priority="297">
      <formula>K333&lt;=#REF!</formula>
    </cfRule>
    <cfRule type="expression" dxfId="2438" priority="298">
      <formula>AND(K333&gt;#REF!,K333&lt;=#REF!)</formula>
    </cfRule>
    <cfRule type="expression" dxfId="2437" priority="299">
      <formula>K333&gt;#REF!</formula>
    </cfRule>
  </conditionalFormatting>
  <conditionalFormatting sqref="K335:K336">
    <cfRule type="expression" dxfId="2436" priority="294">
      <formula>K335&lt;=#REF!</formula>
    </cfRule>
    <cfRule type="expression" dxfId="2435" priority="295">
      <formula>AND(K335&gt;#REF!,K335&lt;=#REF!)</formula>
    </cfRule>
    <cfRule type="expression" dxfId="2434" priority="296">
      <formula>K335&gt;#REF!</formula>
    </cfRule>
  </conditionalFormatting>
  <conditionalFormatting sqref="K343">
    <cfRule type="expression" dxfId="2433" priority="291">
      <formula>K343&lt;=#REF!</formula>
    </cfRule>
    <cfRule type="expression" dxfId="2432" priority="292">
      <formula>AND(K343&gt;#REF!,K343&lt;=#REF!)</formula>
    </cfRule>
    <cfRule type="expression" dxfId="2431" priority="293">
      <formula>K343&gt;#REF!</formula>
    </cfRule>
  </conditionalFormatting>
  <conditionalFormatting sqref="K338">
    <cfRule type="expression" dxfId="2430" priority="288">
      <formula>K338&lt;=#REF!</formula>
    </cfRule>
    <cfRule type="expression" dxfId="2429" priority="289">
      <formula>AND(K338&gt;#REF!,K338&lt;=#REF!)</formula>
    </cfRule>
    <cfRule type="expression" dxfId="2428" priority="290">
      <formula>K338&gt;#REF!</formula>
    </cfRule>
  </conditionalFormatting>
  <conditionalFormatting sqref="K339:K340">
    <cfRule type="expression" dxfId="2427" priority="285">
      <formula>K339&lt;=#REF!</formula>
    </cfRule>
    <cfRule type="expression" dxfId="2426" priority="286">
      <formula>AND(K339&gt;#REF!,K339&lt;=#REF!)</formula>
    </cfRule>
    <cfRule type="expression" dxfId="2425" priority="287">
      <formula>K339&gt;#REF!</formula>
    </cfRule>
  </conditionalFormatting>
  <conditionalFormatting sqref="K341:K342">
    <cfRule type="expression" dxfId="2424" priority="282">
      <formula>K341&lt;=#REF!</formula>
    </cfRule>
    <cfRule type="expression" dxfId="2423" priority="283">
      <formula>AND(K341&gt;#REF!,K341&lt;=#REF!)</formula>
    </cfRule>
    <cfRule type="expression" dxfId="2422" priority="284">
      <formula>K341&gt;#REF!</formula>
    </cfRule>
  </conditionalFormatting>
  <conditionalFormatting sqref="K344">
    <cfRule type="expression" dxfId="2421" priority="279">
      <formula>K344&lt;=#REF!</formula>
    </cfRule>
    <cfRule type="expression" dxfId="2420" priority="280">
      <formula>AND(K344&gt;#REF!,K344&lt;=#REF!)</formula>
    </cfRule>
    <cfRule type="expression" dxfId="2419" priority="281">
      <formula>K344&gt;#REF!</formula>
    </cfRule>
  </conditionalFormatting>
  <conditionalFormatting sqref="I369:I372">
    <cfRule type="timePeriod" dxfId="2418" priority="278" timePeriod="today">
      <formula>FLOOR(I369,1)=TODAY()</formula>
    </cfRule>
  </conditionalFormatting>
  <conditionalFormatting sqref="J345:J346">
    <cfRule type="expression" dxfId="2417" priority="272">
      <formula>J345&lt;=$F$5</formula>
    </cfRule>
    <cfRule type="expression" dxfId="2416" priority="273">
      <formula>AND(J345&gt;$F$5,J345&lt;=$F$6)</formula>
    </cfRule>
    <cfRule type="expression" dxfId="2415" priority="274">
      <formula>J345&gt;$F$6</formula>
    </cfRule>
  </conditionalFormatting>
  <conditionalFormatting sqref="K345:K346">
    <cfRule type="expression" dxfId="2414" priority="266">
      <formula>K345&lt;=#REF!</formula>
    </cfRule>
    <cfRule type="expression" dxfId="2413" priority="267">
      <formula>AND(K345&gt;#REF!,K345&lt;=#REF!)</formula>
    </cfRule>
    <cfRule type="expression" dxfId="2412" priority="268">
      <formula>K345&gt;#REF!</formula>
    </cfRule>
  </conditionalFormatting>
  <conditionalFormatting sqref="J393 J384 J374 J400:J401 J365 J390 J362 J356 O357:O359 J353 J348">
    <cfRule type="expression" dxfId="2411" priority="263">
      <formula>J348&lt;=$F$5</formula>
    </cfRule>
    <cfRule type="expression" dxfId="2410" priority="264">
      <formula>AND(J348&gt;$F$5,J348&lt;=$F$6)</formula>
    </cfRule>
    <cfRule type="expression" dxfId="2409" priority="265">
      <formula>J348&gt;$F$6</formula>
    </cfRule>
  </conditionalFormatting>
  <conditionalFormatting sqref="K393">
    <cfRule type="expression" dxfId="2408" priority="257">
      <formula>K393&lt;=#REF!</formula>
    </cfRule>
    <cfRule type="expression" dxfId="2407" priority="258">
      <formula>AND(K393&gt;#REF!,K393&lt;=#REF!)</formula>
    </cfRule>
    <cfRule type="expression" dxfId="2406" priority="259">
      <formula>K393&gt;#REF!</formula>
    </cfRule>
  </conditionalFormatting>
  <conditionalFormatting sqref="J347">
    <cfRule type="expression" dxfId="2405" priority="254">
      <formula>J347&lt;=$F$5</formula>
    </cfRule>
    <cfRule type="expression" dxfId="2404" priority="255">
      <formula>AND(J347&gt;$F$5,J347&lt;=$F$6)</formula>
    </cfRule>
    <cfRule type="expression" dxfId="2403" priority="256">
      <formula>J347&gt;$F$6</formula>
    </cfRule>
  </conditionalFormatting>
  <conditionalFormatting sqref="K347">
    <cfRule type="expression" dxfId="2402" priority="248">
      <formula>K347&lt;=#REF!</formula>
    </cfRule>
    <cfRule type="expression" dxfId="2401" priority="249">
      <formula>AND(K347&gt;#REF!,K347&lt;=#REF!)</formula>
    </cfRule>
    <cfRule type="expression" dxfId="2400" priority="250">
      <formula>K347&gt;#REF!</formula>
    </cfRule>
  </conditionalFormatting>
  <conditionalFormatting sqref="J349:J350">
    <cfRule type="expression" dxfId="2399" priority="245">
      <formula>J349&lt;=$F$5</formula>
    </cfRule>
    <cfRule type="expression" dxfId="2398" priority="246">
      <formula>AND(J349&gt;$F$5,J349&lt;=$F$6)</formula>
    </cfRule>
    <cfRule type="expression" dxfId="2397" priority="247">
      <formula>J349&gt;$F$6</formula>
    </cfRule>
  </conditionalFormatting>
  <conditionalFormatting sqref="K349:K350">
    <cfRule type="expression" dxfId="2396" priority="239">
      <formula>K349&lt;=#REF!</formula>
    </cfRule>
    <cfRule type="expression" dxfId="2395" priority="240">
      <formula>AND(K349&gt;#REF!,K349&lt;=#REF!)</formula>
    </cfRule>
    <cfRule type="expression" dxfId="2394" priority="241">
      <formula>K349&gt;#REF!</formula>
    </cfRule>
  </conditionalFormatting>
  <conditionalFormatting sqref="J351:J352">
    <cfRule type="expression" dxfId="2393" priority="236">
      <formula>J351&lt;=$F$5</formula>
    </cfRule>
    <cfRule type="expression" dxfId="2392" priority="237">
      <formula>AND(J351&gt;$F$5,J351&lt;=$F$6)</formula>
    </cfRule>
    <cfRule type="expression" dxfId="2391" priority="238">
      <formula>J351&gt;$F$6</formula>
    </cfRule>
  </conditionalFormatting>
  <conditionalFormatting sqref="K351:K352">
    <cfRule type="expression" dxfId="2390" priority="230">
      <formula>K351&lt;=#REF!</formula>
    </cfRule>
    <cfRule type="expression" dxfId="2389" priority="231">
      <formula>AND(K351&gt;#REF!,K351&lt;=#REF!)</formula>
    </cfRule>
    <cfRule type="expression" dxfId="2388" priority="232">
      <formula>K351&gt;#REF!</formula>
    </cfRule>
  </conditionalFormatting>
  <conditionalFormatting sqref="J354">
    <cfRule type="expression" dxfId="2387" priority="227">
      <formula>J354&lt;=$F$5</formula>
    </cfRule>
    <cfRule type="expression" dxfId="2386" priority="228">
      <formula>AND(J354&gt;$F$5,J354&lt;=$F$6)</formula>
    </cfRule>
    <cfRule type="expression" dxfId="2385" priority="229">
      <formula>J354&gt;$F$6</formula>
    </cfRule>
  </conditionalFormatting>
  <conditionalFormatting sqref="K354">
    <cfRule type="expression" dxfId="2384" priority="221">
      <formula>K354&lt;=#REF!</formula>
    </cfRule>
    <cfRule type="expression" dxfId="2383" priority="222">
      <formula>AND(K354&gt;#REF!,K354&lt;=#REF!)</formula>
    </cfRule>
    <cfRule type="expression" dxfId="2382" priority="223">
      <formula>K354&gt;#REF!</formula>
    </cfRule>
  </conditionalFormatting>
  <conditionalFormatting sqref="J357:J358">
    <cfRule type="expression" dxfId="2381" priority="218">
      <formula>J357&lt;=$F$5</formula>
    </cfRule>
    <cfRule type="expression" dxfId="2380" priority="219">
      <formula>AND(J357&gt;$F$5,J357&lt;=$F$6)</formula>
    </cfRule>
    <cfRule type="expression" dxfId="2379" priority="220">
      <formula>J357&gt;$F$6</formula>
    </cfRule>
  </conditionalFormatting>
  <conditionalFormatting sqref="K357:K358">
    <cfRule type="expression" dxfId="2378" priority="212">
      <formula>K357&lt;=#REF!</formula>
    </cfRule>
    <cfRule type="expression" dxfId="2377" priority="213">
      <formula>AND(K357&gt;#REF!,K357&lt;=#REF!)</formula>
    </cfRule>
    <cfRule type="expression" dxfId="2376" priority="214">
      <formula>K357&gt;#REF!</formula>
    </cfRule>
  </conditionalFormatting>
  <conditionalFormatting sqref="J359:J360">
    <cfRule type="expression" dxfId="2375" priority="209">
      <formula>J359&lt;=$F$5</formula>
    </cfRule>
    <cfRule type="expression" dxfId="2374" priority="210">
      <formula>AND(J359&gt;$F$5,J359&lt;=$F$6)</formula>
    </cfRule>
    <cfRule type="expression" dxfId="2373" priority="211">
      <formula>J359&gt;$F$6</formula>
    </cfRule>
  </conditionalFormatting>
  <conditionalFormatting sqref="K359:K360">
    <cfRule type="expression" dxfId="2372" priority="203">
      <formula>K359&lt;=#REF!</formula>
    </cfRule>
    <cfRule type="expression" dxfId="2371" priority="204">
      <formula>AND(K359&gt;#REF!,K359&lt;=#REF!)</formula>
    </cfRule>
    <cfRule type="expression" dxfId="2370" priority="205">
      <formula>K359&gt;#REF!</formula>
    </cfRule>
  </conditionalFormatting>
  <conditionalFormatting sqref="I355:I356">
    <cfRule type="timePeriod" dxfId="2369" priority="202" timePeriod="today">
      <formula>FLOOR(I355,1)=TODAY()</formula>
    </cfRule>
  </conditionalFormatting>
  <conditionalFormatting sqref="J355">
    <cfRule type="expression" dxfId="2368" priority="199">
      <formula>J355&gt;$E$6</formula>
    </cfRule>
    <cfRule type="expression" dxfId="2367" priority="200">
      <formula>AND(J355&gt;$E$5,J355&lt;=$E$6)</formula>
    </cfRule>
    <cfRule type="expression" dxfId="2366" priority="201">
      <formula>J355&lt;=$E$5</formula>
    </cfRule>
  </conditionalFormatting>
  <conditionalFormatting sqref="K355">
    <cfRule type="expression" dxfId="2365" priority="193">
      <formula>K355&lt;=$G$5</formula>
    </cfRule>
    <cfRule type="expression" dxfId="2364" priority="194">
      <formula>AND(K355&gt;$G$5,K355&lt;=$G$6)</formula>
    </cfRule>
    <cfRule type="expression" dxfId="2363" priority="195">
      <formula>K355&gt;$G$6</formula>
    </cfRule>
  </conditionalFormatting>
  <conditionalFormatting sqref="J361">
    <cfRule type="expression" dxfId="2362" priority="190">
      <formula>J361&gt;$E$6</formula>
    </cfRule>
    <cfRule type="expression" dxfId="2361" priority="191">
      <formula>AND(J361&gt;$E$5,J361&lt;=$E$6)</formula>
    </cfRule>
    <cfRule type="expression" dxfId="2360" priority="192">
      <formula>J361&lt;=$E$5</formula>
    </cfRule>
  </conditionalFormatting>
  <conditionalFormatting sqref="K361">
    <cfRule type="expression" dxfId="2359" priority="184">
      <formula>K361&lt;=$G$5</formula>
    </cfRule>
    <cfRule type="expression" dxfId="2358" priority="185">
      <formula>AND(K361&gt;$G$5,K361&lt;=$G$6)</formula>
    </cfRule>
    <cfRule type="expression" dxfId="2357" priority="186">
      <formula>K361&gt;$G$6</formula>
    </cfRule>
  </conditionalFormatting>
  <conditionalFormatting sqref="J389">
    <cfRule type="expression" dxfId="2356" priority="181">
      <formula>J389&lt;=$F$5</formula>
    </cfRule>
    <cfRule type="expression" dxfId="2355" priority="182">
      <formula>AND(J389&gt;$F$5,J389&lt;=$F$6)</formula>
    </cfRule>
    <cfRule type="expression" dxfId="2354" priority="183">
      <formula>J389&gt;$F$6</formula>
    </cfRule>
  </conditionalFormatting>
  <conditionalFormatting sqref="K389">
    <cfRule type="expression" dxfId="2353" priority="175">
      <formula>K389&lt;=#REF!</formula>
    </cfRule>
    <cfRule type="expression" dxfId="2352" priority="176">
      <formula>AND(K389&gt;#REF!,K389&lt;=#REF!)</formula>
    </cfRule>
    <cfRule type="expression" dxfId="2351" priority="177">
      <formula>K389&gt;#REF!</formula>
    </cfRule>
  </conditionalFormatting>
  <conditionalFormatting sqref="J363:J364">
    <cfRule type="expression" dxfId="2350" priority="172">
      <formula>J363&lt;=$F$5</formula>
    </cfRule>
    <cfRule type="expression" dxfId="2349" priority="173">
      <formula>AND(J363&gt;$F$5,J363&lt;=$F$6)</formula>
    </cfRule>
    <cfRule type="expression" dxfId="2348" priority="174">
      <formula>J363&gt;$F$6</formula>
    </cfRule>
  </conditionalFormatting>
  <conditionalFormatting sqref="K363:K364">
    <cfRule type="expression" dxfId="2347" priority="166">
      <formula>K363&lt;=#REF!</formula>
    </cfRule>
    <cfRule type="expression" dxfId="2346" priority="167">
      <formula>AND(K363&gt;#REF!,K363&lt;=#REF!)</formula>
    </cfRule>
    <cfRule type="expression" dxfId="2345" priority="168">
      <formula>K363&gt;#REF!</formula>
    </cfRule>
  </conditionalFormatting>
  <conditionalFormatting sqref="J366">
    <cfRule type="expression" dxfId="2344" priority="163">
      <formula>J366&lt;=$F$5</formula>
    </cfRule>
    <cfRule type="expression" dxfId="2343" priority="164">
      <formula>AND(J366&gt;$F$5,J366&lt;=$F$6)</formula>
    </cfRule>
    <cfRule type="expression" dxfId="2342" priority="165">
      <formula>J366&gt;$F$6</formula>
    </cfRule>
  </conditionalFormatting>
  <conditionalFormatting sqref="K366">
    <cfRule type="expression" dxfId="2341" priority="157">
      <formula>K366&lt;=#REF!</formula>
    </cfRule>
    <cfRule type="expression" dxfId="2340" priority="158">
      <formula>AND(K366&gt;#REF!,K366&lt;=#REF!)</formula>
    </cfRule>
    <cfRule type="expression" dxfId="2339" priority="159">
      <formula>K366&gt;#REF!</formula>
    </cfRule>
  </conditionalFormatting>
  <conditionalFormatting sqref="I367:I368">
    <cfRule type="timePeriod" dxfId="2338" priority="156" timePeriod="today">
      <formula>FLOOR(I367,1)=TODAY()</formula>
    </cfRule>
  </conditionalFormatting>
  <conditionalFormatting sqref="J367:J368">
    <cfRule type="expression" dxfId="2337" priority="153">
      <formula>J367&lt;=$F$5</formula>
    </cfRule>
    <cfRule type="expression" dxfId="2336" priority="154">
      <formula>AND(J367&gt;$F$5,J367&lt;=$F$6)</formula>
    </cfRule>
    <cfRule type="expression" dxfId="2335" priority="155">
      <formula>J367&gt;$F$6</formula>
    </cfRule>
  </conditionalFormatting>
  <conditionalFormatting sqref="K367:K368">
    <cfRule type="expression" dxfId="2334" priority="147">
      <formula>K367&lt;=#REF!</formula>
    </cfRule>
    <cfRule type="expression" dxfId="2333" priority="148">
      <formula>AND(K367&gt;#REF!,K367&lt;=#REF!)</formula>
    </cfRule>
    <cfRule type="expression" dxfId="2332" priority="149">
      <formula>K367&gt;#REF!</formula>
    </cfRule>
  </conditionalFormatting>
  <conditionalFormatting sqref="J369:J370">
    <cfRule type="expression" dxfId="2331" priority="144">
      <formula>J369&lt;=$F$5</formula>
    </cfRule>
    <cfRule type="expression" dxfId="2330" priority="145">
      <formula>AND(J369&gt;$F$5,J369&lt;=$F$6)</formula>
    </cfRule>
    <cfRule type="expression" dxfId="2329" priority="146">
      <formula>J369&gt;$F$6</formula>
    </cfRule>
  </conditionalFormatting>
  <conditionalFormatting sqref="K369:K370">
    <cfRule type="expression" dxfId="2328" priority="138">
      <formula>K369&lt;=#REF!</formula>
    </cfRule>
    <cfRule type="expression" dxfId="2327" priority="139">
      <formula>AND(K369&gt;#REF!,K369&lt;=#REF!)</formula>
    </cfRule>
    <cfRule type="expression" dxfId="2326" priority="140">
      <formula>K369&gt;#REF!</formula>
    </cfRule>
  </conditionalFormatting>
  <conditionalFormatting sqref="J371">
    <cfRule type="expression" dxfId="2325" priority="135">
      <formula>J371&lt;=$F$5</formula>
    </cfRule>
    <cfRule type="expression" dxfId="2324" priority="136">
      <formula>AND(J371&gt;$F$5,J371&lt;=$F$6)</formula>
    </cfRule>
    <cfRule type="expression" dxfId="2323" priority="137">
      <formula>J371&gt;$F$6</formula>
    </cfRule>
  </conditionalFormatting>
  <conditionalFormatting sqref="K371">
    <cfRule type="expression" dxfId="2322" priority="129">
      <formula>K371&lt;=#REF!</formula>
    </cfRule>
    <cfRule type="expression" dxfId="2321" priority="130">
      <formula>AND(K371&gt;#REF!,K371&lt;=#REF!)</formula>
    </cfRule>
    <cfRule type="expression" dxfId="2320" priority="131">
      <formula>K371&gt;#REF!</formula>
    </cfRule>
  </conditionalFormatting>
  <conditionalFormatting sqref="J372">
    <cfRule type="expression" dxfId="2319" priority="126">
      <formula>J372&lt;=$F$5</formula>
    </cfRule>
    <cfRule type="expression" dxfId="2318" priority="127">
      <formula>AND(J372&gt;$F$5,J372&lt;=$F$6)</formula>
    </cfRule>
    <cfRule type="expression" dxfId="2317" priority="128">
      <formula>J372&gt;$F$6</formula>
    </cfRule>
  </conditionalFormatting>
  <conditionalFormatting sqref="K372">
    <cfRule type="expression" dxfId="2316" priority="120">
      <formula>K372&lt;=#REF!</formula>
    </cfRule>
    <cfRule type="expression" dxfId="2315" priority="121">
      <formula>AND(K372&gt;#REF!,K372&lt;=#REF!)</formula>
    </cfRule>
    <cfRule type="expression" dxfId="2314" priority="122">
      <formula>K372&gt;#REF!</formula>
    </cfRule>
  </conditionalFormatting>
  <conditionalFormatting sqref="I375:I376">
    <cfRule type="timePeriod" dxfId="2313" priority="119" timePeriod="today">
      <formula>FLOOR(I375,1)=TODAY()</formula>
    </cfRule>
  </conditionalFormatting>
  <conditionalFormatting sqref="J375:J376">
    <cfRule type="expression" dxfId="2312" priority="116">
      <formula>J375&lt;=$F$5</formula>
    </cfRule>
    <cfRule type="expression" dxfId="2311" priority="117">
      <formula>AND(J375&gt;$F$5,J375&lt;=$F$6)</formula>
    </cfRule>
    <cfRule type="expression" dxfId="2310" priority="118">
      <formula>J375&gt;$F$6</formula>
    </cfRule>
  </conditionalFormatting>
  <conditionalFormatting sqref="K375:K376">
    <cfRule type="expression" dxfId="2309" priority="110">
      <formula>K375&lt;=#REF!</formula>
    </cfRule>
    <cfRule type="expression" dxfId="2308" priority="111">
      <formula>AND(K375&gt;#REF!,K375&lt;=#REF!)</formula>
    </cfRule>
    <cfRule type="expression" dxfId="2307" priority="112">
      <formula>K375&gt;#REF!</formula>
    </cfRule>
  </conditionalFormatting>
  <conditionalFormatting sqref="I379:I380">
    <cfRule type="timePeriod" dxfId="2306" priority="109" timePeriod="today">
      <formula>FLOOR(I379,1)=TODAY()</formula>
    </cfRule>
  </conditionalFormatting>
  <conditionalFormatting sqref="J379:J380">
    <cfRule type="expression" dxfId="2305" priority="106">
      <formula>J379&lt;=$F$5</formula>
    </cfRule>
    <cfRule type="expression" dxfId="2304" priority="107">
      <formula>AND(J379&gt;$F$5,J379&lt;=$F$6)</formula>
    </cfRule>
    <cfRule type="expression" dxfId="2303" priority="108">
      <formula>J379&gt;$F$6</formula>
    </cfRule>
  </conditionalFormatting>
  <conditionalFormatting sqref="K379:K380">
    <cfRule type="expression" dxfId="2302" priority="100">
      <formula>K379&lt;=#REF!</formula>
    </cfRule>
    <cfRule type="expression" dxfId="2301" priority="101">
      <formula>AND(K379&gt;#REF!,K379&lt;=#REF!)</formula>
    </cfRule>
    <cfRule type="expression" dxfId="2300" priority="102">
      <formula>K379&gt;#REF!</formula>
    </cfRule>
  </conditionalFormatting>
  <conditionalFormatting sqref="J377">
    <cfRule type="expression" dxfId="2299" priority="97">
      <formula>J377&gt;$E$6</formula>
    </cfRule>
    <cfRule type="expression" dxfId="2298" priority="98">
      <formula>AND(J377&gt;$E$5,J377&lt;=$E$6)</formula>
    </cfRule>
    <cfRule type="expression" dxfId="2297" priority="99">
      <formula>J377&lt;=$E$5</formula>
    </cfRule>
  </conditionalFormatting>
  <conditionalFormatting sqref="K377">
    <cfRule type="expression" dxfId="2296" priority="91">
      <formula>K377&lt;=$G$5</formula>
    </cfRule>
    <cfRule type="expression" dxfId="2295" priority="92">
      <formula>AND(K377&gt;$G$5,K377&lt;=$G$6)</formula>
    </cfRule>
    <cfRule type="expression" dxfId="2294" priority="93">
      <formula>K377&gt;$G$6</formula>
    </cfRule>
  </conditionalFormatting>
  <conditionalFormatting sqref="J399">
    <cfRule type="expression" dxfId="2293" priority="88">
      <formula>J399&lt;=$F$5</formula>
    </cfRule>
    <cfRule type="expression" dxfId="2292" priority="89">
      <formula>AND(J399&gt;$F$5,J399&lt;=$F$6)</formula>
    </cfRule>
    <cfRule type="expression" dxfId="2291" priority="90">
      <formula>J399&gt;$F$6</formula>
    </cfRule>
  </conditionalFormatting>
  <conditionalFormatting sqref="K399">
    <cfRule type="expression" dxfId="2290" priority="82">
      <formula>K399&lt;=#REF!</formula>
    </cfRule>
    <cfRule type="expression" dxfId="2289" priority="83">
      <formula>AND(K399&gt;#REF!,K399&lt;=#REF!)</formula>
    </cfRule>
    <cfRule type="expression" dxfId="2288" priority="84">
      <formula>K399&gt;#REF!</formula>
    </cfRule>
  </conditionalFormatting>
  <conditionalFormatting sqref="J402">
    <cfRule type="expression" dxfId="2287" priority="79">
      <formula>J402&lt;=$F$5</formula>
    </cfRule>
    <cfRule type="expression" dxfId="2286" priority="80">
      <formula>AND(J402&gt;$F$5,J402&lt;=$F$6)</formula>
    </cfRule>
    <cfRule type="expression" dxfId="2285" priority="81">
      <formula>J402&gt;$F$6</formula>
    </cfRule>
  </conditionalFormatting>
  <conditionalFormatting sqref="K402">
    <cfRule type="expression" dxfId="2284" priority="73">
      <formula>K402&lt;=#REF!</formula>
    </cfRule>
    <cfRule type="expression" dxfId="2283" priority="74">
      <formula>AND(K402&gt;#REF!,K402&lt;=#REF!)</formula>
    </cfRule>
    <cfRule type="expression" dxfId="2282" priority="75">
      <formula>K402&gt;#REF!</formula>
    </cfRule>
  </conditionalFormatting>
  <conditionalFormatting sqref="J381:J382">
    <cfRule type="expression" dxfId="2281" priority="70">
      <formula>J381&lt;=$F$5</formula>
    </cfRule>
    <cfRule type="expression" dxfId="2280" priority="71">
      <formula>AND(J381&gt;$F$5,J381&lt;=$F$6)</formula>
    </cfRule>
    <cfRule type="expression" dxfId="2279" priority="72">
      <formula>J381&gt;$F$6</formula>
    </cfRule>
  </conditionalFormatting>
  <conditionalFormatting sqref="K381:K382">
    <cfRule type="expression" dxfId="2278" priority="64">
      <formula>K381&lt;=#REF!</formula>
    </cfRule>
    <cfRule type="expression" dxfId="2277" priority="65">
      <formula>AND(K381&gt;#REF!,K381&lt;=#REF!)</formula>
    </cfRule>
    <cfRule type="expression" dxfId="2276" priority="66">
      <formula>K381&gt;#REF!</formula>
    </cfRule>
  </conditionalFormatting>
  <conditionalFormatting sqref="J373">
    <cfRule type="expression" dxfId="2275" priority="61">
      <formula>J373&lt;=$F$5</formula>
    </cfRule>
    <cfRule type="expression" dxfId="2274" priority="62">
      <formula>AND(J373&gt;$F$5,J373&lt;=$F$6)</formula>
    </cfRule>
    <cfRule type="expression" dxfId="2273" priority="63">
      <formula>J373&gt;$F$6</formula>
    </cfRule>
  </conditionalFormatting>
  <conditionalFormatting sqref="K373">
    <cfRule type="expression" dxfId="2272" priority="55">
      <formula>K373&lt;=#REF!</formula>
    </cfRule>
    <cfRule type="expression" dxfId="2271" priority="56">
      <formula>AND(K373&gt;#REF!,K373&lt;=#REF!)</formula>
    </cfRule>
    <cfRule type="expression" dxfId="2270" priority="57">
      <formula>K373&gt;#REF!</formula>
    </cfRule>
  </conditionalFormatting>
  <conditionalFormatting sqref="J383">
    <cfRule type="expression" dxfId="2269" priority="52">
      <formula>J383&lt;=$F$5</formula>
    </cfRule>
    <cfRule type="expression" dxfId="2268" priority="53">
      <formula>AND(J383&gt;$F$5,J383&lt;=$F$6)</formula>
    </cfRule>
    <cfRule type="expression" dxfId="2267" priority="54">
      <formula>J383&gt;$F$6</formula>
    </cfRule>
  </conditionalFormatting>
  <conditionalFormatting sqref="K383">
    <cfRule type="expression" dxfId="2266" priority="46">
      <formula>K383&lt;=#REF!</formula>
    </cfRule>
    <cfRule type="expression" dxfId="2265" priority="47">
      <formula>AND(K383&gt;#REF!,K383&lt;=#REF!)</formula>
    </cfRule>
    <cfRule type="expression" dxfId="2264" priority="48">
      <formula>K383&gt;#REF!</formula>
    </cfRule>
  </conditionalFormatting>
  <conditionalFormatting sqref="J394">
    <cfRule type="expression" dxfId="2263" priority="34">
      <formula>J394&lt;=$F$5</formula>
    </cfRule>
    <cfRule type="expression" dxfId="2262" priority="35">
      <formula>AND(J394&gt;$F$5,J394&lt;=$F$6)</formula>
    </cfRule>
    <cfRule type="expression" dxfId="2261" priority="36">
      <formula>J394&gt;$F$6</formula>
    </cfRule>
  </conditionalFormatting>
  <conditionalFormatting sqref="K394">
    <cfRule type="expression" dxfId="2260" priority="28">
      <formula>K394&lt;=#REF!</formula>
    </cfRule>
    <cfRule type="expression" dxfId="2259" priority="29">
      <formula>AND(K394&gt;#REF!,K394&lt;=#REF!)</formula>
    </cfRule>
    <cfRule type="expression" dxfId="2258" priority="30">
      <formula>K394&gt;#REF!</formula>
    </cfRule>
  </conditionalFormatting>
  <conditionalFormatting sqref="J395:J396">
    <cfRule type="expression" dxfId="2257" priority="25">
      <formula>J395&lt;=$F$5</formula>
    </cfRule>
    <cfRule type="expression" dxfId="2256" priority="26">
      <formula>AND(J395&gt;$F$5,J395&lt;=$F$6)</formula>
    </cfRule>
    <cfRule type="expression" dxfId="2255" priority="27">
      <formula>J395&gt;$F$6</formula>
    </cfRule>
  </conditionalFormatting>
  <conditionalFormatting sqref="K395:K396">
    <cfRule type="expression" dxfId="2254" priority="19">
      <formula>K395&lt;=#REF!</formula>
    </cfRule>
    <cfRule type="expression" dxfId="2253" priority="20">
      <formula>AND(K395&gt;#REF!,K395&lt;=#REF!)</formula>
    </cfRule>
    <cfRule type="expression" dxfId="2252" priority="21">
      <formula>K395&gt;#REF!</formula>
    </cfRule>
  </conditionalFormatting>
  <conditionalFormatting sqref="J397:J398">
    <cfRule type="expression" dxfId="2251" priority="16">
      <formula>J397&lt;=$F$5</formula>
    </cfRule>
    <cfRule type="expression" dxfId="2250" priority="17">
      <formula>AND(J397&gt;$F$5,J397&lt;=$F$6)</formula>
    </cfRule>
    <cfRule type="expression" dxfId="2249" priority="18">
      <formula>J397&gt;$F$6</formula>
    </cfRule>
  </conditionalFormatting>
  <conditionalFormatting sqref="K397:K398">
    <cfRule type="expression" dxfId="2248" priority="10">
      <formula>K397&lt;=#REF!</formula>
    </cfRule>
    <cfRule type="expression" dxfId="2247" priority="11">
      <formula>AND(K397&gt;#REF!,K397&lt;=#REF!)</formula>
    </cfRule>
    <cfRule type="expression" dxfId="2246" priority="12">
      <formula>K397&gt;#REF!</formula>
    </cfRule>
  </conditionalFormatting>
  <conditionalFormatting sqref="J385:J386">
    <cfRule type="expression" dxfId="2245" priority="7">
      <formula>J385&lt;=$F$5</formula>
    </cfRule>
    <cfRule type="expression" dxfId="2244" priority="8">
      <formula>AND(J385&gt;$F$5,J385&lt;=$F$6)</formula>
    </cfRule>
    <cfRule type="expression" dxfId="2243" priority="9">
      <formula>J385&gt;$F$6</formula>
    </cfRule>
  </conditionalFormatting>
  <conditionalFormatting sqref="K385:K386">
    <cfRule type="expression" dxfId="2242" priority="1">
      <formula>K385&lt;=#REF!</formula>
    </cfRule>
    <cfRule type="expression" dxfId="2241" priority="2">
      <formula>AND(K385&gt;#REF!,K385&lt;=#REF!)</formula>
    </cfRule>
    <cfRule type="expression" dxfId="2240" priority="3">
      <formula>K385&gt;#REF!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8" max="5" man="1"/>
    <brk id="151" max="5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0"/>
  <sheetViews>
    <sheetView view="pageBreakPreview" topLeftCell="F1" zoomScale="80" zoomScaleNormal="100" zoomScaleSheetLayoutView="80" workbookViewId="0">
      <selection activeCell="K6" sqref="K6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9.42578125" style="5" customWidth="1"/>
    <col min="4" max="4" width="19" style="5" customWidth="1"/>
    <col min="5" max="5" width="19.85546875" style="5" customWidth="1"/>
    <col min="6" max="6" width="21.42578125" style="5" customWidth="1"/>
    <col min="7" max="7" width="7.28515625" style="6" customWidth="1"/>
    <col min="8" max="8" width="8.42578125" style="6" customWidth="1"/>
    <col min="9" max="9" width="9.7109375" style="6" customWidth="1"/>
    <col min="10" max="10" width="7.42578125" style="6" customWidth="1"/>
    <col min="11" max="11" width="7.28515625" style="6" customWidth="1"/>
    <col min="12" max="16384" width="9.140625" style="5"/>
  </cols>
  <sheetData>
    <row r="1" spans="1:13" s="1" customFormat="1" ht="33.75" customHeight="1" x14ac:dyDescent="0.2">
      <c r="A1" s="253" t="s">
        <v>0</v>
      </c>
      <c r="B1" s="253"/>
      <c r="C1" s="253"/>
      <c r="D1" s="253"/>
      <c r="E1" s="253"/>
      <c r="F1" s="253"/>
      <c r="G1" s="224"/>
      <c r="H1" s="6"/>
      <c r="I1" s="30"/>
      <c r="J1" s="8">
        <v>0.5</v>
      </c>
      <c r="K1" s="8">
        <v>5</v>
      </c>
      <c r="L1" s="233"/>
      <c r="M1" s="157"/>
    </row>
    <row r="2" spans="1:13" s="1" customFormat="1" ht="30.75" customHeight="1" x14ac:dyDescent="0.2">
      <c r="A2" s="254" t="s">
        <v>88</v>
      </c>
      <c r="B2" s="254"/>
      <c r="C2" s="254"/>
      <c r="D2" s="254"/>
      <c r="E2" s="254"/>
      <c r="F2" s="254"/>
      <c r="G2" s="234" t="s">
        <v>158</v>
      </c>
      <c r="H2" s="164" t="s">
        <v>159</v>
      </c>
      <c r="I2" s="93" t="s">
        <v>154</v>
      </c>
      <c r="J2" s="98" t="s">
        <v>46</v>
      </c>
      <c r="K2" s="98" t="s">
        <v>46</v>
      </c>
      <c r="L2" s="233"/>
      <c r="M2" s="157"/>
    </row>
    <row r="3" spans="1:13" s="157" customFormat="1" ht="30.75" customHeight="1" x14ac:dyDescent="0.2">
      <c r="A3" s="63"/>
      <c r="B3" s="63"/>
      <c r="C3" s="63"/>
      <c r="D3" s="63"/>
      <c r="E3" s="63"/>
      <c r="F3" s="154"/>
      <c r="G3" s="119">
        <v>20</v>
      </c>
      <c r="H3" s="164">
        <v>16</v>
      </c>
      <c r="I3" s="59">
        <v>43103</v>
      </c>
      <c r="J3" s="42">
        <v>0</v>
      </c>
      <c r="K3" s="42">
        <v>0</v>
      </c>
      <c r="L3" s="233"/>
    </row>
    <row r="4" spans="1:13" s="157" customFormat="1" ht="30.75" customHeight="1" x14ac:dyDescent="0.2">
      <c r="A4" s="63"/>
      <c r="B4" s="63"/>
      <c r="C4" s="63"/>
      <c r="D4" s="63"/>
      <c r="E4" s="63"/>
      <c r="F4" s="154"/>
      <c r="G4" s="119">
        <v>20</v>
      </c>
      <c r="H4" s="164">
        <v>16</v>
      </c>
      <c r="I4" s="59">
        <v>43103</v>
      </c>
      <c r="J4" s="42">
        <v>0</v>
      </c>
      <c r="K4" s="42">
        <v>0</v>
      </c>
      <c r="L4" s="233"/>
    </row>
    <row r="5" spans="1:13" s="157" customFormat="1" ht="30.75" customHeight="1" x14ac:dyDescent="0.2">
      <c r="A5" s="63"/>
      <c r="B5" s="63"/>
      <c r="C5" s="63"/>
      <c r="D5" s="63"/>
      <c r="E5" s="63"/>
      <c r="F5" s="154"/>
      <c r="G5" s="119">
        <v>20</v>
      </c>
      <c r="H5" s="164">
        <v>16</v>
      </c>
      <c r="I5" s="59">
        <v>43118</v>
      </c>
      <c r="J5" s="42">
        <v>0</v>
      </c>
      <c r="K5" s="42">
        <v>0</v>
      </c>
      <c r="L5" s="233"/>
    </row>
    <row r="6" spans="1:13" s="157" customFormat="1" ht="30.75" customHeight="1" x14ac:dyDescent="0.2">
      <c r="A6" s="63"/>
      <c r="B6" s="63"/>
      <c r="C6" s="63"/>
      <c r="D6" s="63"/>
      <c r="E6" s="63"/>
      <c r="F6" s="154"/>
      <c r="G6" s="119">
        <v>20</v>
      </c>
      <c r="H6" s="164">
        <v>16</v>
      </c>
      <c r="I6" s="59">
        <v>43118</v>
      </c>
      <c r="J6" s="42">
        <v>0</v>
      </c>
      <c r="K6" s="42">
        <v>0</v>
      </c>
      <c r="L6" s="233"/>
    </row>
    <row r="7" spans="1:13" s="157" customFormat="1" ht="30.75" customHeight="1" x14ac:dyDescent="0.2">
      <c r="A7" s="63"/>
      <c r="B7" s="63"/>
      <c r="C7" s="63"/>
      <c r="D7" s="63"/>
      <c r="E7" s="63"/>
      <c r="F7" s="154"/>
      <c r="G7" s="119">
        <v>20</v>
      </c>
      <c r="H7" s="164">
        <v>16</v>
      </c>
      <c r="I7" s="59">
        <v>43126</v>
      </c>
      <c r="J7" s="42">
        <v>0</v>
      </c>
      <c r="K7" s="42">
        <v>0</v>
      </c>
      <c r="L7" s="233"/>
    </row>
    <row r="8" spans="1:13" s="157" customFormat="1" ht="30.75" customHeight="1" x14ac:dyDescent="0.2">
      <c r="A8" s="63"/>
      <c r="B8" s="63"/>
      <c r="C8" s="63"/>
      <c r="D8" s="63"/>
      <c r="E8" s="63"/>
      <c r="F8" s="154"/>
      <c r="G8" s="119">
        <v>20</v>
      </c>
      <c r="H8" s="164">
        <v>16</v>
      </c>
      <c r="I8" s="59">
        <v>43126</v>
      </c>
      <c r="J8" s="42">
        <v>0</v>
      </c>
      <c r="K8" s="42">
        <v>0</v>
      </c>
      <c r="L8" s="233"/>
    </row>
    <row r="9" spans="1:13" s="157" customFormat="1" ht="30.75" customHeight="1" x14ac:dyDescent="0.2">
      <c r="A9" s="63"/>
      <c r="B9" s="63"/>
      <c r="C9" s="63"/>
      <c r="D9" s="63"/>
      <c r="E9" s="63"/>
      <c r="F9" s="154"/>
      <c r="G9" s="119">
        <v>20</v>
      </c>
      <c r="H9" s="164">
        <v>16</v>
      </c>
      <c r="I9" s="59">
        <v>43130</v>
      </c>
      <c r="J9" s="42">
        <v>0</v>
      </c>
      <c r="K9" s="42">
        <v>0</v>
      </c>
      <c r="L9" s="233"/>
    </row>
    <row r="10" spans="1:13" s="157" customFormat="1" ht="30.75" customHeight="1" x14ac:dyDescent="0.2">
      <c r="A10" s="63"/>
      <c r="B10" s="63"/>
      <c r="C10" s="63"/>
      <c r="D10" s="63"/>
      <c r="E10" s="63"/>
      <c r="F10" s="154"/>
      <c r="G10" s="119">
        <v>20</v>
      </c>
      <c r="H10" s="164">
        <v>16</v>
      </c>
      <c r="I10" s="59">
        <v>43130</v>
      </c>
      <c r="J10" s="42">
        <v>0</v>
      </c>
      <c r="K10" s="42">
        <v>0</v>
      </c>
      <c r="L10" s="233"/>
    </row>
    <row r="11" spans="1:13" s="157" customFormat="1" ht="30.75" customHeight="1" x14ac:dyDescent="0.2">
      <c r="A11" s="63"/>
      <c r="B11" s="63"/>
      <c r="C11" s="63"/>
      <c r="D11" s="63"/>
      <c r="E11" s="63"/>
      <c r="F11" s="154"/>
      <c r="G11" s="119">
        <v>20</v>
      </c>
      <c r="H11" s="164">
        <v>16</v>
      </c>
      <c r="I11" s="59">
        <v>43154</v>
      </c>
      <c r="J11" s="42">
        <v>0</v>
      </c>
      <c r="K11" s="42">
        <v>0</v>
      </c>
      <c r="L11" s="233"/>
    </row>
    <row r="12" spans="1:13" s="157" customFormat="1" ht="30.75" customHeight="1" x14ac:dyDescent="0.2">
      <c r="A12" s="63"/>
      <c r="B12" s="63"/>
      <c r="C12" s="63"/>
      <c r="D12" s="63"/>
      <c r="E12" s="63"/>
      <c r="F12" s="154"/>
      <c r="G12" s="119">
        <v>20</v>
      </c>
      <c r="H12" s="164">
        <v>16</v>
      </c>
      <c r="I12" s="59">
        <v>43154</v>
      </c>
      <c r="J12" s="42">
        <v>0</v>
      </c>
      <c r="K12" s="42">
        <v>0</v>
      </c>
      <c r="L12" s="233"/>
    </row>
    <row r="13" spans="1:13" s="157" customFormat="1" ht="30.75" customHeight="1" x14ac:dyDescent="0.2">
      <c r="A13" s="63"/>
      <c r="B13" s="63"/>
      <c r="C13" s="63"/>
      <c r="D13" s="63"/>
      <c r="E13" s="63"/>
      <c r="F13" s="154"/>
      <c r="G13" s="119">
        <v>20</v>
      </c>
      <c r="H13" s="164">
        <v>16</v>
      </c>
      <c r="I13" s="59">
        <v>43159</v>
      </c>
      <c r="J13" s="42">
        <v>0</v>
      </c>
      <c r="K13" s="42">
        <v>0</v>
      </c>
      <c r="L13" s="233"/>
    </row>
    <row r="14" spans="1:13" s="157" customFormat="1" ht="30.75" customHeight="1" x14ac:dyDescent="0.2">
      <c r="A14" s="63"/>
      <c r="B14" s="63"/>
      <c r="C14" s="63"/>
      <c r="D14" s="63"/>
      <c r="E14" s="63"/>
      <c r="F14" s="154"/>
      <c r="G14" s="119">
        <v>20</v>
      </c>
      <c r="H14" s="164">
        <v>16</v>
      </c>
      <c r="I14" s="59">
        <v>43167</v>
      </c>
      <c r="J14" s="42">
        <v>0</v>
      </c>
      <c r="K14" s="42">
        <v>0</v>
      </c>
    </row>
    <row r="15" spans="1:13" s="157" customFormat="1" ht="30.75" customHeight="1" x14ac:dyDescent="0.2">
      <c r="A15" s="63"/>
      <c r="B15" s="63"/>
      <c r="C15" s="63"/>
      <c r="D15" s="63"/>
      <c r="E15" s="63"/>
      <c r="F15" s="154"/>
      <c r="G15" s="119">
        <v>20</v>
      </c>
      <c r="H15" s="164">
        <v>16</v>
      </c>
      <c r="I15" s="59">
        <v>43167</v>
      </c>
      <c r="J15" s="42">
        <v>0</v>
      </c>
      <c r="K15" s="42">
        <v>0</v>
      </c>
    </row>
    <row r="16" spans="1:13" s="157" customFormat="1" ht="30.75" customHeight="1" x14ac:dyDescent="0.2">
      <c r="A16" s="63"/>
      <c r="B16" s="63"/>
      <c r="C16" s="63"/>
      <c r="D16" s="63"/>
      <c r="E16" s="63"/>
      <c r="F16" s="154"/>
      <c r="G16" s="119">
        <v>20</v>
      </c>
      <c r="H16" s="164">
        <v>16</v>
      </c>
      <c r="I16" s="59">
        <v>43169</v>
      </c>
      <c r="J16" s="42">
        <v>0</v>
      </c>
      <c r="K16" s="42">
        <v>0</v>
      </c>
    </row>
    <row r="17" spans="1:11" s="157" customFormat="1" ht="30.75" customHeight="1" x14ac:dyDescent="0.2">
      <c r="A17" s="63"/>
      <c r="B17" s="63"/>
      <c r="C17" s="63"/>
      <c r="D17" s="63"/>
      <c r="E17" s="63"/>
      <c r="F17" s="154"/>
      <c r="G17" s="119">
        <v>20</v>
      </c>
      <c r="H17" s="164">
        <v>16</v>
      </c>
      <c r="I17" s="59">
        <v>43169</v>
      </c>
      <c r="J17" s="42">
        <v>0</v>
      </c>
      <c r="K17" s="42">
        <v>0</v>
      </c>
    </row>
    <row r="18" spans="1:11" s="157" customFormat="1" ht="30.75" customHeight="1" x14ac:dyDescent="0.2">
      <c r="A18" s="63"/>
      <c r="B18" s="63"/>
      <c r="C18" s="63"/>
      <c r="D18" s="63"/>
      <c r="E18" s="63"/>
      <c r="F18" s="154"/>
      <c r="G18" s="119">
        <v>20</v>
      </c>
      <c r="H18" s="164">
        <v>16</v>
      </c>
      <c r="I18" s="59">
        <v>43171</v>
      </c>
      <c r="J18" s="42">
        <v>0</v>
      </c>
      <c r="K18" s="42">
        <v>0</v>
      </c>
    </row>
    <row r="19" spans="1:11" s="157" customFormat="1" ht="30.75" customHeight="1" x14ac:dyDescent="0.2">
      <c r="A19" s="63"/>
      <c r="B19" s="63"/>
      <c r="C19" s="63"/>
      <c r="D19" s="63"/>
      <c r="E19" s="63"/>
      <c r="F19" s="154"/>
      <c r="G19" s="119">
        <v>20</v>
      </c>
      <c r="H19" s="164">
        <v>16</v>
      </c>
      <c r="I19" s="59">
        <v>43171</v>
      </c>
      <c r="J19" s="42">
        <v>0</v>
      </c>
      <c r="K19" s="42">
        <v>0</v>
      </c>
    </row>
    <row r="20" spans="1:11" s="157" customFormat="1" ht="30.75" customHeight="1" x14ac:dyDescent="0.2">
      <c r="A20" s="63"/>
      <c r="B20" s="63"/>
      <c r="C20" s="63"/>
      <c r="D20" s="63"/>
      <c r="E20" s="63"/>
      <c r="F20" s="154"/>
      <c r="G20" s="119">
        <v>20</v>
      </c>
      <c r="H20" s="164">
        <v>16</v>
      </c>
      <c r="I20" s="59">
        <v>43173</v>
      </c>
      <c r="J20" s="42">
        <v>0</v>
      </c>
      <c r="K20" s="42">
        <v>0</v>
      </c>
    </row>
    <row r="21" spans="1:11" s="157" customFormat="1" ht="30.75" customHeight="1" x14ac:dyDescent="0.2">
      <c r="A21" s="63"/>
      <c r="B21" s="63"/>
      <c r="C21" s="63"/>
      <c r="D21" s="63"/>
      <c r="E21" s="63"/>
      <c r="F21" s="154"/>
      <c r="G21" s="119">
        <v>20</v>
      </c>
      <c r="H21" s="164">
        <v>16</v>
      </c>
      <c r="I21" s="59">
        <v>43173</v>
      </c>
      <c r="J21" s="42">
        <v>0</v>
      </c>
      <c r="K21" s="42">
        <v>0</v>
      </c>
    </row>
    <row r="22" spans="1:11" s="157" customFormat="1" ht="30.75" customHeight="1" x14ac:dyDescent="0.2">
      <c r="A22" s="63"/>
      <c r="B22" s="63"/>
      <c r="C22" s="63"/>
      <c r="D22" s="63"/>
      <c r="E22" s="63"/>
      <c r="F22" s="154"/>
      <c r="G22" s="119">
        <v>20</v>
      </c>
      <c r="H22" s="164">
        <v>16</v>
      </c>
      <c r="I22" s="59">
        <v>43175</v>
      </c>
      <c r="J22" s="42">
        <v>1</v>
      </c>
      <c r="K22" s="42">
        <v>1</v>
      </c>
    </row>
    <row r="23" spans="1:11" s="157" customFormat="1" ht="30.75" customHeight="1" x14ac:dyDescent="0.2">
      <c r="A23" s="63"/>
      <c r="B23" s="63"/>
      <c r="C23" s="63"/>
      <c r="D23" s="63"/>
      <c r="E23" s="63"/>
      <c r="F23" s="154"/>
      <c r="G23" s="119">
        <v>20</v>
      </c>
      <c r="H23" s="164">
        <v>16</v>
      </c>
      <c r="I23" s="59">
        <v>43175</v>
      </c>
      <c r="J23" s="42">
        <v>1</v>
      </c>
      <c r="K23" s="42">
        <v>0</v>
      </c>
    </row>
    <row r="24" spans="1:11" s="157" customFormat="1" ht="30.75" customHeight="1" x14ac:dyDescent="0.2">
      <c r="A24" s="63"/>
      <c r="B24" s="63"/>
      <c r="C24" s="63"/>
      <c r="D24" s="63"/>
      <c r="E24" s="63"/>
      <c r="F24" s="154"/>
      <c r="G24" s="119">
        <v>20</v>
      </c>
      <c r="H24" s="164">
        <v>16</v>
      </c>
      <c r="I24" s="59">
        <v>43179</v>
      </c>
      <c r="J24" s="42">
        <v>0</v>
      </c>
      <c r="K24" s="42">
        <v>0</v>
      </c>
    </row>
    <row r="25" spans="1:11" s="157" customFormat="1" ht="30.75" customHeight="1" x14ac:dyDescent="0.2">
      <c r="A25" s="63"/>
      <c r="B25" s="63"/>
      <c r="C25" s="63"/>
      <c r="D25" s="63"/>
      <c r="E25" s="63"/>
      <c r="F25" s="154"/>
      <c r="G25" s="119">
        <v>20</v>
      </c>
      <c r="H25" s="164">
        <v>16</v>
      </c>
      <c r="I25" s="59">
        <v>43179</v>
      </c>
      <c r="J25" s="42">
        <v>6</v>
      </c>
      <c r="K25" s="42">
        <v>1</v>
      </c>
    </row>
    <row r="26" spans="1:11" s="157" customFormat="1" ht="30.75" customHeight="1" x14ac:dyDescent="0.2">
      <c r="A26" s="63"/>
      <c r="B26" s="63"/>
      <c r="C26" s="63"/>
      <c r="D26" s="63"/>
      <c r="E26" s="63"/>
      <c r="F26" s="154"/>
      <c r="G26" s="119">
        <v>20</v>
      </c>
      <c r="H26" s="164">
        <v>16</v>
      </c>
      <c r="I26" s="59">
        <v>43181</v>
      </c>
      <c r="J26" s="42">
        <v>0</v>
      </c>
      <c r="K26" s="42">
        <v>0</v>
      </c>
    </row>
    <row r="27" spans="1:11" s="157" customFormat="1" ht="30.75" customHeight="1" x14ac:dyDescent="0.2">
      <c r="A27" s="63"/>
      <c r="B27" s="63"/>
      <c r="C27" s="63"/>
      <c r="D27" s="63"/>
      <c r="E27" s="63"/>
      <c r="F27" s="154"/>
      <c r="G27" s="119">
        <v>20</v>
      </c>
      <c r="H27" s="164">
        <v>16</v>
      </c>
      <c r="I27" s="59">
        <v>43181</v>
      </c>
      <c r="J27" s="42">
        <v>0</v>
      </c>
      <c r="K27" s="42">
        <v>0</v>
      </c>
    </row>
    <row r="28" spans="1:11" s="157" customFormat="1" ht="30.75" customHeight="1" x14ac:dyDescent="0.2">
      <c r="A28" s="63"/>
      <c r="B28" s="63"/>
      <c r="C28" s="63"/>
      <c r="D28" s="63"/>
      <c r="E28" s="63"/>
      <c r="F28" s="154"/>
      <c r="G28" s="119">
        <v>20</v>
      </c>
      <c r="H28" s="164">
        <v>16</v>
      </c>
      <c r="I28" s="59">
        <v>43188</v>
      </c>
      <c r="J28" s="42">
        <v>0</v>
      </c>
      <c r="K28" s="42">
        <v>0</v>
      </c>
    </row>
    <row r="29" spans="1:11" s="157" customFormat="1" ht="30.75" customHeight="1" x14ac:dyDescent="0.2">
      <c r="A29" s="63"/>
      <c r="B29" s="63"/>
      <c r="C29" s="63"/>
      <c r="D29" s="63"/>
      <c r="E29" s="63"/>
      <c r="F29" s="154"/>
      <c r="G29" s="119">
        <v>20</v>
      </c>
      <c r="H29" s="164">
        <v>16</v>
      </c>
      <c r="I29" s="59">
        <v>43188</v>
      </c>
      <c r="J29" s="42">
        <v>0</v>
      </c>
      <c r="K29" s="42">
        <v>0</v>
      </c>
    </row>
    <row r="30" spans="1:11" s="157" customFormat="1" ht="30.75" customHeight="1" x14ac:dyDescent="0.2">
      <c r="A30" s="63"/>
      <c r="B30" s="63"/>
      <c r="C30" s="63"/>
      <c r="D30" s="63"/>
      <c r="E30" s="63"/>
      <c r="F30" s="154"/>
      <c r="G30" s="119">
        <v>20</v>
      </c>
      <c r="H30" s="164">
        <v>16</v>
      </c>
      <c r="I30" s="128">
        <v>43209</v>
      </c>
      <c r="J30" s="126">
        <v>0</v>
      </c>
      <c r="K30" s="126">
        <v>0</v>
      </c>
    </row>
    <row r="31" spans="1:11" s="157" customFormat="1" ht="30.75" customHeight="1" x14ac:dyDescent="0.2">
      <c r="A31" s="63"/>
      <c r="B31" s="63"/>
      <c r="C31" s="63"/>
      <c r="D31" s="63"/>
      <c r="E31" s="63"/>
      <c r="F31" s="154"/>
      <c r="G31" s="119">
        <v>20</v>
      </c>
      <c r="H31" s="164">
        <v>16</v>
      </c>
      <c r="I31" s="128">
        <v>43209</v>
      </c>
      <c r="J31" s="126">
        <v>0</v>
      </c>
      <c r="K31" s="126">
        <v>0</v>
      </c>
    </row>
    <row r="32" spans="1:11" s="157" customFormat="1" ht="30.75" customHeight="1" x14ac:dyDescent="0.2">
      <c r="A32" s="63"/>
      <c r="B32" s="63"/>
      <c r="C32" s="63"/>
      <c r="D32" s="63"/>
      <c r="E32" s="63"/>
      <c r="F32" s="154"/>
      <c r="G32" s="119">
        <v>20</v>
      </c>
      <c r="H32" s="164">
        <v>16</v>
      </c>
      <c r="I32" s="128">
        <v>43214</v>
      </c>
      <c r="J32" s="126">
        <v>0</v>
      </c>
      <c r="K32" s="126">
        <v>0</v>
      </c>
    </row>
    <row r="33" spans="1:11" s="157" customFormat="1" ht="30.75" customHeight="1" x14ac:dyDescent="0.2">
      <c r="A33" s="63"/>
      <c r="B33" s="63"/>
      <c r="C33" s="63"/>
      <c r="D33" s="63"/>
      <c r="E33" s="63"/>
      <c r="F33" s="154"/>
      <c r="G33" s="119">
        <v>20</v>
      </c>
      <c r="H33" s="164">
        <v>16</v>
      </c>
      <c r="I33" s="128">
        <v>43214</v>
      </c>
      <c r="J33" s="126">
        <v>0</v>
      </c>
      <c r="K33" s="126">
        <v>0</v>
      </c>
    </row>
    <row r="34" spans="1:11" s="157" customFormat="1" ht="30.75" customHeight="1" x14ac:dyDescent="0.2">
      <c r="A34" s="63"/>
      <c r="B34" s="63"/>
      <c r="C34" s="63"/>
      <c r="D34" s="63"/>
      <c r="E34" s="63"/>
      <c r="F34" s="154"/>
      <c r="G34" s="119">
        <v>20</v>
      </c>
      <c r="H34" s="164">
        <v>16</v>
      </c>
      <c r="I34" s="128">
        <v>43217</v>
      </c>
      <c r="J34" s="126">
        <v>0</v>
      </c>
      <c r="K34" s="126">
        <v>0</v>
      </c>
    </row>
    <row r="35" spans="1:11" s="157" customFormat="1" ht="30.75" customHeight="1" x14ac:dyDescent="0.2">
      <c r="A35" s="63"/>
      <c r="B35" s="63"/>
      <c r="C35" s="63"/>
      <c r="D35" s="63"/>
      <c r="E35" s="63"/>
      <c r="F35" s="154"/>
      <c r="G35" s="119">
        <v>20</v>
      </c>
      <c r="H35" s="164">
        <v>16</v>
      </c>
      <c r="I35" s="128">
        <v>43217</v>
      </c>
      <c r="J35" s="126">
        <v>0</v>
      </c>
      <c r="K35" s="126">
        <v>0</v>
      </c>
    </row>
    <row r="36" spans="1:11" s="157" customFormat="1" ht="30.75" customHeight="1" x14ac:dyDescent="0.2">
      <c r="A36" s="63"/>
      <c r="B36" s="63"/>
      <c r="C36" s="63"/>
      <c r="D36" s="63"/>
      <c r="E36" s="63"/>
      <c r="F36" s="154"/>
      <c r="G36" s="119">
        <v>20</v>
      </c>
      <c r="H36" s="164">
        <v>16</v>
      </c>
      <c r="I36" s="128">
        <v>43237</v>
      </c>
      <c r="J36" s="126">
        <v>0</v>
      </c>
      <c r="K36" s="126">
        <v>0</v>
      </c>
    </row>
    <row r="37" spans="1:11" s="157" customFormat="1" ht="30.75" customHeight="1" x14ac:dyDescent="0.2">
      <c r="A37" s="63"/>
      <c r="B37" s="63"/>
      <c r="C37" s="63"/>
      <c r="D37" s="63"/>
      <c r="E37" s="63"/>
      <c r="F37" s="154"/>
      <c r="G37" s="119">
        <v>20</v>
      </c>
      <c r="H37" s="164">
        <v>16</v>
      </c>
      <c r="I37" s="128">
        <v>43237</v>
      </c>
      <c r="J37" s="126">
        <v>0</v>
      </c>
      <c r="K37" s="126">
        <v>0</v>
      </c>
    </row>
    <row r="38" spans="1:11" s="157" customFormat="1" ht="30.75" customHeight="1" x14ac:dyDescent="0.2">
      <c r="A38" s="63"/>
      <c r="B38" s="63"/>
      <c r="C38" s="63"/>
      <c r="D38" s="63"/>
      <c r="E38" s="63"/>
      <c r="F38" s="154"/>
      <c r="G38" s="119">
        <v>20</v>
      </c>
      <c r="H38" s="164">
        <v>16</v>
      </c>
      <c r="I38" s="128">
        <v>43239</v>
      </c>
      <c r="J38" s="126">
        <v>0</v>
      </c>
      <c r="K38" s="126">
        <v>0</v>
      </c>
    </row>
    <row r="39" spans="1:11" s="157" customFormat="1" ht="30.75" customHeight="1" x14ac:dyDescent="0.2">
      <c r="A39" s="63"/>
      <c r="B39" s="63"/>
      <c r="C39" s="63"/>
      <c r="D39" s="63"/>
      <c r="E39" s="63"/>
      <c r="F39" s="154"/>
      <c r="G39" s="119">
        <v>20</v>
      </c>
      <c r="H39" s="164">
        <v>16</v>
      </c>
      <c r="I39" s="128">
        <v>43239</v>
      </c>
      <c r="J39" s="126">
        <v>0</v>
      </c>
      <c r="K39" s="126">
        <v>0</v>
      </c>
    </row>
    <row r="40" spans="1:11" s="157" customFormat="1" ht="30.75" customHeight="1" x14ac:dyDescent="0.2">
      <c r="A40" s="63"/>
      <c r="B40" s="63"/>
      <c r="C40" s="63"/>
      <c r="D40" s="63"/>
      <c r="E40" s="63"/>
      <c r="F40" s="154"/>
      <c r="G40" s="119">
        <v>20</v>
      </c>
      <c r="H40" s="164">
        <v>16</v>
      </c>
      <c r="I40" s="128">
        <v>43242</v>
      </c>
      <c r="J40" s="126">
        <v>0</v>
      </c>
      <c r="K40" s="126">
        <v>0</v>
      </c>
    </row>
    <row r="41" spans="1:11" s="157" customFormat="1" ht="30.75" customHeight="1" x14ac:dyDescent="0.2">
      <c r="A41" s="63"/>
      <c r="B41" s="63"/>
      <c r="C41" s="63"/>
      <c r="D41" s="63"/>
      <c r="E41" s="63"/>
      <c r="F41" s="154"/>
      <c r="G41" s="119">
        <v>20</v>
      </c>
      <c r="H41" s="164">
        <v>16</v>
      </c>
      <c r="I41" s="128">
        <v>43242</v>
      </c>
      <c r="J41" s="126">
        <v>0</v>
      </c>
      <c r="K41" s="126">
        <v>0</v>
      </c>
    </row>
    <row r="42" spans="1:11" s="157" customFormat="1" ht="30.75" customHeight="1" x14ac:dyDescent="0.2">
      <c r="A42" s="63"/>
      <c r="B42" s="63"/>
      <c r="C42" s="63"/>
      <c r="D42" s="63"/>
      <c r="E42" s="63"/>
      <c r="F42" s="154"/>
      <c r="G42" s="119">
        <v>20</v>
      </c>
      <c r="H42" s="164">
        <v>16</v>
      </c>
      <c r="I42" s="128">
        <v>43244</v>
      </c>
      <c r="J42" s="126">
        <v>0</v>
      </c>
      <c r="K42" s="126">
        <v>0</v>
      </c>
    </row>
    <row r="43" spans="1:11" s="157" customFormat="1" ht="30.75" customHeight="1" x14ac:dyDescent="0.2">
      <c r="A43" s="63"/>
      <c r="B43" s="63"/>
      <c r="C43" s="63"/>
      <c r="D43" s="63"/>
      <c r="E43" s="63"/>
      <c r="F43" s="154"/>
      <c r="G43" s="119">
        <v>20</v>
      </c>
      <c r="H43" s="164">
        <v>16</v>
      </c>
      <c r="I43" s="128">
        <v>43244</v>
      </c>
      <c r="J43" s="126">
        <v>0</v>
      </c>
      <c r="K43" s="126">
        <v>0</v>
      </c>
    </row>
    <row r="44" spans="1:11" s="157" customFormat="1" ht="30.75" customHeight="1" x14ac:dyDescent="0.2">
      <c r="A44" s="63"/>
      <c r="B44" s="63"/>
      <c r="C44" s="63"/>
      <c r="D44" s="63"/>
      <c r="E44" s="63"/>
      <c r="F44" s="154"/>
      <c r="G44" s="119">
        <v>20</v>
      </c>
      <c r="H44" s="164">
        <v>16</v>
      </c>
      <c r="I44" s="128">
        <v>43256</v>
      </c>
      <c r="J44" s="126">
        <v>0</v>
      </c>
      <c r="K44" s="126">
        <v>0</v>
      </c>
    </row>
    <row r="45" spans="1:11" s="157" customFormat="1" ht="30.75" customHeight="1" x14ac:dyDescent="0.2">
      <c r="A45" s="63"/>
      <c r="B45" s="63"/>
      <c r="C45" s="63"/>
      <c r="D45" s="63"/>
      <c r="E45" s="63"/>
      <c r="F45" s="154"/>
      <c r="G45" s="119">
        <v>20</v>
      </c>
      <c r="H45" s="164">
        <v>16</v>
      </c>
      <c r="I45" s="128">
        <v>43256</v>
      </c>
      <c r="J45" s="126">
        <v>0</v>
      </c>
      <c r="K45" s="126">
        <v>0</v>
      </c>
    </row>
    <row r="46" spans="1:11" s="157" customFormat="1" ht="30.75" customHeight="1" x14ac:dyDescent="0.2">
      <c r="A46" s="63"/>
      <c r="B46" s="63"/>
      <c r="C46" s="63"/>
      <c r="D46" s="63"/>
      <c r="E46" s="63"/>
      <c r="F46" s="154"/>
      <c r="G46" s="119">
        <v>20</v>
      </c>
      <c r="H46" s="164">
        <v>16</v>
      </c>
      <c r="I46" s="128">
        <v>43258</v>
      </c>
      <c r="J46" s="126">
        <v>0</v>
      </c>
      <c r="K46" s="126">
        <v>0</v>
      </c>
    </row>
    <row r="47" spans="1:11" s="157" customFormat="1" ht="30.75" customHeight="1" x14ac:dyDescent="0.2">
      <c r="A47" s="63"/>
      <c r="B47" s="63"/>
      <c r="C47" s="63"/>
      <c r="D47" s="63"/>
      <c r="E47" s="63"/>
      <c r="F47" s="154"/>
      <c r="G47" s="119">
        <v>20</v>
      </c>
      <c r="H47" s="164">
        <v>16</v>
      </c>
      <c r="I47" s="128">
        <v>43258</v>
      </c>
      <c r="J47" s="126">
        <v>0</v>
      </c>
      <c r="K47" s="126">
        <v>0</v>
      </c>
    </row>
    <row r="48" spans="1:11" s="157" customFormat="1" ht="30.75" customHeight="1" x14ac:dyDescent="0.2">
      <c r="A48" s="63"/>
      <c r="B48" s="63"/>
      <c r="C48" s="63"/>
      <c r="D48" s="63"/>
      <c r="E48" s="63"/>
      <c r="F48" s="154"/>
      <c r="G48" s="119">
        <v>20</v>
      </c>
      <c r="H48" s="164">
        <v>16</v>
      </c>
      <c r="I48" s="128">
        <v>43263</v>
      </c>
      <c r="J48" s="126">
        <v>0</v>
      </c>
      <c r="K48" s="126">
        <v>0</v>
      </c>
    </row>
    <row r="49" spans="1:11" s="157" customFormat="1" ht="30.75" customHeight="1" x14ac:dyDescent="0.2">
      <c r="A49" s="63"/>
      <c r="B49" s="63"/>
      <c r="C49" s="63"/>
      <c r="D49" s="63"/>
      <c r="E49" s="63"/>
      <c r="F49" s="154"/>
      <c r="G49" s="119">
        <v>20</v>
      </c>
      <c r="H49" s="164">
        <v>16</v>
      </c>
      <c r="I49" s="128">
        <v>43263</v>
      </c>
      <c r="J49" s="126">
        <v>0</v>
      </c>
      <c r="K49" s="126">
        <v>0</v>
      </c>
    </row>
    <row r="50" spans="1:11" s="157" customFormat="1" ht="30.75" customHeight="1" x14ac:dyDescent="0.2">
      <c r="A50" s="63"/>
      <c r="B50" s="63"/>
      <c r="C50" s="63"/>
      <c r="D50" s="63"/>
      <c r="E50" s="63"/>
      <c r="F50" s="154"/>
      <c r="G50" s="119">
        <v>20</v>
      </c>
      <c r="H50" s="164">
        <v>16</v>
      </c>
      <c r="I50" s="128">
        <v>43265</v>
      </c>
      <c r="J50" s="126">
        <v>0</v>
      </c>
      <c r="K50" s="126">
        <v>0</v>
      </c>
    </row>
    <row r="51" spans="1:11" s="157" customFormat="1" ht="30.75" customHeight="1" x14ac:dyDescent="0.2">
      <c r="A51" s="63"/>
      <c r="B51" s="63"/>
      <c r="C51" s="63"/>
      <c r="D51" s="63"/>
      <c r="E51" s="63"/>
      <c r="F51" s="154"/>
      <c r="G51" s="119">
        <v>20</v>
      </c>
      <c r="H51" s="164">
        <v>16</v>
      </c>
      <c r="I51" s="128">
        <v>43265</v>
      </c>
      <c r="J51" s="126">
        <v>0</v>
      </c>
      <c r="K51" s="126">
        <v>0</v>
      </c>
    </row>
    <row r="52" spans="1:11" s="157" customFormat="1" ht="30.75" customHeight="1" x14ac:dyDescent="0.2">
      <c r="A52" s="63"/>
      <c r="B52" s="63"/>
      <c r="C52" s="63"/>
      <c r="D52" s="63"/>
      <c r="E52" s="63"/>
      <c r="F52" s="154"/>
      <c r="G52" s="119">
        <v>20</v>
      </c>
      <c r="H52" s="164">
        <v>16</v>
      </c>
      <c r="I52" s="128">
        <v>43276</v>
      </c>
      <c r="J52" s="126">
        <v>0</v>
      </c>
      <c r="K52" s="126">
        <v>0</v>
      </c>
    </row>
    <row r="53" spans="1:11" s="157" customFormat="1" ht="30.75" customHeight="1" x14ac:dyDescent="0.2">
      <c r="A53" s="63"/>
      <c r="B53" s="63"/>
      <c r="C53" s="63"/>
      <c r="D53" s="63"/>
      <c r="E53" s="63"/>
      <c r="F53" s="154"/>
      <c r="G53" s="119">
        <v>20</v>
      </c>
      <c r="H53" s="164">
        <v>16</v>
      </c>
      <c r="I53" s="128">
        <v>43276</v>
      </c>
      <c r="J53" s="126">
        <v>0</v>
      </c>
      <c r="K53" s="126">
        <v>0</v>
      </c>
    </row>
    <row r="54" spans="1:11" s="157" customFormat="1" ht="30.75" customHeight="1" x14ac:dyDescent="0.2">
      <c r="A54" s="63"/>
      <c r="B54" s="63"/>
      <c r="C54" s="63"/>
      <c r="D54" s="63"/>
      <c r="E54" s="63"/>
      <c r="F54" s="154"/>
      <c r="G54" s="119">
        <v>20</v>
      </c>
      <c r="H54" s="164">
        <v>16</v>
      </c>
      <c r="I54" s="128">
        <v>43278</v>
      </c>
      <c r="J54" s="126">
        <v>0</v>
      </c>
      <c r="K54" s="126">
        <v>0</v>
      </c>
    </row>
    <row r="55" spans="1:11" s="157" customFormat="1" ht="30.75" customHeight="1" x14ac:dyDescent="0.2">
      <c r="A55" s="63"/>
      <c r="B55" s="63"/>
      <c r="C55" s="63"/>
      <c r="D55" s="63"/>
      <c r="E55" s="63"/>
      <c r="F55" s="154"/>
      <c r="G55" s="119">
        <v>20</v>
      </c>
      <c r="H55" s="164">
        <v>16</v>
      </c>
      <c r="I55" s="128">
        <v>43278</v>
      </c>
      <c r="J55" s="126">
        <v>0</v>
      </c>
      <c r="K55" s="126">
        <v>0</v>
      </c>
    </row>
    <row r="56" spans="1:11" s="157" customFormat="1" ht="30.75" customHeight="1" x14ac:dyDescent="0.2">
      <c r="A56" s="63"/>
      <c r="B56" s="63"/>
      <c r="C56" s="63"/>
      <c r="D56" s="63"/>
      <c r="E56" s="63"/>
      <c r="F56" s="154"/>
      <c r="G56" s="119">
        <v>20</v>
      </c>
      <c r="H56" s="164">
        <v>16</v>
      </c>
      <c r="I56" s="128">
        <v>43280</v>
      </c>
      <c r="J56" s="126">
        <v>0</v>
      </c>
      <c r="K56" s="126">
        <v>0</v>
      </c>
    </row>
    <row r="57" spans="1:11" s="157" customFormat="1" ht="30.75" customHeight="1" x14ac:dyDescent="0.2">
      <c r="A57" s="63"/>
      <c r="B57" s="63"/>
      <c r="C57" s="63"/>
      <c r="D57" s="63"/>
      <c r="E57" s="63"/>
      <c r="F57" s="154"/>
      <c r="G57" s="119">
        <v>20</v>
      </c>
      <c r="H57" s="164">
        <v>16</v>
      </c>
      <c r="I57" s="128">
        <v>43280</v>
      </c>
      <c r="J57" s="126">
        <v>0</v>
      </c>
      <c r="K57" s="126">
        <v>0</v>
      </c>
    </row>
    <row r="58" spans="1:11" s="157" customFormat="1" ht="30.75" customHeight="1" x14ac:dyDescent="0.2">
      <c r="A58" s="63"/>
      <c r="B58" s="63"/>
      <c r="C58" s="63"/>
      <c r="D58" s="63"/>
      <c r="E58" s="63"/>
      <c r="F58" s="154"/>
      <c r="G58" s="119">
        <v>20</v>
      </c>
      <c r="H58" s="164">
        <v>16</v>
      </c>
      <c r="I58" s="127">
        <v>43283</v>
      </c>
      <c r="J58" s="126">
        <v>0</v>
      </c>
      <c r="K58" s="126">
        <v>0</v>
      </c>
    </row>
    <row r="59" spans="1:11" s="157" customFormat="1" ht="30.75" customHeight="1" x14ac:dyDescent="0.2">
      <c r="A59" s="63"/>
      <c r="B59" s="63"/>
      <c r="C59" s="63"/>
      <c r="D59" s="63"/>
      <c r="E59" s="63"/>
      <c r="F59" s="154"/>
      <c r="G59" s="119">
        <v>20</v>
      </c>
      <c r="H59" s="164">
        <v>16</v>
      </c>
      <c r="I59" s="127">
        <v>43283</v>
      </c>
      <c r="J59" s="126">
        <v>0</v>
      </c>
      <c r="K59" s="126">
        <v>0</v>
      </c>
    </row>
    <row r="60" spans="1:11" s="157" customFormat="1" ht="30.75" customHeight="1" x14ac:dyDescent="0.2">
      <c r="A60" s="63"/>
      <c r="B60" s="63"/>
      <c r="C60" s="63"/>
      <c r="D60" s="63"/>
      <c r="E60" s="63"/>
      <c r="F60" s="154"/>
      <c r="G60" s="119">
        <v>20</v>
      </c>
      <c r="H60" s="164">
        <v>16</v>
      </c>
      <c r="I60" s="127">
        <v>43285</v>
      </c>
      <c r="J60" s="126">
        <v>3</v>
      </c>
      <c r="K60" s="126">
        <v>0</v>
      </c>
    </row>
    <row r="61" spans="1:11" s="157" customFormat="1" ht="30.75" customHeight="1" x14ac:dyDescent="0.2">
      <c r="A61" s="63"/>
      <c r="B61" s="63"/>
      <c r="C61" s="63"/>
      <c r="D61" s="63"/>
      <c r="E61" s="63"/>
      <c r="F61" s="154"/>
      <c r="G61" s="119">
        <v>20</v>
      </c>
      <c r="H61" s="164">
        <v>16</v>
      </c>
      <c r="I61" s="127">
        <v>43285</v>
      </c>
      <c r="J61" s="126">
        <v>133</v>
      </c>
      <c r="K61" s="126">
        <v>3</v>
      </c>
    </row>
    <row r="62" spans="1:11" s="157" customFormat="1" ht="30.75" customHeight="1" x14ac:dyDescent="0.2">
      <c r="A62" s="63"/>
      <c r="B62" s="63"/>
      <c r="C62" s="63"/>
      <c r="D62" s="63"/>
      <c r="E62" s="63"/>
      <c r="F62" s="154"/>
      <c r="G62" s="119">
        <v>20</v>
      </c>
      <c r="H62" s="164">
        <v>16</v>
      </c>
      <c r="I62" s="127">
        <v>43287</v>
      </c>
      <c r="J62" s="126">
        <v>0</v>
      </c>
      <c r="K62" s="126">
        <v>0</v>
      </c>
    </row>
    <row r="63" spans="1:11" s="157" customFormat="1" ht="30.75" customHeight="1" x14ac:dyDescent="0.2">
      <c r="A63" s="63"/>
      <c r="B63" s="63"/>
      <c r="C63" s="63"/>
      <c r="D63" s="63"/>
      <c r="E63" s="63"/>
      <c r="F63" s="154"/>
      <c r="G63" s="119">
        <v>20</v>
      </c>
      <c r="H63" s="164">
        <v>16</v>
      </c>
      <c r="I63" s="127">
        <v>43287</v>
      </c>
      <c r="J63" s="126">
        <v>0</v>
      </c>
      <c r="K63" s="126">
        <v>0</v>
      </c>
    </row>
    <row r="64" spans="1:11" s="157" customFormat="1" ht="30.75" customHeight="1" x14ac:dyDescent="0.2">
      <c r="A64" s="63"/>
      <c r="B64" s="63"/>
      <c r="C64" s="63"/>
      <c r="D64" s="63"/>
      <c r="E64" s="63"/>
      <c r="F64" s="154"/>
      <c r="G64" s="119">
        <v>20</v>
      </c>
      <c r="H64" s="164">
        <v>16</v>
      </c>
      <c r="I64" s="127">
        <v>43293</v>
      </c>
      <c r="J64" s="126">
        <v>0</v>
      </c>
      <c r="K64" s="126">
        <v>0</v>
      </c>
    </row>
    <row r="65" spans="1:11" s="157" customFormat="1" ht="30.75" customHeight="1" x14ac:dyDescent="0.2">
      <c r="A65" s="63"/>
      <c r="B65" s="63"/>
      <c r="C65" s="63"/>
      <c r="D65" s="63"/>
      <c r="E65" s="63"/>
      <c r="F65" s="154"/>
      <c r="G65" s="119">
        <v>20</v>
      </c>
      <c r="H65" s="164">
        <v>16</v>
      </c>
      <c r="I65" s="127">
        <v>43293</v>
      </c>
      <c r="J65" s="126">
        <v>0</v>
      </c>
      <c r="K65" s="126">
        <v>0</v>
      </c>
    </row>
    <row r="66" spans="1:11" s="157" customFormat="1" ht="30.75" customHeight="1" x14ac:dyDescent="0.2">
      <c r="A66" s="63"/>
      <c r="B66" s="63"/>
      <c r="C66" s="63"/>
      <c r="D66" s="63"/>
      <c r="E66" s="63"/>
      <c r="F66" s="154"/>
      <c r="G66" s="119">
        <v>20</v>
      </c>
      <c r="H66" s="164">
        <v>16</v>
      </c>
      <c r="I66" s="127">
        <v>43298</v>
      </c>
      <c r="J66" s="126">
        <v>0</v>
      </c>
      <c r="K66" s="126">
        <v>0</v>
      </c>
    </row>
    <row r="67" spans="1:11" s="157" customFormat="1" ht="30.75" customHeight="1" x14ac:dyDescent="0.2">
      <c r="A67" s="63"/>
      <c r="B67" s="63"/>
      <c r="C67" s="63"/>
      <c r="D67" s="63"/>
      <c r="E67" s="63"/>
      <c r="F67" s="154"/>
      <c r="G67" s="119">
        <v>20</v>
      </c>
      <c r="H67" s="164">
        <v>16</v>
      </c>
      <c r="I67" s="127">
        <v>43298</v>
      </c>
      <c r="J67" s="126">
        <v>0</v>
      </c>
      <c r="K67" s="126">
        <v>0</v>
      </c>
    </row>
    <row r="68" spans="1:11" s="157" customFormat="1" ht="30.75" customHeight="1" x14ac:dyDescent="0.2">
      <c r="A68" s="63"/>
      <c r="B68" s="63"/>
      <c r="C68" s="63"/>
      <c r="D68" s="63"/>
      <c r="E68" s="63"/>
      <c r="F68" s="154"/>
      <c r="G68" s="119">
        <v>20</v>
      </c>
      <c r="H68" s="164">
        <v>16</v>
      </c>
      <c r="I68" s="127">
        <v>43300</v>
      </c>
      <c r="J68" s="126">
        <v>0</v>
      </c>
      <c r="K68" s="126">
        <v>0</v>
      </c>
    </row>
    <row r="69" spans="1:11" s="157" customFormat="1" ht="30.75" customHeight="1" x14ac:dyDescent="0.2">
      <c r="A69" s="63"/>
      <c r="B69" s="63"/>
      <c r="C69" s="63"/>
      <c r="D69" s="63"/>
      <c r="E69" s="63"/>
      <c r="F69" s="154"/>
      <c r="G69" s="119">
        <v>20</v>
      </c>
      <c r="H69" s="164">
        <v>16</v>
      </c>
      <c r="I69" s="127">
        <v>43300</v>
      </c>
      <c r="J69" s="126">
        <v>0</v>
      </c>
      <c r="K69" s="126">
        <v>0</v>
      </c>
    </row>
    <row r="70" spans="1:11" s="157" customFormat="1" ht="30.75" customHeight="1" x14ac:dyDescent="0.2">
      <c r="A70" s="63"/>
      <c r="B70" s="63"/>
      <c r="C70" s="63"/>
      <c r="D70" s="63"/>
      <c r="E70" s="63"/>
      <c r="F70" s="154"/>
      <c r="G70" s="119">
        <v>20</v>
      </c>
      <c r="H70" s="164">
        <v>16</v>
      </c>
      <c r="I70" s="127">
        <v>43305</v>
      </c>
      <c r="J70" s="126">
        <v>0</v>
      </c>
      <c r="K70" s="126">
        <v>0</v>
      </c>
    </row>
    <row r="71" spans="1:11" s="157" customFormat="1" ht="30.75" customHeight="1" x14ac:dyDescent="0.2">
      <c r="A71" s="63"/>
      <c r="B71" s="63"/>
      <c r="C71" s="63"/>
      <c r="D71" s="63"/>
      <c r="E71" s="63"/>
      <c r="F71" s="154"/>
      <c r="G71" s="119">
        <v>20</v>
      </c>
      <c r="H71" s="164">
        <v>16</v>
      </c>
      <c r="I71" s="127">
        <v>43305</v>
      </c>
      <c r="J71" s="126">
        <v>0</v>
      </c>
      <c r="K71" s="126">
        <v>0</v>
      </c>
    </row>
    <row r="72" spans="1:11" s="157" customFormat="1" ht="30.75" customHeight="1" x14ac:dyDescent="0.2">
      <c r="A72" s="63"/>
      <c r="B72" s="63"/>
      <c r="C72" s="63"/>
      <c r="D72" s="63"/>
      <c r="E72" s="63"/>
      <c r="F72" s="154"/>
      <c r="G72" s="119">
        <v>20</v>
      </c>
      <c r="H72" s="164">
        <v>16</v>
      </c>
      <c r="I72" s="127">
        <v>43321</v>
      </c>
      <c r="J72" s="126">
        <v>0</v>
      </c>
      <c r="K72" s="126">
        <v>0</v>
      </c>
    </row>
    <row r="73" spans="1:11" s="157" customFormat="1" ht="30.75" customHeight="1" x14ac:dyDescent="0.2">
      <c r="A73" s="63"/>
      <c r="B73" s="63"/>
      <c r="C73" s="63"/>
      <c r="D73" s="63"/>
      <c r="E73" s="63"/>
      <c r="F73" s="154"/>
      <c r="G73" s="119">
        <v>20</v>
      </c>
      <c r="H73" s="164">
        <v>16</v>
      </c>
      <c r="I73" s="127">
        <v>43321</v>
      </c>
      <c r="J73" s="126">
        <v>0</v>
      </c>
      <c r="K73" s="126">
        <v>0</v>
      </c>
    </row>
    <row r="74" spans="1:11" s="157" customFormat="1" ht="30.75" customHeight="1" x14ac:dyDescent="0.2">
      <c r="A74" s="63"/>
      <c r="B74" s="63"/>
      <c r="C74" s="63"/>
      <c r="D74" s="63"/>
      <c r="E74" s="63"/>
      <c r="F74" s="154"/>
      <c r="G74" s="119">
        <v>20</v>
      </c>
      <c r="H74" s="164">
        <v>16</v>
      </c>
      <c r="I74" s="127">
        <v>43325</v>
      </c>
      <c r="J74" s="126">
        <v>0</v>
      </c>
      <c r="K74" s="126">
        <v>0</v>
      </c>
    </row>
    <row r="75" spans="1:11" s="157" customFormat="1" ht="30.75" customHeight="1" x14ac:dyDescent="0.2">
      <c r="A75" s="63"/>
      <c r="B75" s="63"/>
      <c r="C75" s="63"/>
      <c r="D75" s="63"/>
      <c r="E75" s="63"/>
      <c r="F75" s="154"/>
      <c r="G75" s="119">
        <v>20</v>
      </c>
      <c r="H75" s="164">
        <v>16</v>
      </c>
      <c r="I75" s="127">
        <v>43325</v>
      </c>
      <c r="J75" s="126">
        <v>0</v>
      </c>
      <c r="K75" s="126">
        <v>0</v>
      </c>
    </row>
    <row r="76" spans="1:11" s="157" customFormat="1" ht="30.75" customHeight="1" x14ac:dyDescent="0.2">
      <c r="A76" s="63"/>
      <c r="B76" s="63"/>
      <c r="C76" s="63"/>
      <c r="D76" s="63"/>
      <c r="E76" s="63"/>
      <c r="F76" s="154"/>
      <c r="G76" s="119">
        <v>20</v>
      </c>
      <c r="H76" s="164">
        <v>16</v>
      </c>
      <c r="I76" s="127">
        <v>43329</v>
      </c>
      <c r="J76" s="126">
        <v>0</v>
      </c>
      <c r="K76" s="126">
        <v>0</v>
      </c>
    </row>
    <row r="77" spans="1:11" s="157" customFormat="1" ht="30.75" customHeight="1" x14ac:dyDescent="0.2">
      <c r="A77" s="63"/>
      <c r="B77" s="63"/>
      <c r="C77" s="63"/>
      <c r="D77" s="63"/>
      <c r="E77" s="63"/>
      <c r="F77" s="154"/>
      <c r="G77" s="119">
        <v>20</v>
      </c>
      <c r="H77" s="164">
        <v>16</v>
      </c>
      <c r="I77" s="127">
        <v>43329</v>
      </c>
      <c r="J77" s="126">
        <v>2</v>
      </c>
      <c r="K77" s="126">
        <v>0</v>
      </c>
    </row>
    <row r="78" spans="1:11" s="157" customFormat="1" ht="30.75" customHeight="1" x14ac:dyDescent="0.2">
      <c r="A78" s="63"/>
      <c r="B78" s="63"/>
      <c r="C78" s="63"/>
      <c r="D78" s="63"/>
      <c r="E78" s="63"/>
      <c r="F78" s="154"/>
      <c r="G78" s="119">
        <v>20</v>
      </c>
      <c r="H78" s="164">
        <v>16</v>
      </c>
      <c r="I78" s="127">
        <v>43333</v>
      </c>
      <c r="J78" s="126">
        <v>0</v>
      </c>
      <c r="K78" s="126">
        <v>0</v>
      </c>
    </row>
    <row r="79" spans="1:11" s="157" customFormat="1" ht="30.75" customHeight="1" x14ac:dyDescent="0.2">
      <c r="A79" s="63"/>
      <c r="B79" s="63"/>
      <c r="C79" s="63"/>
      <c r="D79" s="63"/>
      <c r="E79" s="63"/>
      <c r="F79" s="154"/>
      <c r="G79" s="119">
        <v>20</v>
      </c>
      <c r="H79" s="164">
        <v>16</v>
      </c>
      <c r="I79" s="127">
        <v>43333</v>
      </c>
      <c r="J79" s="126">
        <v>0</v>
      </c>
      <c r="K79" s="126">
        <v>0</v>
      </c>
    </row>
    <row r="80" spans="1:11" s="157" customFormat="1" ht="30.75" customHeight="1" x14ac:dyDescent="0.2">
      <c r="A80" s="63"/>
      <c r="B80" s="63"/>
      <c r="C80" s="63"/>
      <c r="D80" s="63"/>
      <c r="E80" s="63"/>
      <c r="F80" s="154"/>
      <c r="G80" s="119">
        <v>20</v>
      </c>
      <c r="H80" s="164">
        <v>16</v>
      </c>
      <c r="I80" s="127">
        <v>43335</v>
      </c>
      <c r="J80" s="126">
        <v>0</v>
      </c>
      <c r="K80" s="126">
        <v>0</v>
      </c>
    </row>
    <row r="81" spans="1:19" s="157" customFormat="1" ht="30.75" customHeight="1" x14ac:dyDescent="0.2">
      <c r="A81" s="63"/>
      <c r="B81" s="63"/>
      <c r="C81" s="63"/>
      <c r="D81" s="63"/>
      <c r="E81" s="63"/>
      <c r="F81" s="154"/>
      <c r="G81" s="119">
        <v>20</v>
      </c>
      <c r="H81" s="164">
        <v>16</v>
      </c>
      <c r="I81" s="127">
        <v>43335</v>
      </c>
      <c r="J81" s="126">
        <v>0</v>
      </c>
      <c r="K81" s="126">
        <v>0</v>
      </c>
    </row>
    <row r="82" spans="1:19" s="157" customFormat="1" ht="30.75" customHeight="1" x14ac:dyDescent="0.2">
      <c r="A82" s="63"/>
      <c r="B82" s="63"/>
      <c r="C82" s="63"/>
      <c r="D82" s="63"/>
      <c r="E82" s="63"/>
      <c r="F82" s="154"/>
      <c r="G82" s="119">
        <v>20</v>
      </c>
      <c r="H82" s="164">
        <v>16</v>
      </c>
      <c r="I82" s="127">
        <v>43341</v>
      </c>
      <c r="J82" s="126">
        <v>0</v>
      </c>
      <c r="K82" s="126">
        <v>0</v>
      </c>
    </row>
    <row r="83" spans="1:19" s="157" customFormat="1" ht="30.75" customHeight="1" x14ac:dyDescent="0.2">
      <c r="A83" s="63"/>
      <c r="B83" s="63"/>
      <c r="C83" s="63"/>
      <c r="D83" s="63"/>
      <c r="E83" s="63"/>
      <c r="F83" s="154"/>
      <c r="G83" s="119">
        <v>20</v>
      </c>
      <c r="H83" s="164">
        <v>16</v>
      </c>
      <c r="I83" s="127">
        <v>43341</v>
      </c>
      <c r="J83" s="126">
        <v>0</v>
      </c>
      <c r="K83" s="126">
        <v>0</v>
      </c>
    </row>
    <row r="84" spans="1:19" s="157" customFormat="1" ht="30.75" customHeight="1" x14ac:dyDescent="0.2">
      <c r="A84" s="63"/>
      <c r="B84" s="63"/>
      <c r="C84" s="63"/>
      <c r="D84" s="63"/>
      <c r="E84" s="63"/>
      <c r="F84" s="154"/>
      <c r="G84" s="119">
        <v>20</v>
      </c>
      <c r="H84" s="164">
        <v>16</v>
      </c>
      <c r="I84" s="127">
        <v>43343</v>
      </c>
      <c r="J84" s="126">
        <v>0</v>
      </c>
      <c r="K84" s="126">
        <v>0</v>
      </c>
    </row>
    <row r="85" spans="1:19" s="1" customFormat="1" ht="12.75" customHeight="1" x14ac:dyDescent="0.2">
      <c r="A85" s="11"/>
      <c r="B85" s="11"/>
      <c r="C85" s="11"/>
      <c r="D85" s="11"/>
      <c r="E85" s="11"/>
      <c r="F85" s="12"/>
      <c r="G85" s="119">
        <v>20</v>
      </c>
      <c r="H85" s="164">
        <v>16</v>
      </c>
      <c r="I85" s="127">
        <v>43343</v>
      </c>
      <c r="J85" s="126">
        <v>0</v>
      </c>
      <c r="K85" s="126">
        <v>0</v>
      </c>
    </row>
    <row r="86" spans="1:19" s="1" customFormat="1" ht="27" customHeight="1" x14ac:dyDescent="0.2">
      <c r="A86" s="249" t="s">
        <v>22</v>
      </c>
      <c r="B86" s="250"/>
      <c r="C86" s="255" t="s">
        <v>104</v>
      </c>
      <c r="D86" s="255"/>
      <c r="E86" s="255"/>
      <c r="F86" s="255"/>
      <c r="G86" s="119">
        <v>20</v>
      </c>
      <c r="H86" s="164">
        <v>16</v>
      </c>
      <c r="I86" s="149">
        <v>43375</v>
      </c>
      <c r="J86" s="152">
        <v>4</v>
      </c>
      <c r="K86" s="150">
        <v>0</v>
      </c>
    </row>
    <row r="87" spans="1:19" s="1" customFormat="1" ht="27" customHeight="1" x14ac:dyDescent="0.2">
      <c r="A87" s="249" t="s">
        <v>103</v>
      </c>
      <c r="B87" s="250"/>
      <c r="C87" s="248" t="s">
        <v>41</v>
      </c>
      <c r="D87" s="248"/>
      <c r="E87" s="16" t="s">
        <v>6</v>
      </c>
      <c r="F87" s="16">
        <v>21157</v>
      </c>
      <c r="G87" s="119">
        <v>20</v>
      </c>
      <c r="H87" s="164">
        <v>16</v>
      </c>
      <c r="I87" s="149">
        <v>43375</v>
      </c>
      <c r="J87" s="152">
        <v>6</v>
      </c>
      <c r="K87" s="150">
        <v>0</v>
      </c>
      <c r="L87" s="95"/>
      <c r="M87" s="95"/>
      <c r="N87" s="95"/>
    </row>
    <row r="88" spans="1:19" s="1" customFormat="1" ht="54.75" customHeight="1" x14ac:dyDescent="0.2">
      <c r="A88" s="249" t="s">
        <v>5</v>
      </c>
      <c r="B88" s="250"/>
      <c r="C88" s="248" t="s">
        <v>27</v>
      </c>
      <c r="D88" s="248"/>
      <c r="E88" s="16" t="s">
        <v>7</v>
      </c>
      <c r="F88" s="16" t="s">
        <v>58</v>
      </c>
      <c r="G88" s="119">
        <v>20</v>
      </c>
      <c r="H88" s="164">
        <v>16</v>
      </c>
      <c r="I88" s="149">
        <v>43377</v>
      </c>
      <c r="J88" s="152">
        <v>4</v>
      </c>
      <c r="K88" s="150">
        <v>0</v>
      </c>
      <c r="L88" s="7"/>
      <c r="M88" s="7"/>
      <c r="N88" s="7"/>
    </row>
    <row r="89" spans="1:19" s="1" customFormat="1" ht="27" customHeight="1" x14ac:dyDescent="0.2">
      <c r="A89" s="249" t="s">
        <v>13</v>
      </c>
      <c r="B89" s="250"/>
      <c r="C89" s="248" t="s">
        <v>26</v>
      </c>
      <c r="D89" s="248"/>
      <c r="E89" s="16" t="s">
        <v>16</v>
      </c>
      <c r="F89" s="16">
        <v>1</v>
      </c>
      <c r="G89" s="119">
        <v>20</v>
      </c>
      <c r="H89" s="164">
        <v>16</v>
      </c>
      <c r="I89" s="149">
        <v>43377</v>
      </c>
      <c r="J89" s="152">
        <v>6</v>
      </c>
      <c r="K89" s="150">
        <v>0</v>
      </c>
      <c r="L89" s="89"/>
      <c r="M89" s="7"/>
      <c r="N89" s="7"/>
    </row>
    <row r="90" spans="1:19" s="1" customFormat="1" ht="27" customHeight="1" x14ac:dyDescent="0.2">
      <c r="A90" s="246" t="s">
        <v>14</v>
      </c>
      <c r="B90" s="247"/>
      <c r="C90" s="248" t="s">
        <v>15</v>
      </c>
      <c r="D90" s="248"/>
      <c r="E90" s="16" t="s">
        <v>14</v>
      </c>
      <c r="F90" s="16" t="s">
        <v>17</v>
      </c>
      <c r="G90" s="119">
        <v>20</v>
      </c>
      <c r="H90" s="164">
        <v>16</v>
      </c>
      <c r="I90" s="149">
        <v>43379</v>
      </c>
      <c r="J90" s="152">
        <v>7</v>
      </c>
      <c r="K90" s="150">
        <v>0</v>
      </c>
      <c r="L90" s="89"/>
      <c r="M90" s="7"/>
      <c r="N90" s="89"/>
    </row>
    <row r="91" spans="1:19" s="1" customFormat="1" ht="27" customHeight="1" x14ac:dyDescent="0.2">
      <c r="A91" s="249" t="s">
        <v>23</v>
      </c>
      <c r="B91" s="250"/>
      <c r="C91" s="251">
        <v>3520</v>
      </c>
      <c r="D91" s="251"/>
      <c r="E91" s="16" t="s">
        <v>23</v>
      </c>
      <c r="F91" s="49">
        <v>20</v>
      </c>
      <c r="G91" s="119">
        <v>20</v>
      </c>
      <c r="H91" s="164">
        <v>16</v>
      </c>
      <c r="I91" s="149">
        <v>43379</v>
      </c>
      <c r="J91" s="152">
        <v>12</v>
      </c>
      <c r="K91" s="150">
        <v>0</v>
      </c>
      <c r="L91" s="91"/>
      <c r="M91" s="7"/>
      <c r="N91" s="89"/>
    </row>
    <row r="92" spans="1:19" s="1" customFormat="1" ht="11.25" customHeight="1" x14ac:dyDescent="0.2">
      <c r="A92" s="252"/>
      <c r="B92" s="252"/>
      <c r="C92" s="252"/>
      <c r="D92" s="252"/>
      <c r="E92" s="252"/>
      <c r="F92" s="252"/>
      <c r="G92" s="119">
        <v>20</v>
      </c>
      <c r="H92" s="164">
        <v>16</v>
      </c>
      <c r="I92" s="149">
        <v>43382</v>
      </c>
      <c r="J92" s="152">
        <v>0</v>
      </c>
      <c r="K92" s="150">
        <v>0</v>
      </c>
      <c r="L92" s="44"/>
      <c r="M92" s="7"/>
      <c r="N92" s="90"/>
    </row>
    <row r="93" spans="1:19" ht="25.5" customHeight="1" x14ac:dyDescent="0.2">
      <c r="A93" s="47" t="s">
        <v>20</v>
      </c>
      <c r="B93" s="46" t="s">
        <v>24</v>
      </c>
      <c r="C93" s="37" t="s">
        <v>19</v>
      </c>
      <c r="D93" s="41" t="s">
        <v>19</v>
      </c>
      <c r="F93" s="1"/>
      <c r="G93" s="119">
        <v>20</v>
      </c>
      <c r="H93" s="164">
        <v>16</v>
      </c>
      <c r="I93" s="149">
        <v>43382</v>
      </c>
      <c r="J93" s="152">
        <v>0</v>
      </c>
      <c r="K93" s="150">
        <v>0</v>
      </c>
      <c r="L93" s="44"/>
      <c r="M93" s="7"/>
      <c r="N93" s="44"/>
      <c r="O93" s="7"/>
      <c r="P93" s="7"/>
      <c r="Q93" s="7"/>
      <c r="R93" s="7"/>
      <c r="S93" s="7"/>
    </row>
    <row r="94" spans="1:19" ht="15" customHeight="1" x14ac:dyDescent="0.2">
      <c r="A94" s="8">
        <v>1</v>
      </c>
      <c r="B94" s="52">
        <f>'ORABS 3 (21173)'!B97</f>
        <v>43209</v>
      </c>
      <c r="C94" s="126">
        <v>0</v>
      </c>
      <c r="D94" s="126">
        <v>0</v>
      </c>
      <c r="F94" s="1"/>
      <c r="G94" s="119">
        <v>20</v>
      </c>
      <c r="H94" s="164">
        <v>16</v>
      </c>
      <c r="I94" s="149">
        <v>43384</v>
      </c>
      <c r="J94" s="152">
        <v>0</v>
      </c>
      <c r="K94" s="150">
        <v>0</v>
      </c>
      <c r="L94" s="44"/>
      <c r="M94" s="7"/>
      <c r="N94" s="44"/>
      <c r="O94" s="89"/>
      <c r="P94" s="89"/>
      <c r="Q94" s="7"/>
      <c r="R94" s="7"/>
      <c r="S94" s="7"/>
    </row>
    <row r="95" spans="1:19" ht="15" customHeight="1" x14ac:dyDescent="0.2">
      <c r="A95" s="8">
        <v>2</v>
      </c>
      <c r="B95" s="52">
        <f>'ORABS 3 (21173)'!B98</f>
        <v>43209</v>
      </c>
      <c r="C95" s="126">
        <v>0</v>
      </c>
      <c r="D95" s="126">
        <v>0</v>
      </c>
      <c r="F95" s="1"/>
      <c r="G95" s="119">
        <v>20</v>
      </c>
      <c r="H95" s="164">
        <v>16</v>
      </c>
      <c r="I95" s="149">
        <v>43384</v>
      </c>
      <c r="J95" s="152">
        <v>0</v>
      </c>
      <c r="K95" s="150">
        <v>0</v>
      </c>
      <c r="L95" s="44"/>
      <c r="M95" s="7"/>
      <c r="N95" s="44"/>
      <c r="O95" s="89"/>
      <c r="P95" s="89"/>
      <c r="Q95" s="7"/>
      <c r="R95" s="7"/>
      <c r="S95" s="7"/>
    </row>
    <row r="96" spans="1:19" ht="15" customHeight="1" x14ac:dyDescent="0.2">
      <c r="A96" s="8">
        <v>3</v>
      </c>
      <c r="B96" s="52">
        <f>'ORABS 3 (21173)'!B99</f>
        <v>43214</v>
      </c>
      <c r="C96" s="126">
        <v>0</v>
      </c>
      <c r="D96" s="126">
        <v>0</v>
      </c>
      <c r="F96" s="1"/>
      <c r="G96" s="119">
        <v>20</v>
      </c>
      <c r="H96" s="164">
        <v>16</v>
      </c>
      <c r="I96" s="149">
        <v>43388</v>
      </c>
      <c r="J96" s="152">
        <v>0</v>
      </c>
      <c r="K96" s="150">
        <v>0</v>
      </c>
      <c r="L96" s="44"/>
      <c r="M96" s="7"/>
      <c r="N96" s="44"/>
      <c r="O96" s="90"/>
      <c r="P96" s="90"/>
      <c r="Q96" s="7"/>
      <c r="R96" s="7"/>
      <c r="S96" s="7"/>
    </row>
    <row r="97" spans="1:19" ht="15" customHeight="1" x14ac:dyDescent="0.2">
      <c r="A97" s="8">
        <v>4</v>
      </c>
      <c r="B97" s="52">
        <f>'ORABS 3 (21173)'!B100</f>
        <v>43214</v>
      </c>
      <c r="C97" s="126">
        <v>0</v>
      </c>
      <c r="D97" s="126">
        <v>0</v>
      </c>
      <c r="F97" s="1"/>
      <c r="G97" s="119">
        <v>20</v>
      </c>
      <c r="H97" s="164">
        <v>16</v>
      </c>
      <c r="I97" s="149">
        <v>43388</v>
      </c>
      <c r="J97" s="152">
        <v>0</v>
      </c>
      <c r="K97" s="150">
        <v>0</v>
      </c>
      <c r="L97" s="44"/>
      <c r="M97" s="7"/>
      <c r="N97" s="44"/>
      <c r="O97" s="44"/>
      <c r="P97" s="44"/>
      <c r="Q97" s="7"/>
      <c r="R97" s="7"/>
      <c r="S97" s="7"/>
    </row>
    <row r="98" spans="1:19" ht="15" customHeight="1" x14ac:dyDescent="0.2">
      <c r="A98" s="8">
        <v>5</v>
      </c>
      <c r="B98" s="52">
        <f>'ORABS 3 (21173)'!B101</f>
        <v>43217</v>
      </c>
      <c r="C98" s="126">
        <v>0</v>
      </c>
      <c r="D98" s="126">
        <v>0</v>
      </c>
      <c r="F98" s="1"/>
      <c r="G98" s="119">
        <v>20</v>
      </c>
      <c r="H98" s="164">
        <v>16</v>
      </c>
      <c r="I98" s="149">
        <v>43390</v>
      </c>
      <c r="J98" s="152">
        <v>180</v>
      </c>
      <c r="K98" s="150">
        <v>3</v>
      </c>
      <c r="L98" s="44"/>
      <c r="M98" s="7"/>
      <c r="N98" s="44"/>
      <c r="O98" s="44"/>
      <c r="P98" s="44"/>
      <c r="Q98" s="7"/>
      <c r="R98" s="7"/>
      <c r="S98" s="7"/>
    </row>
    <row r="99" spans="1:19" ht="15" customHeight="1" x14ac:dyDescent="0.2">
      <c r="A99" s="8">
        <v>6</v>
      </c>
      <c r="B99" s="52">
        <f>'ORABS 3 (21173)'!B102</f>
        <v>43217</v>
      </c>
      <c r="C99" s="126">
        <v>0</v>
      </c>
      <c r="D99" s="126">
        <v>0</v>
      </c>
      <c r="F99" s="1"/>
      <c r="G99" s="119">
        <v>20</v>
      </c>
      <c r="H99" s="164">
        <v>16</v>
      </c>
      <c r="I99" s="149">
        <v>43390</v>
      </c>
      <c r="J99" s="152">
        <v>0</v>
      </c>
      <c r="K99" s="150">
        <v>0</v>
      </c>
      <c r="L99" s="44"/>
      <c r="M99" s="7"/>
      <c r="N99" s="44"/>
      <c r="O99" s="44"/>
      <c r="P99" s="44"/>
      <c r="Q99" s="7"/>
      <c r="R99" s="7"/>
      <c r="S99" s="7"/>
    </row>
    <row r="100" spans="1:19" ht="15" customHeight="1" x14ac:dyDescent="0.2">
      <c r="A100" s="8">
        <v>7</v>
      </c>
      <c r="B100" s="52">
        <f>'ORABS 3 (21173)'!B103</f>
        <v>43237</v>
      </c>
      <c r="C100" s="126">
        <v>0</v>
      </c>
      <c r="D100" s="126">
        <v>0</v>
      </c>
      <c r="F100" s="1"/>
      <c r="G100" s="119">
        <v>20</v>
      </c>
      <c r="H100" s="164">
        <v>16</v>
      </c>
      <c r="I100" s="149">
        <v>43392</v>
      </c>
      <c r="J100" s="152">
        <v>0</v>
      </c>
      <c r="K100" s="150">
        <v>0</v>
      </c>
      <c r="L100" s="7"/>
      <c r="M100" s="7"/>
      <c r="N100" s="44"/>
      <c r="O100" s="44"/>
      <c r="P100" s="44"/>
      <c r="Q100" s="7"/>
      <c r="R100" s="7"/>
      <c r="S100" s="7"/>
    </row>
    <row r="101" spans="1:19" ht="15" customHeight="1" x14ac:dyDescent="0.2">
      <c r="A101" s="8">
        <v>8</v>
      </c>
      <c r="B101" s="52">
        <f>'ORABS 3 (21173)'!B104</f>
        <v>43237</v>
      </c>
      <c r="C101" s="126">
        <v>0</v>
      </c>
      <c r="D101" s="126">
        <v>0</v>
      </c>
      <c r="F101" s="1"/>
      <c r="G101" s="119">
        <v>20</v>
      </c>
      <c r="H101" s="164">
        <v>16</v>
      </c>
      <c r="I101" s="149">
        <v>43392</v>
      </c>
      <c r="J101" s="152">
        <v>18</v>
      </c>
      <c r="K101" s="150">
        <v>1</v>
      </c>
      <c r="L101" s="7"/>
      <c r="M101" s="7"/>
      <c r="N101" s="7"/>
      <c r="O101" s="44"/>
      <c r="P101" s="44"/>
      <c r="Q101" s="7"/>
      <c r="R101" s="7"/>
      <c r="S101" s="7"/>
    </row>
    <row r="102" spans="1:19" ht="15" customHeight="1" x14ac:dyDescent="0.2">
      <c r="A102" s="8">
        <v>9</v>
      </c>
      <c r="B102" s="52">
        <f>'ORABS 3 (21173)'!B105</f>
        <v>43239</v>
      </c>
      <c r="C102" s="126">
        <v>0</v>
      </c>
      <c r="D102" s="126">
        <v>0</v>
      </c>
      <c r="F102" s="1"/>
      <c r="G102" s="119">
        <v>20</v>
      </c>
      <c r="H102" s="164">
        <v>16</v>
      </c>
      <c r="I102" s="149">
        <v>43395</v>
      </c>
      <c r="J102" s="152">
        <v>0</v>
      </c>
      <c r="K102" s="150">
        <v>0</v>
      </c>
      <c r="L102" s="7"/>
      <c r="M102" s="7"/>
      <c r="N102" s="7"/>
      <c r="O102" s="44"/>
      <c r="P102" s="44"/>
      <c r="Q102" s="7"/>
      <c r="R102" s="7"/>
      <c r="S102" s="7"/>
    </row>
    <row r="103" spans="1:19" ht="15" customHeight="1" x14ac:dyDescent="0.2">
      <c r="A103" s="8">
        <v>10</v>
      </c>
      <c r="B103" s="52">
        <f>'ORABS 3 (21173)'!B106</f>
        <v>43239</v>
      </c>
      <c r="C103" s="126">
        <v>0</v>
      </c>
      <c r="D103" s="126">
        <v>0</v>
      </c>
      <c r="F103" s="1"/>
      <c r="G103" s="119">
        <v>20</v>
      </c>
      <c r="H103" s="164">
        <v>16</v>
      </c>
      <c r="I103" s="149">
        <v>43395</v>
      </c>
      <c r="J103" s="152">
        <v>0</v>
      </c>
      <c r="K103" s="150">
        <v>0</v>
      </c>
      <c r="L103" s="7"/>
      <c r="M103" s="7"/>
      <c r="N103" s="7"/>
      <c r="O103" s="44"/>
      <c r="P103" s="44"/>
      <c r="Q103" s="7"/>
      <c r="R103" s="7"/>
      <c r="S103" s="7"/>
    </row>
    <row r="104" spans="1:19" ht="15" customHeight="1" x14ac:dyDescent="0.2">
      <c r="A104" s="8">
        <v>11</v>
      </c>
      <c r="B104" s="52">
        <f>'ORABS 3 (21173)'!B107</f>
        <v>43242</v>
      </c>
      <c r="C104" s="126">
        <v>0</v>
      </c>
      <c r="D104" s="126">
        <v>0</v>
      </c>
      <c r="F104" s="1"/>
      <c r="G104" s="119">
        <v>20</v>
      </c>
      <c r="H104" s="164">
        <v>16</v>
      </c>
      <c r="I104" s="149">
        <v>43397</v>
      </c>
      <c r="J104" s="152">
        <v>0</v>
      </c>
      <c r="K104" s="150">
        <v>0</v>
      </c>
      <c r="L104" s="7"/>
      <c r="M104" s="7"/>
      <c r="N104" s="7"/>
      <c r="O104" s="44"/>
      <c r="P104" s="44"/>
      <c r="Q104" s="7"/>
      <c r="R104" s="7"/>
      <c r="S104" s="7"/>
    </row>
    <row r="105" spans="1:19" ht="15" customHeight="1" x14ac:dyDescent="0.2">
      <c r="A105" s="8">
        <v>12</v>
      </c>
      <c r="B105" s="52">
        <f>'ORABS 3 (21173)'!B108</f>
        <v>43242</v>
      </c>
      <c r="C105" s="126">
        <v>0</v>
      </c>
      <c r="D105" s="126">
        <v>0</v>
      </c>
      <c r="F105" s="1"/>
      <c r="G105" s="119">
        <v>20</v>
      </c>
      <c r="H105" s="164">
        <v>16</v>
      </c>
      <c r="I105" s="149">
        <v>43397</v>
      </c>
      <c r="J105" s="152">
        <v>0</v>
      </c>
      <c r="K105" s="150">
        <v>0</v>
      </c>
      <c r="L105" s="7"/>
      <c r="M105" s="7"/>
      <c r="N105" s="7"/>
      <c r="O105" s="44"/>
      <c r="P105" s="44"/>
      <c r="Q105" s="7"/>
      <c r="R105" s="7"/>
      <c r="S105" s="7"/>
    </row>
    <row r="106" spans="1:19" ht="15" customHeight="1" x14ac:dyDescent="0.2">
      <c r="A106" s="8">
        <v>13</v>
      </c>
      <c r="B106" s="52">
        <f>'ORABS 3 (21173)'!B109</f>
        <v>43244</v>
      </c>
      <c r="C106" s="126">
        <v>0</v>
      </c>
      <c r="D106" s="126">
        <v>0</v>
      </c>
      <c r="F106" s="1"/>
      <c r="G106" s="119">
        <v>20</v>
      </c>
      <c r="H106" s="164">
        <v>16</v>
      </c>
      <c r="I106" s="149">
        <v>43399</v>
      </c>
      <c r="J106" s="152">
        <v>0</v>
      </c>
      <c r="K106" s="150">
        <v>0</v>
      </c>
      <c r="L106" s="7"/>
      <c r="M106" s="7"/>
      <c r="N106" s="7"/>
      <c r="O106" s="44"/>
      <c r="P106" s="44"/>
      <c r="Q106" s="7"/>
      <c r="R106" s="7"/>
      <c r="S106" s="7"/>
    </row>
    <row r="107" spans="1:19" ht="15" customHeight="1" x14ac:dyDescent="0.2">
      <c r="A107" s="8">
        <v>14</v>
      </c>
      <c r="B107" s="52">
        <f>'ORABS 3 (21173)'!B110</f>
        <v>43244</v>
      </c>
      <c r="C107" s="126">
        <v>0</v>
      </c>
      <c r="D107" s="126">
        <v>0</v>
      </c>
      <c r="F107" s="1"/>
      <c r="G107" s="119">
        <v>20</v>
      </c>
      <c r="H107" s="164">
        <v>16</v>
      </c>
      <c r="I107" s="149">
        <v>43399</v>
      </c>
      <c r="J107" s="152">
        <v>0</v>
      </c>
      <c r="K107" s="150">
        <v>0</v>
      </c>
      <c r="M107" s="7"/>
      <c r="N107" s="7"/>
      <c r="O107" s="7"/>
      <c r="P107" s="7"/>
      <c r="Q107" s="7"/>
      <c r="R107" s="7"/>
      <c r="S107" s="7"/>
    </row>
    <row r="108" spans="1:19" ht="15" customHeight="1" x14ac:dyDescent="0.2">
      <c r="A108" s="8">
        <v>15</v>
      </c>
      <c r="B108" s="52">
        <f>'ORABS 3 (21173)'!B111</f>
        <v>43256</v>
      </c>
      <c r="C108" s="126">
        <v>0</v>
      </c>
      <c r="D108" s="126">
        <v>0</v>
      </c>
      <c r="F108" s="1"/>
      <c r="G108" s="119">
        <v>20</v>
      </c>
      <c r="H108" s="164">
        <v>16</v>
      </c>
      <c r="I108" s="149">
        <v>43406</v>
      </c>
      <c r="J108" s="153">
        <v>0</v>
      </c>
      <c r="K108" s="151">
        <v>0</v>
      </c>
      <c r="O108" s="7"/>
      <c r="P108" s="7"/>
      <c r="Q108" s="7"/>
      <c r="R108" s="7"/>
      <c r="S108" s="7"/>
    </row>
    <row r="109" spans="1:19" ht="15" customHeight="1" x14ac:dyDescent="0.2">
      <c r="A109" s="8">
        <v>16</v>
      </c>
      <c r="B109" s="52">
        <f>'ORABS 3 (21173)'!B112</f>
        <v>43256</v>
      </c>
      <c r="C109" s="126">
        <v>0</v>
      </c>
      <c r="D109" s="126">
        <v>0</v>
      </c>
      <c r="F109" s="1"/>
      <c r="G109" s="119">
        <v>20</v>
      </c>
      <c r="H109" s="164">
        <v>16</v>
      </c>
      <c r="I109" s="149">
        <v>43406</v>
      </c>
      <c r="J109" s="153">
        <v>0</v>
      </c>
      <c r="K109" s="151">
        <v>0</v>
      </c>
      <c r="O109" s="7"/>
      <c r="P109" s="7"/>
      <c r="Q109" s="7"/>
      <c r="R109" s="7"/>
      <c r="S109" s="7"/>
    </row>
    <row r="110" spans="1:19" ht="15" customHeight="1" x14ac:dyDescent="0.2">
      <c r="A110" s="8">
        <v>17</v>
      </c>
      <c r="B110" s="52">
        <f>'ORABS 3 (21173)'!B113</f>
        <v>43258</v>
      </c>
      <c r="C110" s="126">
        <v>0</v>
      </c>
      <c r="D110" s="126">
        <v>0</v>
      </c>
      <c r="F110" s="1"/>
      <c r="G110" s="119">
        <v>20</v>
      </c>
      <c r="H110" s="164">
        <v>16</v>
      </c>
      <c r="I110" s="149">
        <v>43410</v>
      </c>
      <c r="J110" s="153">
        <v>0</v>
      </c>
      <c r="K110" s="151">
        <v>0</v>
      </c>
      <c r="O110" s="7"/>
      <c r="P110" s="7"/>
      <c r="Q110" s="7"/>
      <c r="R110" s="7"/>
      <c r="S110" s="7"/>
    </row>
    <row r="111" spans="1:19" ht="15" customHeight="1" x14ac:dyDescent="0.2">
      <c r="A111" s="8">
        <v>18</v>
      </c>
      <c r="B111" s="52">
        <f>'ORABS 3 (21173)'!B114</f>
        <v>43258</v>
      </c>
      <c r="C111" s="126">
        <v>0</v>
      </c>
      <c r="D111" s="126">
        <v>0</v>
      </c>
      <c r="F111" s="1"/>
      <c r="G111" s="119">
        <v>20</v>
      </c>
      <c r="H111" s="164">
        <v>16</v>
      </c>
      <c r="I111" s="149">
        <v>43410</v>
      </c>
      <c r="J111" s="153">
        <v>0</v>
      </c>
      <c r="K111" s="151">
        <v>0</v>
      </c>
      <c r="L111" s="7"/>
      <c r="O111" s="7"/>
      <c r="P111" s="7"/>
      <c r="Q111" s="7"/>
      <c r="R111" s="7"/>
      <c r="S111" s="7"/>
    </row>
    <row r="112" spans="1:19" ht="15" customHeight="1" x14ac:dyDescent="0.2">
      <c r="A112" s="8">
        <v>19</v>
      </c>
      <c r="B112" s="52">
        <f>'ORABS 3 (21173)'!B115</f>
        <v>43263</v>
      </c>
      <c r="C112" s="126">
        <v>0</v>
      </c>
      <c r="D112" s="126">
        <v>0</v>
      </c>
      <c r="F112" s="1"/>
      <c r="G112" s="119">
        <v>20</v>
      </c>
      <c r="H112" s="164">
        <v>16</v>
      </c>
      <c r="I112" s="149">
        <v>43413</v>
      </c>
      <c r="J112" s="153">
        <v>0</v>
      </c>
      <c r="K112" s="151">
        <v>0</v>
      </c>
      <c r="O112" s="7"/>
      <c r="P112" s="7"/>
      <c r="Q112" s="7"/>
      <c r="R112" s="7"/>
      <c r="S112" s="7"/>
    </row>
    <row r="113" spans="1:19" ht="15" customHeight="1" x14ac:dyDescent="0.2">
      <c r="A113" s="8">
        <v>20</v>
      </c>
      <c r="B113" s="52">
        <f>'ORABS 3 (21173)'!B116</f>
        <v>43263</v>
      </c>
      <c r="C113" s="126">
        <v>0</v>
      </c>
      <c r="D113" s="126">
        <v>0</v>
      </c>
      <c r="F113" s="1"/>
      <c r="G113" s="119">
        <v>20</v>
      </c>
      <c r="H113" s="164">
        <v>16</v>
      </c>
      <c r="I113" s="149">
        <v>43413</v>
      </c>
      <c r="J113" s="153">
        <v>0</v>
      </c>
      <c r="K113" s="151">
        <v>0</v>
      </c>
      <c r="O113" s="7"/>
      <c r="P113" s="7"/>
      <c r="Q113" s="7"/>
      <c r="R113" s="7"/>
      <c r="S113" s="7"/>
    </row>
    <row r="114" spans="1:19" ht="15" customHeight="1" x14ac:dyDescent="0.2">
      <c r="A114" s="8">
        <v>21</v>
      </c>
      <c r="B114" s="52">
        <f>'ORABS 3 (21173)'!B117</f>
        <v>43265</v>
      </c>
      <c r="C114" s="126">
        <v>0</v>
      </c>
      <c r="D114" s="126">
        <v>0</v>
      </c>
      <c r="F114" s="1"/>
      <c r="G114" s="119">
        <v>20</v>
      </c>
      <c r="H114" s="164">
        <v>16</v>
      </c>
      <c r="I114" s="149">
        <v>43416</v>
      </c>
      <c r="J114" s="153">
        <v>0</v>
      </c>
      <c r="K114" s="151">
        <v>0</v>
      </c>
    </row>
    <row r="115" spans="1:19" ht="15" customHeight="1" x14ac:dyDescent="0.2">
      <c r="A115" s="8">
        <v>22</v>
      </c>
      <c r="B115" s="52">
        <f>'ORABS 3 (21173)'!B118</f>
        <v>43265</v>
      </c>
      <c r="C115" s="126">
        <v>0</v>
      </c>
      <c r="D115" s="126">
        <v>0</v>
      </c>
      <c r="F115" s="1"/>
      <c r="G115" s="119">
        <v>20</v>
      </c>
      <c r="H115" s="164">
        <v>16</v>
      </c>
      <c r="I115" s="149">
        <v>43416</v>
      </c>
      <c r="J115" s="153">
        <v>0</v>
      </c>
      <c r="K115" s="151">
        <v>0</v>
      </c>
    </row>
    <row r="116" spans="1:19" ht="15" customHeight="1" x14ac:dyDescent="0.2">
      <c r="A116" s="8">
        <v>23</v>
      </c>
      <c r="B116" s="52">
        <f>'ORABS 3 (21173)'!B119</f>
        <v>43276</v>
      </c>
      <c r="C116" s="126">
        <v>0</v>
      </c>
      <c r="D116" s="126">
        <v>0</v>
      </c>
      <c r="F116" s="1"/>
      <c r="G116" s="119">
        <v>20</v>
      </c>
      <c r="H116" s="164">
        <v>16</v>
      </c>
      <c r="I116" s="149">
        <v>43418</v>
      </c>
      <c r="J116" s="153">
        <v>0</v>
      </c>
      <c r="K116" s="151">
        <v>0</v>
      </c>
    </row>
    <row r="117" spans="1:19" ht="15" customHeight="1" x14ac:dyDescent="0.2">
      <c r="A117" s="8">
        <v>24</v>
      </c>
      <c r="B117" s="52">
        <f>'ORABS 3 (21173)'!B120</f>
        <v>43276</v>
      </c>
      <c r="C117" s="126">
        <v>0</v>
      </c>
      <c r="D117" s="126">
        <v>0</v>
      </c>
      <c r="F117" s="1"/>
      <c r="G117" s="119">
        <v>20</v>
      </c>
      <c r="H117" s="164">
        <v>16</v>
      </c>
      <c r="I117" s="149">
        <v>43418</v>
      </c>
      <c r="J117" s="153">
        <v>0</v>
      </c>
      <c r="K117" s="151">
        <v>0</v>
      </c>
    </row>
    <row r="118" spans="1:19" ht="15" customHeight="1" x14ac:dyDescent="0.2">
      <c r="A118" s="8">
        <v>25</v>
      </c>
      <c r="B118" s="52">
        <f>'ORABS 3 (21173)'!B121</f>
        <v>43278</v>
      </c>
      <c r="C118" s="126">
        <v>0</v>
      </c>
      <c r="D118" s="126">
        <v>0</v>
      </c>
      <c r="F118" s="1"/>
      <c r="G118" s="119">
        <v>20</v>
      </c>
      <c r="H118" s="164">
        <v>16</v>
      </c>
      <c r="I118" s="149">
        <v>43420</v>
      </c>
      <c r="J118" s="153">
        <v>0</v>
      </c>
      <c r="K118" s="151">
        <v>0</v>
      </c>
    </row>
    <row r="119" spans="1:19" ht="15" customHeight="1" x14ac:dyDescent="0.2">
      <c r="A119" s="8">
        <v>26</v>
      </c>
      <c r="B119" s="52">
        <f>'ORABS 3 (21173)'!B122</f>
        <v>43278</v>
      </c>
      <c r="C119" s="126">
        <v>0</v>
      </c>
      <c r="D119" s="126">
        <v>0</v>
      </c>
      <c r="F119" s="1"/>
      <c r="G119" s="119">
        <v>20</v>
      </c>
      <c r="H119" s="164">
        <v>16</v>
      </c>
      <c r="I119" s="149">
        <v>43420</v>
      </c>
      <c r="J119" s="153">
        <v>0</v>
      </c>
      <c r="K119" s="151">
        <v>0</v>
      </c>
    </row>
    <row r="120" spans="1:19" ht="15" customHeight="1" x14ac:dyDescent="0.2">
      <c r="A120" s="8" t="s">
        <v>8</v>
      </c>
      <c r="B120" s="52">
        <f>'ORABS 3 (21173)'!B123</f>
        <v>43280</v>
      </c>
      <c r="C120" s="126">
        <v>0</v>
      </c>
      <c r="D120" s="126">
        <v>0</v>
      </c>
      <c r="F120" s="1"/>
      <c r="G120" s="119">
        <v>20</v>
      </c>
      <c r="H120" s="164">
        <v>16</v>
      </c>
      <c r="I120" s="149">
        <v>43423</v>
      </c>
      <c r="J120" s="153">
        <v>0</v>
      </c>
      <c r="K120" s="151">
        <v>0</v>
      </c>
    </row>
    <row r="121" spans="1:19" ht="15" customHeight="1" x14ac:dyDescent="0.2">
      <c r="A121" s="8" t="s">
        <v>9</v>
      </c>
      <c r="B121" s="52">
        <f>'ORABS 3 (21173)'!B124</f>
        <v>43280</v>
      </c>
      <c r="C121" s="126">
        <v>0</v>
      </c>
      <c r="D121" s="126">
        <v>0</v>
      </c>
      <c r="F121" s="1"/>
      <c r="G121" s="119">
        <v>20</v>
      </c>
      <c r="H121" s="164">
        <v>16</v>
      </c>
      <c r="I121" s="149">
        <v>43423</v>
      </c>
      <c r="J121" s="153">
        <v>0</v>
      </c>
      <c r="K121" s="151">
        <v>0</v>
      </c>
    </row>
    <row r="122" spans="1:19" ht="15" customHeight="1" x14ac:dyDescent="0.2">
      <c r="A122" s="8" t="s">
        <v>10</v>
      </c>
      <c r="B122" s="20"/>
      <c r="C122" s="32">
        <f>ROUNDUP(AVERAGE(C94:C121), 0)</f>
        <v>0</v>
      </c>
      <c r="D122" s="8">
        <f>ROUNDUP(AVERAGE(D94:D121), 0)</f>
        <v>0</v>
      </c>
      <c r="F122" s="1"/>
      <c r="G122" s="119">
        <v>20</v>
      </c>
      <c r="H122" s="164">
        <v>16</v>
      </c>
      <c r="I122" s="149">
        <v>43425</v>
      </c>
      <c r="J122" s="153">
        <v>6</v>
      </c>
      <c r="K122" s="151">
        <v>2</v>
      </c>
    </row>
    <row r="123" spans="1:19" ht="15" customHeight="1" x14ac:dyDescent="0.2">
      <c r="A123" s="8" t="s">
        <v>11</v>
      </c>
      <c r="B123" s="21"/>
      <c r="C123" s="32">
        <f>MIN(C94:C121)</f>
        <v>0</v>
      </c>
      <c r="D123" s="8">
        <f>MIN(D94:D121)</f>
        <v>0</v>
      </c>
      <c r="F123" s="1"/>
      <c r="G123" s="119">
        <v>20</v>
      </c>
      <c r="H123" s="164">
        <v>16</v>
      </c>
      <c r="I123" s="149">
        <v>43425</v>
      </c>
      <c r="J123" s="153">
        <v>23</v>
      </c>
      <c r="K123" s="151">
        <v>1</v>
      </c>
    </row>
    <row r="124" spans="1:19" ht="15" customHeight="1" x14ac:dyDescent="0.2">
      <c r="A124" s="8" t="s">
        <v>12</v>
      </c>
      <c r="B124" s="21"/>
      <c r="C124" s="32">
        <f>MAX(C94:C121)</f>
        <v>0</v>
      </c>
      <c r="D124" s="8">
        <f>MAX(D94:D121)</f>
        <v>0</v>
      </c>
      <c r="F124" s="1"/>
      <c r="G124" s="119">
        <v>20</v>
      </c>
      <c r="H124" s="164">
        <v>16</v>
      </c>
      <c r="I124" s="149">
        <v>43431</v>
      </c>
      <c r="J124" s="153">
        <v>0</v>
      </c>
      <c r="K124" s="151">
        <v>0</v>
      </c>
    </row>
    <row r="125" spans="1:19" ht="15.95" customHeight="1" x14ac:dyDescent="0.2">
      <c r="B125" s="21"/>
      <c r="C125" s="51">
        <f>STDEV(C94:C121)</f>
        <v>0</v>
      </c>
      <c r="D125" s="50">
        <f>STDEV(D94:D121)</f>
        <v>0</v>
      </c>
      <c r="G125" s="119">
        <v>20</v>
      </c>
      <c r="H125" s="164">
        <v>16</v>
      </c>
      <c r="I125" s="149">
        <v>43431</v>
      </c>
      <c r="J125" s="153">
        <v>0</v>
      </c>
      <c r="K125" s="151">
        <v>0</v>
      </c>
    </row>
    <row r="126" spans="1:19" ht="15.95" customHeight="1" x14ac:dyDescent="0.2">
      <c r="B126" s="21"/>
      <c r="C126" s="51">
        <v>0</v>
      </c>
      <c r="D126" s="50">
        <v>0</v>
      </c>
      <c r="G126" s="119">
        <v>20</v>
      </c>
      <c r="H126" s="164">
        <v>16</v>
      </c>
      <c r="I126" s="149">
        <v>43439</v>
      </c>
      <c r="J126" s="153">
        <v>4</v>
      </c>
      <c r="K126" s="151">
        <v>4</v>
      </c>
    </row>
    <row r="127" spans="1:19" ht="15.95" customHeight="1" x14ac:dyDescent="0.2">
      <c r="G127" s="119">
        <v>20</v>
      </c>
      <c r="H127" s="164">
        <v>16</v>
      </c>
      <c r="I127" s="149">
        <v>43439</v>
      </c>
      <c r="J127" s="153">
        <v>0</v>
      </c>
      <c r="K127" s="151">
        <v>0</v>
      </c>
    </row>
    <row r="128" spans="1:19" ht="15.95" customHeight="1" x14ac:dyDescent="0.2">
      <c r="G128" s="119">
        <v>20</v>
      </c>
      <c r="H128" s="164">
        <v>16</v>
      </c>
      <c r="I128" s="149">
        <v>43441</v>
      </c>
      <c r="J128" s="153">
        <v>0</v>
      </c>
      <c r="K128" s="151">
        <v>0</v>
      </c>
    </row>
    <row r="129" spans="1:13" ht="15.95" customHeight="1" x14ac:dyDescent="0.2">
      <c r="G129" s="119">
        <v>20</v>
      </c>
      <c r="H129" s="164">
        <v>16</v>
      </c>
      <c r="I129" s="149">
        <v>43441</v>
      </c>
      <c r="J129" s="153">
        <v>62</v>
      </c>
      <c r="K129" s="151">
        <v>1</v>
      </c>
    </row>
    <row r="130" spans="1:13" ht="15.95" customHeight="1" x14ac:dyDescent="0.2">
      <c r="G130" s="119">
        <v>20</v>
      </c>
      <c r="H130" s="164">
        <v>16</v>
      </c>
      <c r="I130" s="149">
        <v>43446</v>
      </c>
      <c r="J130" s="153">
        <v>0</v>
      </c>
      <c r="K130" s="151">
        <v>0</v>
      </c>
    </row>
    <row r="131" spans="1:13" ht="15.95" customHeight="1" x14ac:dyDescent="0.2">
      <c r="G131" s="119">
        <v>20</v>
      </c>
      <c r="H131" s="164">
        <v>16</v>
      </c>
      <c r="I131" s="149">
        <v>43446</v>
      </c>
      <c r="J131" s="153">
        <v>3</v>
      </c>
      <c r="K131" s="151">
        <v>0</v>
      </c>
    </row>
    <row r="132" spans="1:13" ht="15.95" customHeight="1" x14ac:dyDescent="0.2">
      <c r="G132" s="119">
        <v>20</v>
      </c>
      <c r="H132" s="164">
        <v>16</v>
      </c>
      <c r="I132" s="149">
        <v>43448</v>
      </c>
      <c r="J132" s="153">
        <v>0</v>
      </c>
      <c r="K132" s="151">
        <v>0</v>
      </c>
    </row>
    <row r="133" spans="1:13" ht="15.95" customHeight="1" x14ac:dyDescent="0.2">
      <c r="G133" s="119">
        <v>20</v>
      </c>
      <c r="H133" s="164">
        <v>16</v>
      </c>
      <c r="I133" s="149">
        <v>43448</v>
      </c>
      <c r="J133" s="153">
        <v>0</v>
      </c>
      <c r="K133" s="151">
        <v>0</v>
      </c>
    </row>
    <row r="134" spans="1:13" ht="15.95" customHeight="1" x14ac:dyDescent="0.2">
      <c r="G134" s="119">
        <v>20</v>
      </c>
      <c r="H134" s="164">
        <v>16</v>
      </c>
      <c r="I134" s="149">
        <v>43451</v>
      </c>
      <c r="J134" s="153">
        <v>0</v>
      </c>
      <c r="K134" s="151">
        <v>0</v>
      </c>
    </row>
    <row r="135" spans="1:13" ht="15.95" customHeight="1" x14ac:dyDescent="0.2">
      <c r="A135" s="25"/>
      <c r="G135" s="119">
        <v>20</v>
      </c>
      <c r="H135" s="164">
        <v>16</v>
      </c>
      <c r="I135" s="149">
        <v>43451</v>
      </c>
      <c r="J135" s="153">
        <v>1</v>
      </c>
      <c r="K135" s="151">
        <v>1</v>
      </c>
    </row>
    <row r="136" spans="1:13" ht="15.95" customHeight="1" x14ac:dyDescent="0.2">
      <c r="G136" s="119">
        <v>20</v>
      </c>
      <c r="H136" s="164">
        <v>16</v>
      </c>
      <c r="I136" s="149">
        <v>43453</v>
      </c>
      <c r="J136" s="153">
        <v>0</v>
      </c>
      <c r="K136" s="151">
        <v>0</v>
      </c>
    </row>
    <row r="137" spans="1:13" ht="15.95" customHeight="1" x14ac:dyDescent="0.2">
      <c r="G137" s="119">
        <v>20</v>
      </c>
      <c r="H137" s="164">
        <v>16</v>
      </c>
      <c r="I137" s="149">
        <v>43453</v>
      </c>
      <c r="J137" s="153">
        <v>0</v>
      </c>
      <c r="K137" s="151">
        <v>0</v>
      </c>
    </row>
    <row r="138" spans="1:13" ht="15.95" customHeight="1" x14ac:dyDescent="0.2">
      <c r="G138" s="119">
        <v>20</v>
      </c>
      <c r="H138" s="164">
        <v>16</v>
      </c>
      <c r="I138" s="149">
        <v>43455</v>
      </c>
      <c r="J138" s="153">
        <v>0</v>
      </c>
      <c r="K138" s="151">
        <v>0</v>
      </c>
    </row>
    <row r="139" spans="1:13" ht="15.95" customHeight="1" x14ac:dyDescent="0.2">
      <c r="G139" s="119">
        <v>20</v>
      </c>
      <c r="H139" s="164">
        <v>16</v>
      </c>
      <c r="I139" s="149">
        <v>43455</v>
      </c>
      <c r="J139" s="153">
        <v>0</v>
      </c>
      <c r="K139" s="151">
        <v>0</v>
      </c>
    </row>
    <row r="140" spans="1:13" ht="15.95" customHeight="1" x14ac:dyDescent="0.2">
      <c r="G140" s="119">
        <v>20</v>
      </c>
      <c r="H140" s="164">
        <v>16</v>
      </c>
      <c r="I140" s="149">
        <v>43458</v>
      </c>
      <c r="J140" s="153">
        <v>1</v>
      </c>
      <c r="K140" s="151">
        <v>1</v>
      </c>
    </row>
    <row r="141" spans="1:13" ht="15.95" customHeight="1" x14ac:dyDescent="0.2">
      <c r="G141" s="119">
        <v>20</v>
      </c>
      <c r="H141" s="164">
        <v>16</v>
      </c>
      <c r="I141" s="149">
        <v>43458</v>
      </c>
      <c r="J141" s="153">
        <v>0</v>
      </c>
      <c r="K141" s="151">
        <v>0</v>
      </c>
    </row>
    <row r="142" spans="1:13" ht="15.95" customHeight="1" x14ac:dyDescent="0.2">
      <c r="G142" s="119">
        <v>20</v>
      </c>
      <c r="H142" s="164">
        <v>16</v>
      </c>
      <c r="I142" s="149">
        <v>43461</v>
      </c>
      <c r="J142" s="153">
        <v>0</v>
      </c>
      <c r="K142" s="151">
        <v>0</v>
      </c>
    </row>
    <row r="143" spans="1:13" ht="15.95" customHeight="1" x14ac:dyDescent="0.2">
      <c r="G143" s="119">
        <v>20</v>
      </c>
      <c r="H143" s="164">
        <v>16</v>
      </c>
      <c r="I143" s="149">
        <v>43461</v>
      </c>
      <c r="J143" s="153">
        <v>1</v>
      </c>
      <c r="K143" s="151">
        <v>0</v>
      </c>
      <c r="L143" s="1">
        <v>4000</v>
      </c>
      <c r="M143" s="1">
        <v>25</v>
      </c>
    </row>
    <row r="144" spans="1:13" ht="15.95" customHeight="1" thickBot="1" x14ac:dyDescent="0.25">
      <c r="G144" s="119">
        <v>20</v>
      </c>
      <c r="H144" s="164">
        <v>16</v>
      </c>
      <c r="I144" s="230">
        <v>43468</v>
      </c>
      <c r="J144" s="231">
        <v>0</v>
      </c>
      <c r="K144" s="231">
        <v>0</v>
      </c>
      <c r="L144" s="26"/>
    </row>
    <row r="145" spans="1:17" ht="15.95" customHeight="1" thickBot="1" x14ac:dyDescent="0.25">
      <c r="G145" s="119">
        <v>20</v>
      </c>
      <c r="H145" s="164">
        <v>16</v>
      </c>
      <c r="I145" s="230">
        <v>43468</v>
      </c>
      <c r="J145" s="231">
        <v>0</v>
      </c>
      <c r="K145" s="231">
        <v>0</v>
      </c>
      <c r="L145" s="26"/>
    </row>
    <row r="146" spans="1:17" ht="15.95" customHeight="1" thickBot="1" x14ac:dyDescent="0.25">
      <c r="G146" s="119">
        <v>20</v>
      </c>
      <c r="H146" s="164">
        <v>16</v>
      </c>
      <c r="I146" s="230">
        <v>43470</v>
      </c>
      <c r="J146" s="231">
        <v>0</v>
      </c>
      <c r="K146" s="231">
        <v>0</v>
      </c>
    </row>
    <row r="147" spans="1:17" ht="15.95" customHeight="1" thickBot="1" x14ac:dyDescent="0.25">
      <c r="A147" s="6"/>
      <c r="E147" s="6"/>
      <c r="F147" s="6"/>
      <c r="G147" s="119">
        <v>20</v>
      </c>
      <c r="H147" s="164">
        <v>16</v>
      </c>
      <c r="I147" s="230">
        <v>43470</v>
      </c>
      <c r="J147" s="231">
        <v>0</v>
      </c>
      <c r="K147" s="231">
        <v>0</v>
      </c>
    </row>
    <row r="148" spans="1:17" s="26" customFormat="1" ht="13.5" customHeight="1" thickBot="1" x14ac:dyDescent="0.25">
      <c r="A148" s="122" t="s">
        <v>83</v>
      </c>
      <c r="B148" s="5"/>
      <c r="C148" s="5"/>
      <c r="D148" s="5"/>
      <c r="E148" s="122"/>
      <c r="F148" s="122"/>
      <c r="G148" s="119">
        <v>20</v>
      </c>
      <c r="H148" s="164">
        <v>16</v>
      </c>
      <c r="I148" s="230">
        <v>43473</v>
      </c>
      <c r="J148" s="231">
        <v>0</v>
      </c>
      <c r="K148" s="231">
        <v>0</v>
      </c>
      <c r="L148" s="5"/>
      <c r="M148" s="5"/>
      <c r="N148" s="5"/>
      <c r="O148" s="5"/>
      <c r="P148" s="5"/>
      <c r="Q148" s="5"/>
    </row>
    <row r="149" spans="1:17" s="26" customFormat="1" ht="15" customHeight="1" thickBot="1" x14ac:dyDescent="0.25">
      <c r="A149" s="121" t="s">
        <v>114</v>
      </c>
      <c r="B149" s="6"/>
      <c r="C149" s="6"/>
      <c r="D149" s="6"/>
      <c r="E149" s="122"/>
      <c r="F149" s="122"/>
      <c r="G149" s="119">
        <v>20</v>
      </c>
      <c r="H149" s="164">
        <v>16</v>
      </c>
      <c r="I149" s="230">
        <v>43473</v>
      </c>
      <c r="J149" s="231">
        <v>0</v>
      </c>
      <c r="K149" s="231">
        <v>0</v>
      </c>
      <c r="L149" s="5"/>
      <c r="M149" s="5"/>
      <c r="N149" s="5"/>
      <c r="O149" s="5"/>
      <c r="P149" s="5"/>
      <c r="Q149" s="5"/>
    </row>
    <row r="150" spans="1:17" ht="15.95" customHeight="1" thickBot="1" x14ac:dyDescent="0.25">
      <c r="B150" s="122"/>
      <c r="C150" s="122"/>
      <c r="D150" s="122"/>
      <c r="G150" s="119">
        <v>20</v>
      </c>
      <c r="H150" s="164">
        <v>16</v>
      </c>
      <c r="I150" s="230">
        <v>43475</v>
      </c>
      <c r="J150" s="231">
        <v>0</v>
      </c>
      <c r="K150" s="231">
        <v>0</v>
      </c>
    </row>
    <row r="151" spans="1:17" ht="15.95" customHeight="1" thickBot="1" x14ac:dyDescent="0.25">
      <c r="B151" s="122"/>
      <c r="C151" s="122"/>
      <c r="D151" s="122"/>
      <c r="G151" s="119">
        <v>20</v>
      </c>
      <c r="H151" s="164">
        <v>16</v>
      </c>
      <c r="I151" s="230">
        <v>43475</v>
      </c>
      <c r="J151" s="231">
        <v>0</v>
      </c>
      <c r="K151" s="231">
        <v>0</v>
      </c>
    </row>
    <row r="152" spans="1:17" ht="15.95" customHeight="1" thickBot="1" x14ac:dyDescent="0.25">
      <c r="G152" s="119">
        <v>20</v>
      </c>
      <c r="H152" s="164">
        <v>16</v>
      </c>
      <c r="I152" s="230">
        <v>43480</v>
      </c>
      <c r="J152" s="231">
        <v>0</v>
      </c>
      <c r="K152" s="231">
        <v>0</v>
      </c>
    </row>
    <row r="153" spans="1:17" ht="15.95" customHeight="1" thickBot="1" x14ac:dyDescent="0.25">
      <c r="A153" s="25"/>
      <c r="G153" s="119">
        <v>20</v>
      </c>
      <c r="H153" s="164">
        <v>16</v>
      </c>
      <c r="I153" s="230">
        <v>43480</v>
      </c>
      <c r="J153" s="231">
        <v>0</v>
      </c>
      <c r="K153" s="231">
        <v>0</v>
      </c>
    </row>
    <row r="154" spans="1:17" ht="15.95" customHeight="1" thickBot="1" x14ac:dyDescent="0.25">
      <c r="G154" s="119">
        <v>20</v>
      </c>
      <c r="H154" s="164">
        <v>16</v>
      </c>
      <c r="I154" s="230">
        <v>43482</v>
      </c>
      <c r="J154" s="231">
        <v>0</v>
      </c>
      <c r="K154" s="231">
        <v>0</v>
      </c>
    </row>
    <row r="155" spans="1:17" ht="15.95" customHeight="1" thickBot="1" x14ac:dyDescent="0.25">
      <c r="G155" s="119">
        <v>20</v>
      </c>
      <c r="H155" s="164">
        <v>16</v>
      </c>
      <c r="I155" s="230">
        <v>43482</v>
      </c>
      <c r="J155" s="231">
        <v>0</v>
      </c>
      <c r="K155" s="231">
        <v>0</v>
      </c>
    </row>
    <row r="156" spans="1:17" ht="15.95" customHeight="1" thickBot="1" x14ac:dyDescent="0.25">
      <c r="G156" s="119">
        <v>20</v>
      </c>
      <c r="H156" s="164">
        <v>16</v>
      </c>
      <c r="I156" s="230">
        <v>43484</v>
      </c>
      <c r="J156" s="231">
        <v>0</v>
      </c>
      <c r="K156" s="231">
        <v>0</v>
      </c>
    </row>
    <row r="157" spans="1:17" ht="15.95" customHeight="1" thickBot="1" x14ac:dyDescent="0.25">
      <c r="G157" s="119">
        <v>20</v>
      </c>
      <c r="H157" s="164">
        <v>16</v>
      </c>
      <c r="I157" s="230">
        <v>43484</v>
      </c>
      <c r="J157" s="231">
        <v>0</v>
      </c>
      <c r="K157" s="231">
        <v>0</v>
      </c>
    </row>
    <row r="158" spans="1:17" ht="15.95" customHeight="1" thickBot="1" x14ac:dyDescent="0.25">
      <c r="G158" s="119">
        <v>20</v>
      </c>
      <c r="H158" s="164">
        <v>16</v>
      </c>
      <c r="I158" s="230">
        <v>43490</v>
      </c>
      <c r="J158" s="231">
        <v>0</v>
      </c>
      <c r="K158" s="231">
        <v>0</v>
      </c>
    </row>
    <row r="159" spans="1:17" ht="15.95" customHeight="1" thickBot="1" x14ac:dyDescent="0.25">
      <c r="G159" s="119">
        <v>20</v>
      </c>
      <c r="H159" s="164">
        <v>16</v>
      </c>
      <c r="I159" s="230">
        <v>43490</v>
      </c>
      <c r="J159" s="231">
        <v>0</v>
      </c>
      <c r="K159" s="231">
        <v>0</v>
      </c>
    </row>
    <row r="160" spans="1:17" ht="15.95" customHeight="1" thickBot="1" x14ac:dyDescent="0.25">
      <c r="G160" s="119">
        <v>20</v>
      </c>
      <c r="H160" s="164">
        <v>16</v>
      </c>
      <c r="I160" s="230">
        <v>43492</v>
      </c>
      <c r="J160" s="231">
        <v>0</v>
      </c>
      <c r="K160" s="231">
        <v>0</v>
      </c>
    </row>
    <row r="161" spans="1:25" ht="15.95" customHeight="1" thickBot="1" x14ac:dyDescent="0.25">
      <c r="G161" s="119">
        <v>20</v>
      </c>
      <c r="H161" s="164">
        <v>16</v>
      </c>
      <c r="I161" s="230">
        <v>43492</v>
      </c>
      <c r="J161" s="231">
        <v>0</v>
      </c>
      <c r="K161" s="231">
        <v>0</v>
      </c>
    </row>
    <row r="162" spans="1:25" ht="15.95" customHeight="1" thickBot="1" x14ac:dyDescent="0.25">
      <c r="G162" s="119">
        <v>20</v>
      </c>
      <c r="H162" s="164">
        <v>16</v>
      </c>
      <c r="I162" s="230">
        <v>43494</v>
      </c>
      <c r="J162" s="231">
        <v>0</v>
      </c>
      <c r="K162" s="231">
        <v>0</v>
      </c>
    </row>
    <row r="163" spans="1:25" ht="15.95" customHeight="1" thickBot="1" x14ac:dyDescent="0.25">
      <c r="G163" s="119">
        <v>20</v>
      </c>
      <c r="H163" s="164">
        <v>16</v>
      </c>
      <c r="I163" s="230">
        <v>43494</v>
      </c>
      <c r="J163" s="231">
        <v>0</v>
      </c>
      <c r="K163" s="231">
        <v>0</v>
      </c>
    </row>
    <row r="164" spans="1:25" ht="15.95" customHeight="1" thickBot="1" x14ac:dyDescent="0.25">
      <c r="G164" s="119">
        <v>20</v>
      </c>
      <c r="H164" s="164">
        <v>16</v>
      </c>
      <c r="I164" s="230">
        <v>43496</v>
      </c>
      <c r="J164" s="231">
        <v>16</v>
      </c>
      <c r="K164" s="231">
        <v>1</v>
      </c>
    </row>
    <row r="165" spans="1:25" ht="15.95" customHeight="1" thickBot="1" x14ac:dyDescent="0.25">
      <c r="G165" s="119">
        <v>20</v>
      </c>
      <c r="H165" s="164">
        <v>16</v>
      </c>
      <c r="I165" s="230">
        <v>43496</v>
      </c>
      <c r="J165" s="231">
        <v>0</v>
      </c>
      <c r="K165" s="231">
        <v>0</v>
      </c>
    </row>
    <row r="166" spans="1:25" ht="15.95" customHeight="1" thickBot="1" x14ac:dyDescent="0.25">
      <c r="G166" s="119">
        <v>20</v>
      </c>
      <c r="H166" s="164">
        <v>16</v>
      </c>
      <c r="I166" s="230">
        <v>43498</v>
      </c>
      <c r="J166" s="231">
        <v>0</v>
      </c>
      <c r="K166" s="231">
        <v>0</v>
      </c>
    </row>
    <row r="167" spans="1:25" ht="15.95" customHeight="1" thickBot="1" x14ac:dyDescent="0.25">
      <c r="G167" s="119">
        <v>20</v>
      </c>
      <c r="H167" s="164">
        <v>16</v>
      </c>
      <c r="I167" s="230">
        <v>43498</v>
      </c>
      <c r="J167" s="231">
        <v>0</v>
      </c>
      <c r="K167" s="231">
        <v>0</v>
      </c>
      <c r="L167" s="26"/>
    </row>
    <row r="168" spans="1:25" ht="15.95" customHeight="1" thickBot="1" x14ac:dyDescent="0.25">
      <c r="G168" s="119">
        <v>20</v>
      </c>
      <c r="H168" s="164">
        <v>16</v>
      </c>
      <c r="I168" s="230">
        <v>43506</v>
      </c>
      <c r="J168" s="231">
        <v>0</v>
      </c>
      <c r="K168" s="231">
        <v>0</v>
      </c>
    </row>
    <row r="169" spans="1:25" ht="15.95" customHeight="1" thickBot="1" x14ac:dyDescent="0.25">
      <c r="G169" s="119">
        <v>20</v>
      </c>
      <c r="H169" s="164">
        <v>16</v>
      </c>
      <c r="I169" s="230">
        <v>43506</v>
      </c>
      <c r="J169" s="231">
        <v>0</v>
      </c>
      <c r="K169" s="231">
        <v>0</v>
      </c>
    </row>
    <row r="170" spans="1:25" ht="15.95" customHeight="1" thickBot="1" x14ac:dyDescent="0.25">
      <c r="A170" s="6"/>
      <c r="E170" s="6"/>
      <c r="F170" s="6"/>
      <c r="G170" s="119">
        <v>20</v>
      </c>
      <c r="H170" s="164">
        <v>16</v>
      </c>
      <c r="I170" s="230">
        <v>43510</v>
      </c>
      <c r="J170" s="231">
        <v>0</v>
      </c>
      <c r="K170" s="231">
        <v>0</v>
      </c>
    </row>
    <row r="171" spans="1:25" s="26" customFormat="1" ht="13.5" customHeight="1" thickBot="1" x14ac:dyDescent="0.25">
      <c r="A171" s="122" t="s">
        <v>84</v>
      </c>
      <c r="B171" s="5"/>
      <c r="C171" s="5"/>
      <c r="D171" s="5"/>
      <c r="E171" s="122"/>
      <c r="F171" s="122"/>
      <c r="G171" s="119">
        <v>20</v>
      </c>
      <c r="H171" s="164">
        <v>16</v>
      </c>
      <c r="I171" s="230">
        <v>43510</v>
      </c>
      <c r="J171" s="231">
        <v>0</v>
      </c>
      <c r="K171" s="231">
        <v>0</v>
      </c>
      <c r="L171" s="5"/>
      <c r="M171" s="5"/>
      <c r="N171" s="5"/>
      <c r="O171" s="5"/>
      <c r="P171" s="5"/>
      <c r="Q171" s="5"/>
    </row>
    <row r="172" spans="1:25" s="26" customFormat="1" ht="15" customHeight="1" thickBot="1" x14ac:dyDescent="0.25">
      <c r="A172" s="121" t="s">
        <v>115</v>
      </c>
      <c r="B172" s="6"/>
      <c r="C172" s="6"/>
      <c r="D172" s="6"/>
      <c r="E172" s="122"/>
      <c r="F172" s="122"/>
      <c r="G172" s="119">
        <v>20</v>
      </c>
      <c r="H172" s="164">
        <v>16</v>
      </c>
      <c r="I172" s="230">
        <v>43512</v>
      </c>
      <c r="J172" s="231">
        <v>1</v>
      </c>
      <c r="K172" s="231">
        <v>0</v>
      </c>
      <c r="L172" s="5"/>
      <c r="M172" s="5"/>
      <c r="N172" s="5"/>
      <c r="O172" s="5"/>
      <c r="P172" s="5"/>
      <c r="Q172" s="5"/>
    </row>
    <row r="173" spans="1:25" ht="12" customHeight="1" thickBot="1" x14ac:dyDescent="0.25">
      <c r="B173" s="122"/>
      <c r="C173" s="122"/>
      <c r="D173" s="122"/>
      <c r="E173" s="6"/>
      <c r="F173" s="6"/>
      <c r="G173" s="119">
        <v>20</v>
      </c>
      <c r="H173" s="164">
        <v>16</v>
      </c>
      <c r="I173" s="230">
        <v>43512</v>
      </c>
      <c r="J173" s="231">
        <v>0</v>
      </c>
      <c r="K173" s="231">
        <v>0</v>
      </c>
    </row>
    <row r="174" spans="1:25" s="27" customFormat="1" ht="15.95" customHeight="1" thickBot="1" x14ac:dyDescent="0.25">
      <c r="A174" s="124" t="s">
        <v>21</v>
      </c>
      <c r="B174" s="122"/>
      <c r="C174" s="122"/>
      <c r="D174" s="122"/>
      <c r="F174" s="45"/>
      <c r="G174" s="119">
        <v>20</v>
      </c>
      <c r="H174" s="164">
        <v>16</v>
      </c>
      <c r="I174" s="230">
        <v>43514</v>
      </c>
      <c r="J174" s="231">
        <v>0</v>
      </c>
      <c r="K174" s="231">
        <v>0</v>
      </c>
      <c r="L174" s="5"/>
      <c r="M174" s="5"/>
      <c r="N174" s="5"/>
      <c r="O174" s="5"/>
      <c r="P174" s="5"/>
      <c r="Q174" s="5"/>
    </row>
    <row r="175" spans="1:25" s="29" customFormat="1" ht="31.5" customHeight="1" thickBot="1" x14ac:dyDescent="0.25">
      <c r="A175" s="124" t="s">
        <v>144</v>
      </c>
      <c r="B175" s="6"/>
      <c r="C175" s="6"/>
      <c r="D175" s="6"/>
      <c r="E175" s="124"/>
      <c r="F175" s="124"/>
      <c r="G175" s="119">
        <v>20</v>
      </c>
      <c r="H175" s="164">
        <v>16</v>
      </c>
      <c r="I175" s="230">
        <v>43514</v>
      </c>
      <c r="J175" s="231">
        <v>0</v>
      </c>
      <c r="K175" s="231">
        <v>0</v>
      </c>
      <c r="L175" s="5"/>
      <c r="M175" s="5"/>
      <c r="N175" s="5"/>
      <c r="O175" s="5"/>
      <c r="P175" s="5"/>
      <c r="Q175" s="5"/>
      <c r="R175" s="26"/>
      <c r="S175" s="26"/>
      <c r="T175" s="26"/>
      <c r="U175" s="26"/>
      <c r="V175" s="26"/>
      <c r="W175" s="26"/>
      <c r="X175" s="26"/>
      <c r="Y175" s="26"/>
    </row>
    <row r="176" spans="1:25" s="29" customFormat="1" ht="24.75" customHeight="1" thickBot="1" x14ac:dyDescent="0.25">
      <c r="A176" s="125" t="s">
        <v>145</v>
      </c>
      <c r="B176" s="124"/>
      <c r="C176" s="124"/>
      <c r="D176" s="45"/>
      <c r="E176" s="125"/>
      <c r="F176" s="125"/>
      <c r="G176" s="119">
        <v>20</v>
      </c>
      <c r="H176" s="164">
        <v>16</v>
      </c>
      <c r="I176" s="230">
        <v>43516</v>
      </c>
      <c r="J176" s="231">
        <v>0</v>
      </c>
      <c r="K176" s="231">
        <v>0</v>
      </c>
      <c r="L176" s="5"/>
      <c r="M176" s="5"/>
      <c r="N176" s="5"/>
      <c r="O176" s="5"/>
      <c r="P176" s="5"/>
      <c r="Q176" s="5"/>
      <c r="R176" s="26"/>
      <c r="S176" s="26"/>
      <c r="T176" s="26"/>
      <c r="U176" s="26"/>
      <c r="V176" s="26"/>
      <c r="W176" s="26"/>
      <c r="X176" s="26"/>
      <c r="Y176" s="26"/>
    </row>
    <row r="177" spans="1:17" s="27" customFormat="1" ht="9.75" customHeight="1" thickBot="1" x14ac:dyDescent="0.25">
      <c r="B177" s="124"/>
      <c r="C177" s="124"/>
      <c r="D177" s="124"/>
      <c r="F177" s="45"/>
      <c r="G177" s="119">
        <v>20</v>
      </c>
      <c r="H177" s="164">
        <v>16</v>
      </c>
      <c r="I177" s="230">
        <v>43516</v>
      </c>
      <c r="J177" s="231">
        <v>25</v>
      </c>
      <c r="K177" s="231">
        <v>0</v>
      </c>
      <c r="L177" s="5"/>
      <c r="M177" s="5"/>
      <c r="N177" s="5"/>
      <c r="O177" s="5"/>
      <c r="P177" s="5"/>
      <c r="Q177" s="5"/>
    </row>
    <row r="178" spans="1:17" s="27" customFormat="1" ht="25.5" customHeight="1" thickBot="1" x14ac:dyDescent="0.25">
      <c r="A178" s="123" t="s">
        <v>2</v>
      </c>
      <c r="B178" s="125"/>
      <c r="C178" s="125"/>
      <c r="D178" s="125"/>
      <c r="E178" s="123"/>
      <c r="F178" s="123"/>
      <c r="G178" s="119">
        <v>20</v>
      </c>
      <c r="H178" s="164">
        <v>16</v>
      </c>
      <c r="I178" s="230">
        <v>43518</v>
      </c>
      <c r="J178" s="231">
        <v>0</v>
      </c>
      <c r="K178" s="231">
        <v>0</v>
      </c>
      <c r="L178" s="5"/>
      <c r="M178" s="5"/>
      <c r="N178" s="5"/>
      <c r="O178" s="5"/>
      <c r="P178" s="5"/>
      <c r="Q178" s="5"/>
    </row>
    <row r="179" spans="1:17" s="27" customFormat="1" ht="38.1" customHeight="1" thickBot="1" x14ac:dyDescent="0.25">
      <c r="G179" s="119">
        <v>20</v>
      </c>
      <c r="H179" s="164">
        <v>16</v>
      </c>
      <c r="I179" s="230">
        <v>43518</v>
      </c>
      <c r="J179" s="231">
        <v>0</v>
      </c>
      <c r="K179" s="231">
        <v>0</v>
      </c>
      <c r="L179" s="5"/>
      <c r="M179" s="5"/>
      <c r="N179" s="5"/>
      <c r="O179" s="5"/>
      <c r="P179" s="5"/>
      <c r="Q179" s="5"/>
    </row>
    <row r="180" spans="1:17" ht="39" thickBot="1" x14ac:dyDescent="0.25">
      <c r="B180" s="123"/>
      <c r="C180" s="123"/>
      <c r="D180" s="123" t="s">
        <v>3</v>
      </c>
      <c r="E180" s="7"/>
      <c r="F180" s="7"/>
      <c r="G180" s="119">
        <v>20</v>
      </c>
      <c r="H180" s="164">
        <v>16</v>
      </c>
      <c r="I180" s="230">
        <v>43520</v>
      </c>
      <c r="J180" s="231">
        <v>0</v>
      </c>
      <c r="K180" s="231">
        <v>0</v>
      </c>
    </row>
    <row r="181" spans="1:17" ht="13.5" thickBot="1" x14ac:dyDescent="0.25">
      <c r="B181" s="27"/>
      <c r="C181" s="27"/>
      <c r="D181" s="27"/>
      <c r="E181" s="7"/>
      <c r="F181" s="7"/>
      <c r="G181" s="119">
        <v>20</v>
      </c>
      <c r="H181" s="164">
        <v>16</v>
      </c>
      <c r="I181" s="230">
        <v>43520</v>
      </c>
      <c r="J181" s="231">
        <v>0</v>
      </c>
      <c r="K181" s="231">
        <v>0</v>
      </c>
    </row>
    <row r="182" spans="1:17" ht="13.5" thickBot="1" x14ac:dyDescent="0.25">
      <c r="A182" s="73"/>
      <c r="B182" s="7"/>
      <c r="C182" s="7"/>
      <c r="D182" s="7"/>
      <c r="E182" s="7"/>
      <c r="F182" s="7"/>
      <c r="G182" s="119">
        <v>20</v>
      </c>
      <c r="H182" s="164">
        <v>16</v>
      </c>
      <c r="I182" s="230">
        <v>43522</v>
      </c>
      <c r="J182" s="231">
        <v>0</v>
      </c>
      <c r="K182" s="231">
        <v>0</v>
      </c>
    </row>
    <row r="183" spans="1:17" ht="13.5" thickBot="1" x14ac:dyDescent="0.25">
      <c r="A183" s="73"/>
      <c r="B183" s="7"/>
      <c r="C183" s="7"/>
      <c r="D183" s="7"/>
      <c r="E183" s="99"/>
      <c r="F183" s="60"/>
      <c r="G183" s="119">
        <v>20</v>
      </c>
      <c r="H183" s="164">
        <v>16</v>
      </c>
      <c r="I183" s="230">
        <v>43522</v>
      </c>
      <c r="J183" s="231">
        <v>0</v>
      </c>
      <c r="K183" s="231">
        <v>0</v>
      </c>
    </row>
    <row r="184" spans="1:17" ht="13.5" customHeight="1" thickBot="1" x14ac:dyDescent="0.25">
      <c r="A184" s="73"/>
      <c r="B184" s="7"/>
      <c r="C184" s="7"/>
      <c r="D184" s="7"/>
      <c r="E184" s="269"/>
      <c r="F184" s="103"/>
      <c r="G184" s="119">
        <v>20</v>
      </c>
      <c r="H184" s="164">
        <v>16</v>
      </c>
      <c r="I184" s="230">
        <v>43524</v>
      </c>
      <c r="J184" s="231">
        <v>0</v>
      </c>
      <c r="K184" s="231">
        <v>0</v>
      </c>
    </row>
    <row r="185" spans="1:17" ht="13.5" customHeight="1" thickBot="1" x14ac:dyDescent="0.25">
      <c r="A185" s="73"/>
      <c r="B185" s="101"/>
      <c r="C185" s="103"/>
      <c r="D185" s="7"/>
      <c r="E185" s="269"/>
      <c r="F185" s="60"/>
      <c r="G185" s="119">
        <v>20</v>
      </c>
      <c r="H185" s="164">
        <v>16</v>
      </c>
      <c r="I185" s="230">
        <v>43524</v>
      </c>
      <c r="J185" s="231">
        <v>0</v>
      </c>
      <c r="K185" s="231">
        <v>0</v>
      </c>
    </row>
    <row r="186" spans="1:17" ht="13.5" thickBot="1" x14ac:dyDescent="0.25">
      <c r="A186" s="73"/>
      <c r="B186" s="101"/>
      <c r="C186" s="60"/>
      <c r="D186" s="7"/>
      <c r="E186" s="99"/>
      <c r="F186" s="60"/>
      <c r="G186" s="119">
        <v>20</v>
      </c>
      <c r="H186" s="164">
        <v>16</v>
      </c>
      <c r="I186" s="230">
        <v>43526</v>
      </c>
      <c r="J186" s="231">
        <v>0</v>
      </c>
      <c r="K186" s="231">
        <v>0</v>
      </c>
    </row>
    <row r="187" spans="1:17" ht="13.5" customHeight="1" thickBot="1" x14ac:dyDescent="0.25">
      <c r="A187" s="73"/>
      <c r="B187" s="99"/>
      <c r="C187" s="60"/>
      <c r="D187" s="7"/>
      <c r="E187" s="269"/>
      <c r="F187" s="103"/>
      <c r="G187" s="119">
        <v>20</v>
      </c>
      <c r="H187" s="164">
        <v>16</v>
      </c>
      <c r="I187" s="230">
        <v>43526</v>
      </c>
      <c r="J187" s="231">
        <v>0</v>
      </c>
      <c r="K187" s="231">
        <v>0</v>
      </c>
    </row>
    <row r="188" spans="1:17" ht="13.5" customHeight="1" thickBot="1" x14ac:dyDescent="0.25">
      <c r="A188" s="73"/>
      <c r="B188" s="99"/>
      <c r="C188" s="103"/>
      <c r="D188" s="7"/>
      <c r="E188" s="269"/>
      <c r="F188" s="60"/>
      <c r="G188" s="119">
        <v>20</v>
      </c>
      <c r="H188" s="164">
        <v>16</v>
      </c>
      <c r="I188" s="230">
        <v>43528</v>
      </c>
      <c r="J188" s="231">
        <v>0</v>
      </c>
      <c r="K188" s="231">
        <v>0</v>
      </c>
    </row>
    <row r="189" spans="1:17" ht="13.5" thickBot="1" x14ac:dyDescent="0.25">
      <c r="A189" s="73"/>
      <c r="B189" s="101"/>
      <c r="C189" s="60"/>
      <c r="D189" s="7"/>
      <c r="E189" s="99"/>
      <c r="F189" s="60"/>
      <c r="G189" s="119">
        <v>20</v>
      </c>
      <c r="H189" s="164">
        <v>16</v>
      </c>
      <c r="I189" s="230">
        <v>43528</v>
      </c>
      <c r="J189" s="231">
        <v>0</v>
      </c>
      <c r="K189" s="231">
        <v>0</v>
      </c>
    </row>
    <row r="190" spans="1:17" ht="13.5" customHeight="1" thickBot="1" x14ac:dyDescent="0.25">
      <c r="A190" s="73"/>
      <c r="B190" s="101"/>
      <c r="C190" s="60"/>
      <c r="D190" s="7"/>
      <c r="E190" s="269"/>
      <c r="F190" s="103"/>
      <c r="G190" s="119">
        <v>20</v>
      </c>
      <c r="H190" s="164">
        <v>16</v>
      </c>
      <c r="I190" s="230">
        <v>43530</v>
      </c>
      <c r="J190" s="231">
        <v>0</v>
      </c>
      <c r="K190" s="231">
        <v>0</v>
      </c>
    </row>
    <row r="191" spans="1:17" ht="13.5" customHeight="1" thickBot="1" x14ac:dyDescent="0.25">
      <c r="A191" s="73"/>
      <c r="B191" s="99"/>
      <c r="C191" s="103"/>
      <c r="D191" s="7"/>
      <c r="E191" s="269"/>
      <c r="F191" s="60"/>
      <c r="G191" s="119">
        <v>20</v>
      </c>
      <c r="H191" s="164">
        <v>16</v>
      </c>
      <c r="I191" s="230">
        <v>43530</v>
      </c>
      <c r="J191" s="231">
        <v>0</v>
      </c>
      <c r="K191" s="231">
        <v>0</v>
      </c>
    </row>
    <row r="192" spans="1:17" ht="13.5" thickBot="1" x14ac:dyDescent="0.25">
      <c r="A192" s="73"/>
      <c r="B192" s="99"/>
      <c r="C192" s="60"/>
      <c r="D192" s="7"/>
      <c r="E192" s="99"/>
      <c r="F192" s="60"/>
      <c r="G192" s="119">
        <v>20</v>
      </c>
      <c r="H192" s="164">
        <v>16</v>
      </c>
      <c r="I192" s="230">
        <v>43532</v>
      </c>
      <c r="J192" s="231">
        <v>0</v>
      </c>
      <c r="K192" s="231">
        <v>0</v>
      </c>
    </row>
    <row r="193" spans="1:11" ht="13.5" customHeight="1" thickBot="1" x14ac:dyDescent="0.25">
      <c r="A193" s="73"/>
      <c r="B193" s="101"/>
      <c r="C193" s="60"/>
      <c r="D193" s="7"/>
      <c r="E193" s="99"/>
      <c r="F193" s="103"/>
      <c r="G193" s="119">
        <v>20</v>
      </c>
      <c r="H193" s="164">
        <v>16</v>
      </c>
      <c r="I193" s="230">
        <v>43532</v>
      </c>
      <c r="J193" s="231">
        <v>1</v>
      </c>
      <c r="K193" s="231">
        <v>0</v>
      </c>
    </row>
    <row r="194" spans="1:11" ht="13.5" customHeight="1" thickBot="1" x14ac:dyDescent="0.25">
      <c r="A194" s="73"/>
      <c r="B194" s="101"/>
      <c r="C194" s="103"/>
      <c r="D194" s="7"/>
      <c r="E194" s="99"/>
      <c r="F194" s="60"/>
      <c r="G194" s="119">
        <v>20</v>
      </c>
      <c r="H194" s="164">
        <v>16</v>
      </c>
      <c r="I194" s="230">
        <v>43541</v>
      </c>
      <c r="J194" s="231">
        <v>8</v>
      </c>
      <c r="K194" s="231">
        <v>4</v>
      </c>
    </row>
    <row r="195" spans="1:11" ht="13.5" thickBot="1" x14ac:dyDescent="0.25">
      <c r="A195" s="73"/>
      <c r="B195" s="101"/>
      <c r="C195" s="60"/>
      <c r="D195" s="7"/>
      <c r="E195" s="99"/>
      <c r="F195" s="60"/>
      <c r="G195" s="119">
        <v>20</v>
      </c>
      <c r="H195" s="164">
        <v>16</v>
      </c>
      <c r="I195" s="230">
        <v>43541</v>
      </c>
      <c r="J195" s="231">
        <v>0</v>
      </c>
      <c r="K195" s="231">
        <v>0</v>
      </c>
    </row>
    <row r="196" spans="1:11" ht="13.5" customHeight="1" thickBot="1" x14ac:dyDescent="0.25">
      <c r="A196" s="73"/>
      <c r="B196" s="101"/>
      <c r="C196" s="60"/>
      <c r="D196" s="7"/>
      <c r="E196" s="269"/>
      <c r="F196" s="60"/>
      <c r="G196" s="119">
        <v>20</v>
      </c>
      <c r="H196" s="164">
        <v>16</v>
      </c>
      <c r="I196" s="230">
        <v>43543</v>
      </c>
      <c r="J196" s="231">
        <v>0</v>
      </c>
      <c r="K196" s="231">
        <v>0</v>
      </c>
    </row>
    <row r="197" spans="1:11" ht="13.5" customHeight="1" thickBot="1" x14ac:dyDescent="0.25">
      <c r="A197" s="73"/>
      <c r="B197" s="101"/>
      <c r="C197" s="103"/>
      <c r="D197" s="7"/>
      <c r="E197" s="269"/>
      <c r="F197" s="103"/>
      <c r="G197" s="119">
        <v>20</v>
      </c>
      <c r="H197" s="164">
        <v>16</v>
      </c>
      <c r="I197" s="230">
        <v>43543</v>
      </c>
      <c r="J197" s="231">
        <v>0</v>
      </c>
      <c r="K197" s="231">
        <v>0</v>
      </c>
    </row>
    <row r="198" spans="1:11" ht="13.5" thickBot="1" x14ac:dyDescent="0.25">
      <c r="A198" s="73"/>
      <c r="B198" s="101"/>
      <c r="C198" s="60"/>
      <c r="D198" s="7"/>
      <c r="E198" s="99"/>
      <c r="F198" s="60"/>
      <c r="G198" s="119">
        <v>20</v>
      </c>
      <c r="H198" s="164">
        <v>16</v>
      </c>
      <c r="I198" s="230">
        <v>43545</v>
      </c>
      <c r="J198" s="231">
        <v>0</v>
      </c>
      <c r="K198" s="231">
        <v>0</v>
      </c>
    </row>
    <row r="199" spans="1:11" ht="13.5" customHeight="1" thickBot="1" x14ac:dyDescent="0.25">
      <c r="A199" s="73"/>
      <c r="B199" s="101"/>
      <c r="C199" s="60"/>
      <c r="D199" s="7"/>
      <c r="E199" s="269"/>
      <c r="F199" s="60"/>
      <c r="G199" s="119">
        <v>20</v>
      </c>
      <c r="H199" s="164">
        <v>16</v>
      </c>
      <c r="I199" s="230">
        <v>43545</v>
      </c>
      <c r="J199" s="231">
        <v>0</v>
      </c>
      <c r="K199" s="231">
        <v>0</v>
      </c>
    </row>
    <row r="200" spans="1:11" ht="13.5" customHeight="1" thickBot="1" x14ac:dyDescent="0.25">
      <c r="A200" s="73"/>
      <c r="B200" s="101"/>
      <c r="C200" s="103"/>
      <c r="D200" s="7"/>
      <c r="E200" s="269"/>
      <c r="F200" s="103"/>
      <c r="G200" s="119">
        <v>20</v>
      </c>
      <c r="H200" s="164">
        <v>16</v>
      </c>
      <c r="I200" s="230">
        <v>43547</v>
      </c>
      <c r="J200" s="231">
        <v>0</v>
      </c>
      <c r="K200" s="231">
        <v>0</v>
      </c>
    </row>
    <row r="201" spans="1:11" ht="13.5" thickBot="1" x14ac:dyDescent="0.25">
      <c r="A201" s="73"/>
      <c r="B201" s="99"/>
      <c r="C201" s="60"/>
      <c r="D201" s="7"/>
      <c r="E201" s="99"/>
      <c r="F201" s="60"/>
      <c r="G201" s="119">
        <v>20</v>
      </c>
      <c r="H201" s="164">
        <v>16</v>
      </c>
      <c r="I201" s="230">
        <v>43547</v>
      </c>
      <c r="J201" s="231">
        <v>0</v>
      </c>
      <c r="K201" s="231">
        <v>0</v>
      </c>
    </row>
    <row r="202" spans="1:11" ht="13.5" customHeight="1" thickBot="1" x14ac:dyDescent="0.25">
      <c r="A202" s="73"/>
      <c r="B202" s="99"/>
      <c r="C202" s="60"/>
      <c r="D202" s="7"/>
      <c r="E202" s="269"/>
      <c r="F202" s="60"/>
      <c r="G202" s="119">
        <v>20</v>
      </c>
      <c r="H202" s="164">
        <v>16</v>
      </c>
      <c r="I202" s="230">
        <v>43549</v>
      </c>
      <c r="J202" s="231">
        <v>0</v>
      </c>
      <c r="K202" s="231">
        <v>0</v>
      </c>
    </row>
    <row r="203" spans="1:11" ht="13.5" customHeight="1" thickBot="1" x14ac:dyDescent="0.25">
      <c r="A203" s="73"/>
      <c r="B203" s="101"/>
      <c r="C203" s="103"/>
      <c r="D203" s="7"/>
      <c r="E203" s="269"/>
      <c r="F203" s="103"/>
      <c r="G203" s="119">
        <v>20</v>
      </c>
      <c r="H203" s="164">
        <v>16</v>
      </c>
      <c r="I203" s="230">
        <v>43549</v>
      </c>
      <c r="J203" s="231">
        <v>0</v>
      </c>
      <c r="K203" s="231">
        <v>0</v>
      </c>
    </row>
    <row r="204" spans="1:11" ht="13.5" thickBot="1" x14ac:dyDescent="0.25">
      <c r="A204" s="73"/>
      <c r="B204" s="101"/>
      <c r="C204" s="60"/>
      <c r="D204" s="7"/>
      <c r="E204" s="99"/>
      <c r="F204" s="60"/>
      <c r="G204" s="119">
        <v>20</v>
      </c>
      <c r="H204" s="164">
        <v>16</v>
      </c>
      <c r="I204" s="230">
        <v>43551</v>
      </c>
      <c r="J204" s="231">
        <v>0</v>
      </c>
      <c r="K204" s="231">
        <v>0</v>
      </c>
    </row>
    <row r="205" spans="1:11" ht="13.5" customHeight="1" thickBot="1" x14ac:dyDescent="0.25">
      <c r="A205" s="73"/>
      <c r="B205" s="101"/>
      <c r="C205" s="60"/>
      <c r="D205" s="7"/>
      <c r="E205" s="269"/>
      <c r="F205" s="60"/>
      <c r="G205" s="119">
        <v>20</v>
      </c>
      <c r="H205" s="164">
        <v>16</v>
      </c>
      <c r="I205" s="230">
        <v>43551</v>
      </c>
      <c r="J205" s="231">
        <v>2</v>
      </c>
      <c r="K205" s="231">
        <v>0</v>
      </c>
    </row>
    <row r="206" spans="1:11" ht="13.5" customHeight="1" thickBot="1" x14ac:dyDescent="0.25">
      <c r="A206" s="73"/>
      <c r="B206" s="101"/>
      <c r="C206" s="102"/>
      <c r="D206" s="7"/>
      <c r="E206" s="269"/>
      <c r="F206" s="103"/>
      <c r="G206" s="119">
        <v>20</v>
      </c>
      <c r="H206" s="164">
        <v>16</v>
      </c>
      <c r="I206" s="230">
        <v>43553</v>
      </c>
      <c r="J206" s="231">
        <v>0</v>
      </c>
      <c r="K206" s="231">
        <v>0</v>
      </c>
    </row>
    <row r="207" spans="1:11" ht="13.5" thickBot="1" x14ac:dyDescent="0.25">
      <c r="A207" s="73"/>
      <c r="B207" s="101"/>
      <c r="C207" s="60"/>
      <c r="D207" s="7"/>
      <c r="E207" s="99"/>
      <c r="F207" s="60"/>
      <c r="G207" s="119">
        <v>20</v>
      </c>
      <c r="H207" s="164">
        <v>16</v>
      </c>
      <c r="I207" s="230">
        <v>43553</v>
      </c>
      <c r="J207" s="231">
        <v>1</v>
      </c>
      <c r="K207" s="231">
        <v>0</v>
      </c>
    </row>
    <row r="208" spans="1:11" ht="13.5" customHeight="1" thickBot="1" x14ac:dyDescent="0.25">
      <c r="A208" s="73"/>
      <c r="B208" s="101"/>
      <c r="C208" s="60"/>
      <c r="D208" s="7"/>
      <c r="E208" s="99"/>
      <c r="F208" s="60"/>
      <c r="G208" s="119">
        <v>20</v>
      </c>
      <c r="H208" s="164">
        <v>16</v>
      </c>
      <c r="I208" s="230">
        <v>43555</v>
      </c>
      <c r="J208" s="231">
        <v>0</v>
      </c>
      <c r="K208" s="231">
        <v>0</v>
      </c>
    </row>
    <row r="209" spans="1:11" ht="13.5" customHeight="1" thickBot="1" x14ac:dyDescent="0.25">
      <c r="A209" s="73"/>
      <c r="B209" s="101"/>
      <c r="C209" s="102"/>
      <c r="D209" s="7"/>
      <c r="E209" s="106"/>
      <c r="F209" s="103"/>
      <c r="G209" s="119">
        <v>20</v>
      </c>
      <c r="H209" s="164">
        <v>16</v>
      </c>
      <c r="I209" s="230">
        <v>43555</v>
      </c>
      <c r="J209" s="231">
        <v>0</v>
      </c>
      <c r="K209" s="231">
        <v>0</v>
      </c>
    </row>
    <row r="210" spans="1:11" x14ac:dyDescent="0.2">
      <c r="A210" s="73"/>
      <c r="B210" s="101"/>
      <c r="C210" s="60"/>
      <c r="D210" s="7"/>
      <c r="E210" s="99"/>
      <c r="F210" s="60"/>
      <c r="G210" s="119">
        <v>20</v>
      </c>
      <c r="H210" s="164">
        <v>16</v>
      </c>
      <c r="I210" s="228">
        <v>43557</v>
      </c>
      <c r="J210" s="132">
        <v>0</v>
      </c>
      <c r="K210" s="132">
        <v>0</v>
      </c>
    </row>
    <row r="211" spans="1:11" ht="13.5" customHeight="1" x14ac:dyDescent="0.2">
      <c r="A211" s="73"/>
      <c r="B211" s="101"/>
      <c r="C211" s="60"/>
      <c r="D211" s="7"/>
      <c r="E211" s="269"/>
      <c r="F211" s="60"/>
      <c r="G211" s="119">
        <v>20</v>
      </c>
      <c r="H211" s="164">
        <v>16</v>
      </c>
      <c r="I211" s="228">
        <v>43557</v>
      </c>
      <c r="J211" s="132">
        <v>0</v>
      </c>
      <c r="K211" s="132">
        <v>0</v>
      </c>
    </row>
    <row r="212" spans="1:11" ht="13.5" customHeight="1" x14ac:dyDescent="0.2">
      <c r="A212" s="73"/>
      <c r="B212" s="101"/>
      <c r="C212" s="102"/>
      <c r="D212" s="7"/>
      <c r="E212" s="269"/>
      <c r="F212" s="103"/>
      <c r="G212" s="119">
        <v>20</v>
      </c>
      <c r="H212" s="164">
        <v>16</v>
      </c>
      <c r="I212" s="228">
        <v>43559</v>
      </c>
      <c r="J212" s="132">
        <v>0</v>
      </c>
      <c r="K212" s="132">
        <v>0</v>
      </c>
    </row>
    <row r="213" spans="1:11" x14ac:dyDescent="0.2">
      <c r="A213" s="73"/>
      <c r="B213" s="101"/>
      <c r="C213" s="60"/>
      <c r="D213" s="7"/>
      <c r="E213" s="99"/>
      <c r="F213" s="60"/>
      <c r="G213" s="119">
        <v>20</v>
      </c>
      <c r="H213" s="164">
        <v>16</v>
      </c>
      <c r="I213" s="228">
        <v>43559</v>
      </c>
      <c r="J213" s="132">
        <v>0</v>
      </c>
      <c r="K213" s="132">
        <v>0</v>
      </c>
    </row>
    <row r="214" spans="1:11" ht="13.5" customHeight="1" x14ac:dyDescent="0.2">
      <c r="A214" s="73"/>
      <c r="B214" s="101"/>
      <c r="C214" s="60"/>
      <c r="D214" s="7"/>
      <c r="E214" s="99"/>
      <c r="F214" s="60"/>
      <c r="G214" s="119">
        <v>20</v>
      </c>
      <c r="H214" s="164">
        <v>16</v>
      </c>
      <c r="I214" s="228">
        <v>43561</v>
      </c>
      <c r="J214" s="132">
        <v>0</v>
      </c>
      <c r="K214" s="132">
        <v>0</v>
      </c>
    </row>
    <row r="215" spans="1:11" ht="13.5" customHeight="1" x14ac:dyDescent="0.2">
      <c r="A215" s="73"/>
      <c r="B215" s="101"/>
      <c r="C215" s="102"/>
      <c r="D215" s="7"/>
      <c r="E215" s="99"/>
      <c r="F215" s="103"/>
      <c r="G215" s="119">
        <v>20</v>
      </c>
      <c r="H215" s="164">
        <v>16</v>
      </c>
      <c r="I215" s="228">
        <v>43561</v>
      </c>
      <c r="J215" s="132">
        <v>0</v>
      </c>
      <c r="K215" s="132">
        <v>0</v>
      </c>
    </row>
    <row r="216" spans="1:11" x14ac:dyDescent="0.2">
      <c r="A216" s="73"/>
      <c r="B216" s="101"/>
      <c r="C216" s="60"/>
      <c r="D216" s="7"/>
      <c r="E216" s="99"/>
      <c r="F216" s="60"/>
      <c r="G216" s="119">
        <v>20</v>
      </c>
      <c r="H216" s="164">
        <v>16</v>
      </c>
      <c r="I216" s="228">
        <v>43563</v>
      </c>
      <c r="J216" s="132">
        <v>0</v>
      </c>
      <c r="K216" s="132">
        <v>0</v>
      </c>
    </row>
    <row r="217" spans="1:11" ht="13.5" customHeight="1" x14ac:dyDescent="0.2">
      <c r="A217" s="73"/>
      <c r="B217" s="7"/>
      <c r="C217" s="60"/>
      <c r="D217" s="7"/>
      <c r="E217" s="269"/>
      <c r="F217" s="60"/>
      <c r="G217" s="119">
        <v>20</v>
      </c>
      <c r="H217" s="164">
        <v>16</v>
      </c>
      <c r="I217" s="228">
        <v>43564</v>
      </c>
      <c r="J217" s="132">
        <v>0</v>
      </c>
      <c r="K217" s="132">
        <v>0</v>
      </c>
    </row>
    <row r="218" spans="1:11" s="159" customFormat="1" ht="13.5" customHeight="1" x14ac:dyDescent="0.2">
      <c r="A218" s="73"/>
      <c r="B218" s="160"/>
      <c r="C218" s="60"/>
      <c r="D218" s="160"/>
      <c r="E218" s="269"/>
      <c r="F218" s="60"/>
      <c r="G218" s="119">
        <v>20</v>
      </c>
      <c r="H218" s="164">
        <v>16</v>
      </c>
      <c r="I218" s="228">
        <v>43566</v>
      </c>
      <c r="J218" s="132">
        <v>0</v>
      </c>
      <c r="K218" s="132">
        <v>0</v>
      </c>
    </row>
    <row r="219" spans="1:11" s="159" customFormat="1" ht="13.5" customHeight="1" x14ac:dyDescent="0.2">
      <c r="A219" s="73"/>
      <c r="B219" s="160"/>
      <c r="C219" s="60"/>
      <c r="D219" s="160"/>
      <c r="E219" s="269"/>
      <c r="F219" s="60"/>
      <c r="G219" s="119">
        <v>20</v>
      </c>
      <c r="H219" s="164">
        <v>16</v>
      </c>
      <c r="I219" s="228">
        <v>43567</v>
      </c>
      <c r="J219" s="132">
        <v>0</v>
      </c>
      <c r="K219" s="132">
        <v>0</v>
      </c>
    </row>
    <row r="220" spans="1:11" s="159" customFormat="1" ht="13.5" customHeight="1" x14ac:dyDescent="0.2">
      <c r="A220" s="73"/>
      <c r="B220" s="160"/>
      <c r="C220" s="60"/>
      <c r="D220" s="160"/>
      <c r="E220" s="269"/>
      <c r="F220" s="60"/>
      <c r="G220" s="119">
        <v>20</v>
      </c>
      <c r="H220" s="164">
        <v>16</v>
      </c>
      <c r="I220" s="228">
        <v>43572</v>
      </c>
      <c r="J220" s="132">
        <v>1</v>
      </c>
      <c r="K220" s="132">
        <v>0</v>
      </c>
    </row>
    <row r="221" spans="1:11" s="159" customFormat="1" ht="13.5" customHeight="1" x14ac:dyDescent="0.2">
      <c r="A221" s="73"/>
      <c r="B221" s="160"/>
      <c r="C221" s="60"/>
      <c r="D221" s="160"/>
      <c r="E221" s="269"/>
      <c r="F221" s="60"/>
      <c r="G221" s="119">
        <v>20</v>
      </c>
      <c r="H221" s="164">
        <v>16</v>
      </c>
      <c r="I221" s="228">
        <v>43573</v>
      </c>
      <c r="J221" s="132">
        <v>0</v>
      </c>
      <c r="K221" s="132">
        <v>0</v>
      </c>
    </row>
    <row r="222" spans="1:11" ht="13.5" customHeight="1" x14ac:dyDescent="0.2">
      <c r="A222" s="73"/>
      <c r="B222" s="7"/>
      <c r="C222" s="102"/>
      <c r="D222" s="7"/>
      <c r="E222" s="269"/>
      <c r="F222" s="103"/>
      <c r="G222" s="119">
        <v>20</v>
      </c>
      <c r="H222" s="164">
        <v>16</v>
      </c>
      <c r="I222" s="228">
        <v>43575</v>
      </c>
      <c r="J222" s="132">
        <v>0</v>
      </c>
      <c r="K222" s="132">
        <v>0</v>
      </c>
    </row>
    <row r="223" spans="1:11" x14ac:dyDescent="0.2">
      <c r="A223" s="73"/>
      <c r="B223" s="7"/>
      <c r="C223" s="60"/>
      <c r="D223" s="7"/>
      <c r="E223" s="99"/>
      <c r="F223" s="60"/>
      <c r="G223" s="119">
        <v>20</v>
      </c>
      <c r="H223" s="164">
        <v>16</v>
      </c>
      <c r="I223" s="228">
        <v>43575</v>
      </c>
      <c r="J223" s="132">
        <v>0</v>
      </c>
      <c r="K223" s="132">
        <v>0</v>
      </c>
    </row>
    <row r="224" spans="1:11" ht="13.5" customHeight="1" x14ac:dyDescent="0.2">
      <c r="A224" s="73"/>
      <c r="B224" s="7"/>
      <c r="C224" s="60"/>
      <c r="D224" s="7"/>
      <c r="E224" s="269"/>
      <c r="F224" s="60"/>
      <c r="G224" s="119">
        <v>20</v>
      </c>
      <c r="H224" s="164">
        <v>16</v>
      </c>
      <c r="I224" s="228">
        <v>43577</v>
      </c>
      <c r="J224" s="132">
        <v>0</v>
      </c>
      <c r="K224" s="132">
        <v>0</v>
      </c>
    </row>
    <row r="225" spans="1:11" ht="13.5" customHeight="1" x14ac:dyDescent="0.2">
      <c r="A225" s="73"/>
      <c r="B225" s="7"/>
      <c r="C225" s="102"/>
      <c r="D225" s="7"/>
      <c r="E225" s="269"/>
      <c r="F225" s="103"/>
      <c r="G225" s="119">
        <v>20</v>
      </c>
      <c r="H225" s="164">
        <v>16</v>
      </c>
      <c r="I225" s="228">
        <v>43577</v>
      </c>
      <c r="J225" s="132">
        <v>1</v>
      </c>
      <c r="K225" s="132">
        <v>1</v>
      </c>
    </row>
    <row r="226" spans="1:11" x14ac:dyDescent="0.2">
      <c r="A226" s="73"/>
      <c r="B226" s="7"/>
      <c r="C226" s="60"/>
      <c r="D226" s="7"/>
      <c r="E226" s="99"/>
      <c r="F226" s="60"/>
      <c r="G226" s="119">
        <v>20</v>
      </c>
      <c r="H226" s="164">
        <v>16</v>
      </c>
      <c r="I226" s="228">
        <v>43579</v>
      </c>
      <c r="J226" s="132">
        <v>0</v>
      </c>
      <c r="K226" s="132">
        <v>0</v>
      </c>
    </row>
    <row r="227" spans="1:11" ht="13.5" customHeight="1" x14ac:dyDescent="0.2">
      <c r="A227" s="73"/>
      <c r="B227" s="7"/>
      <c r="C227" s="60"/>
      <c r="D227" s="7"/>
      <c r="E227" s="269"/>
      <c r="F227" s="60"/>
      <c r="G227" s="119">
        <v>20</v>
      </c>
      <c r="H227" s="164">
        <v>16</v>
      </c>
      <c r="I227" s="228">
        <v>43579</v>
      </c>
      <c r="J227" s="132">
        <v>0</v>
      </c>
      <c r="K227" s="132">
        <v>0</v>
      </c>
    </row>
    <row r="228" spans="1:11" ht="13.5" customHeight="1" x14ac:dyDescent="0.2">
      <c r="A228" s="73"/>
      <c r="B228" s="7"/>
      <c r="C228" s="102"/>
      <c r="D228" s="7"/>
      <c r="E228" s="269"/>
      <c r="F228" s="103"/>
      <c r="G228" s="119">
        <v>20</v>
      </c>
      <c r="H228" s="164">
        <v>16</v>
      </c>
      <c r="I228" s="228">
        <v>43580</v>
      </c>
      <c r="J228" s="132">
        <v>0</v>
      </c>
      <c r="K228" s="132">
        <v>0</v>
      </c>
    </row>
    <row r="229" spans="1:11" x14ac:dyDescent="0.2">
      <c r="A229" s="73"/>
      <c r="B229" s="7"/>
      <c r="C229" s="60"/>
      <c r="D229" s="7"/>
      <c r="E229" s="99"/>
      <c r="F229" s="60"/>
      <c r="G229" s="119">
        <v>20</v>
      </c>
      <c r="H229" s="164">
        <v>16</v>
      </c>
      <c r="I229" s="228">
        <v>43580</v>
      </c>
      <c r="J229" s="132">
        <v>7</v>
      </c>
      <c r="K229" s="132">
        <v>3</v>
      </c>
    </row>
    <row r="230" spans="1:11" x14ac:dyDescent="0.2">
      <c r="A230" s="73"/>
      <c r="B230" s="7"/>
      <c r="C230" s="60"/>
      <c r="D230" s="7"/>
      <c r="E230" s="99"/>
      <c r="F230" s="60"/>
      <c r="G230" s="119">
        <v>20</v>
      </c>
      <c r="H230" s="164">
        <v>16</v>
      </c>
      <c r="I230" s="228">
        <v>43583</v>
      </c>
      <c r="J230" s="132">
        <v>0</v>
      </c>
      <c r="K230" s="132">
        <v>0</v>
      </c>
    </row>
    <row r="231" spans="1:11" ht="13.5" customHeight="1" x14ac:dyDescent="0.2">
      <c r="A231" s="73"/>
      <c r="B231" s="7"/>
      <c r="C231" s="60"/>
      <c r="D231" s="7"/>
      <c r="E231" s="269"/>
      <c r="F231" s="60"/>
      <c r="G231" s="119">
        <v>20</v>
      </c>
      <c r="H231" s="164">
        <v>16</v>
      </c>
      <c r="I231" s="228">
        <v>43584</v>
      </c>
      <c r="J231" s="132">
        <v>0</v>
      </c>
      <c r="K231" s="132">
        <v>0</v>
      </c>
    </row>
    <row r="232" spans="1:11" ht="13.5" customHeight="1" x14ac:dyDescent="0.2">
      <c r="A232" s="73"/>
      <c r="B232" s="7"/>
      <c r="C232" s="102"/>
      <c r="D232" s="7"/>
      <c r="E232" s="269"/>
      <c r="F232" s="103"/>
      <c r="G232" s="119">
        <v>20</v>
      </c>
      <c r="H232" s="164">
        <v>16</v>
      </c>
      <c r="I232" s="228">
        <v>43588</v>
      </c>
      <c r="J232" s="132">
        <v>0</v>
      </c>
      <c r="K232" s="132">
        <v>0</v>
      </c>
    </row>
    <row r="233" spans="1:11" x14ac:dyDescent="0.2">
      <c r="A233" s="73"/>
      <c r="B233" s="7"/>
      <c r="C233" s="60"/>
      <c r="D233" s="7"/>
      <c r="E233" s="7"/>
      <c r="F233" s="7"/>
      <c r="G233" s="119">
        <v>20</v>
      </c>
      <c r="H233" s="164">
        <v>16</v>
      </c>
      <c r="I233" s="228">
        <v>43589</v>
      </c>
      <c r="J233" s="132">
        <v>0</v>
      </c>
      <c r="K233" s="132">
        <v>0</v>
      </c>
    </row>
    <row r="234" spans="1:11" x14ac:dyDescent="0.2">
      <c r="A234" s="73"/>
      <c r="B234" s="7"/>
      <c r="C234" s="60"/>
      <c r="D234" s="7"/>
      <c r="E234" s="7"/>
      <c r="F234" s="7"/>
      <c r="G234" s="119">
        <v>20</v>
      </c>
      <c r="H234" s="164">
        <v>16</v>
      </c>
      <c r="I234" s="228">
        <v>43592</v>
      </c>
      <c r="J234" s="132">
        <v>0</v>
      </c>
      <c r="K234" s="132">
        <v>0</v>
      </c>
    </row>
    <row r="235" spans="1:11" x14ac:dyDescent="0.2">
      <c r="A235" s="73"/>
      <c r="B235" s="7"/>
      <c r="C235" s="7"/>
      <c r="D235" s="7"/>
      <c r="E235" s="7"/>
      <c r="F235" s="7"/>
      <c r="G235" s="119">
        <v>20</v>
      </c>
      <c r="H235" s="164">
        <v>16</v>
      </c>
      <c r="I235" s="228">
        <v>43593</v>
      </c>
      <c r="J235" s="132">
        <v>0</v>
      </c>
      <c r="K235" s="132">
        <v>0</v>
      </c>
    </row>
    <row r="236" spans="1:11" x14ac:dyDescent="0.2">
      <c r="A236" s="73"/>
      <c r="B236" s="7"/>
      <c r="C236" s="7"/>
      <c r="D236" s="7"/>
      <c r="E236" s="269"/>
      <c r="F236" s="60"/>
      <c r="G236" s="119">
        <v>20</v>
      </c>
      <c r="H236" s="164">
        <v>16</v>
      </c>
      <c r="I236" s="228">
        <v>43596</v>
      </c>
      <c r="J236" s="132">
        <v>0</v>
      </c>
      <c r="K236" s="132">
        <v>0</v>
      </c>
    </row>
    <row r="237" spans="1:11" x14ac:dyDescent="0.2">
      <c r="A237" s="73"/>
      <c r="B237" s="7"/>
      <c r="C237" s="7"/>
      <c r="D237" s="60"/>
      <c r="E237" s="269"/>
      <c r="F237" s="60"/>
      <c r="G237" s="119">
        <v>20</v>
      </c>
      <c r="H237" s="164">
        <v>16</v>
      </c>
      <c r="I237" s="228">
        <v>43596</v>
      </c>
      <c r="J237" s="132">
        <v>0</v>
      </c>
      <c r="K237" s="132">
        <v>0</v>
      </c>
    </row>
    <row r="238" spans="1:11" x14ac:dyDescent="0.2">
      <c r="A238" s="73"/>
      <c r="B238" s="7"/>
      <c r="C238" s="7"/>
      <c r="D238" s="103"/>
      <c r="E238" s="99"/>
      <c r="F238" s="103"/>
      <c r="G238" s="119">
        <v>20</v>
      </c>
      <c r="H238" s="164">
        <v>16</v>
      </c>
      <c r="I238" s="228">
        <v>43598</v>
      </c>
      <c r="J238" s="132">
        <v>0</v>
      </c>
      <c r="K238" s="132">
        <v>0</v>
      </c>
    </row>
    <row r="239" spans="1:11" x14ac:dyDescent="0.2">
      <c r="A239" s="73"/>
      <c r="B239" s="7"/>
      <c r="C239" s="7"/>
      <c r="D239" s="60"/>
      <c r="E239" s="269"/>
      <c r="F239" s="60"/>
      <c r="G239" s="119">
        <v>20</v>
      </c>
      <c r="H239" s="164">
        <v>16</v>
      </c>
      <c r="I239" s="228">
        <v>43598</v>
      </c>
      <c r="J239" s="132">
        <v>0</v>
      </c>
      <c r="K239" s="132">
        <v>0</v>
      </c>
    </row>
    <row r="240" spans="1:11" x14ac:dyDescent="0.2">
      <c r="A240" s="73"/>
      <c r="B240" s="7"/>
      <c r="C240" s="7"/>
      <c r="D240" s="60"/>
      <c r="E240" s="269"/>
      <c r="F240" s="60"/>
      <c r="G240" s="119">
        <v>20</v>
      </c>
      <c r="H240" s="164">
        <v>16</v>
      </c>
      <c r="I240" s="228">
        <v>43600</v>
      </c>
      <c r="J240" s="132">
        <v>0</v>
      </c>
      <c r="K240" s="132">
        <v>0</v>
      </c>
    </row>
    <row r="241" spans="1:11" x14ac:dyDescent="0.2">
      <c r="A241" s="73"/>
      <c r="B241" s="7"/>
      <c r="C241" s="7"/>
      <c r="D241" s="103"/>
      <c r="E241" s="99"/>
      <c r="F241" s="103"/>
      <c r="G241" s="119">
        <v>20</v>
      </c>
      <c r="H241" s="164">
        <v>16</v>
      </c>
      <c r="I241" s="228">
        <v>43600</v>
      </c>
      <c r="J241" s="132">
        <v>3</v>
      </c>
      <c r="K241" s="132">
        <v>0</v>
      </c>
    </row>
    <row r="242" spans="1:11" x14ac:dyDescent="0.2">
      <c r="A242" s="73"/>
      <c r="B242" s="7"/>
      <c r="C242" s="7"/>
      <c r="D242" s="60"/>
      <c r="E242" s="269"/>
      <c r="F242" s="60"/>
      <c r="G242" s="119">
        <v>20</v>
      </c>
      <c r="H242" s="164">
        <v>16</v>
      </c>
      <c r="I242" s="228">
        <v>43602</v>
      </c>
      <c r="J242" s="132">
        <v>0</v>
      </c>
      <c r="K242" s="132">
        <v>0</v>
      </c>
    </row>
    <row r="243" spans="1:11" x14ac:dyDescent="0.2">
      <c r="A243" s="73"/>
      <c r="B243" s="7"/>
      <c r="C243" s="7"/>
      <c r="D243" s="60"/>
      <c r="E243" s="269"/>
      <c r="F243" s="60"/>
      <c r="G243" s="119">
        <v>20</v>
      </c>
      <c r="H243" s="164">
        <v>16</v>
      </c>
      <c r="I243" s="228">
        <v>43602</v>
      </c>
      <c r="J243" s="132">
        <v>0</v>
      </c>
      <c r="K243" s="132">
        <v>0</v>
      </c>
    </row>
    <row r="244" spans="1:11" x14ac:dyDescent="0.2">
      <c r="A244" s="73"/>
      <c r="B244" s="7"/>
      <c r="C244" s="7"/>
      <c r="D244" s="103"/>
      <c r="E244" s="99"/>
      <c r="F244" s="103"/>
      <c r="G244" s="119">
        <v>20</v>
      </c>
      <c r="H244" s="164">
        <v>16</v>
      </c>
      <c r="I244" s="228">
        <v>43604</v>
      </c>
      <c r="J244" s="132">
        <v>26</v>
      </c>
      <c r="K244" s="132">
        <v>5</v>
      </c>
    </row>
    <row r="245" spans="1:11" x14ac:dyDescent="0.2">
      <c r="A245" s="73"/>
      <c r="B245" s="7"/>
      <c r="C245" s="7"/>
      <c r="D245" s="60"/>
      <c r="E245" s="99"/>
      <c r="F245" s="60"/>
      <c r="G245" s="119">
        <v>20</v>
      </c>
      <c r="H245" s="164">
        <v>16</v>
      </c>
      <c r="I245" s="228">
        <v>43604</v>
      </c>
      <c r="J245" s="132">
        <v>8</v>
      </c>
      <c r="K245" s="132">
        <v>2</v>
      </c>
    </row>
    <row r="246" spans="1:11" x14ac:dyDescent="0.2">
      <c r="A246" s="73"/>
      <c r="B246" s="7"/>
      <c r="C246" s="7"/>
      <c r="D246" s="60"/>
      <c r="E246" s="99"/>
      <c r="F246" s="60"/>
      <c r="G246" s="119">
        <v>20</v>
      </c>
      <c r="H246" s="164">
        <v>16</v>
      </c>
      <c r="I246" s="228">
        <v>43606</v>
      </c>
      <c r="J246" s="132">
        <v>0</v>
      </c>
      <c r="K246" s="132">
        <v>0</v>
      </c>
    </row>
    <row r="247" spans="1:11" x14ac:dyDescent="0.2">
      <c r="A247" s="73"/>
      <c r="B247" s="7"/>
      <c r="C247" s="7"/>
      <c r="D247" s="103"/>
      <c r="E247" s="99"/>
      <c r="F247" s="103"/>
      <c r="G247" s="119">
        <v>20</v>
      </c>
      <c r="H247" s="164">
        <v>16</v>
      </c>
      <c r="I247" s="228">
        <v>43606</v>
      </c>
      <c r="J247" s="132">
        <v>0</v>
      </c>
      <c r="K247" s="132">
        <v>0</v>
      </c>
    </row>
    <row r="248" spans="1:11" x14ac:dyDescent="0.2">
      <c r="A248" s="73"/>
      <c r="B248" s="7"/>
      <c r="C248" s="7"/>
      <c r="D248" s="60"/>
      <c r="E248" s="269"/>
      <c r="F248" s="60"/>
      <c r="G248" s="119">
        <v>20</v>
      </c>
      <c r="H248" s="164">
        <v>16</v>
      </c>
      <c r="I248" s="228">
        <v>43608</v>
      </c>
      <c r="J248" s="132">
        <v>0</v>
      </c>
      <c r="K248" s="132">
        <v>0</v>
      </c>
    </row>
    <row r="249" spans="1:11" x14ac:dyDescent="0.2">
      <c r="A249" s="73"/>
      <c r="B249" s="7"/>
      <c r="C249" s="7"/>
      <c r="D249" s="60"/>
      <c r="E249" s="269"/>
      <c r="F249" s="60"/>
      <c r="G249" s="119">
        <v>20</v>
      </c>
      <c r="H249" s="164">
        <v>16</v>
      </c>
      <c r="I249" s="228">
        <v>43608</v>
      </c>
      <c r="J249" s="132">
        <v>0</v>
      </c>
      <c r="K249" s="132">
        <v>0</v>
      </c>
    </row>
    <row r="250" spans="1:11" x14ac:dyDescent="0.2">
      <c r="A250" s="73"/>
      <c r="B250" s="7"/>
      <c r="C250" s="7"/>
      <c r="D250" s="60"/>
      <c r="E250" s="99"/>
      <c r="F250" s="103"/>
      <c r="G250" s="119">
        <v>20</v>
      </c>
      <c r="H250" s="164">
        <v>16</v>
      </c>
      <c r="I250" s="228">
        <v>43610</v>
      </c>
      <c r="J250" s="132">
        <v>0</v>
      </c>
      <c r="K250" s="132">
        <v>0</v>
      </c>
    </row>
    <row r="251" spans="1:11" x14ac:dyDescent="0.2">
      <c r="A251" s="73"/>
      <c r="B251" s="7"/>
      <c r="C251" s="7"/>
      <c r="D251" s="103"/>
      <c r="E251" s="269"/>
      <c r="F251" s="60"/>
      <c r="G251" s="119">
        <v>20</v>
      </c>
      <c r="H251" s="164">
        <v>16</v>
      </c>
      <c r="I251" s="228">
        <v>43610</v>
      </c>
      <c r="J251" s="132">
        <v>0</v>
      </c>
      <c r="K251" s="132">
        <v>0</v>
      </c>
    </row>
    <row r="252" spans="1:11" x14ac:dyDescent="0.2">
      <c r="A252" s="73"/>
      <c r="B252" s="7"/>
      <c r="C252" s="7"/>
      <c r="D252" s="60"/>
      <c r="E252" s="269"/>
      <c r="F252" s="60"/>
      <c r="G252" s="119">
        <v>20</v>
      </c>
      <c r="H252" s="164">
        <v>16</v>
      </c>
      <c r="I252" s="228">
        <v>43612</v>
      </c>
      <c r="J252" s="132">
        <v>0</v>
      </c>
      <c r="K252" s="132">
        <v>0</v>
      </c>
    </row>
    <row r="253" spans="1:11" x14ac:dyDescent="0.2">
      <c r="A253" s="73"/>
      <c r="B253" s="7"/>
      <c r="C253" s="7"/>
      <c r="D253" s="60"/>
      <c r="E253" s="99"/>
      <c r="F253" s="103"/>
      <c r="G253" s="119">
        <v>20</v>
      </c>
      <c r="H253" s="164">
        <v>16</v>
      </c>
      <c r="I253" s="228">
        <v>43612</v>
      </c>
      <c r="J253" s="132">
        <v>0</v>
      </c>
      <c r="K253" s="132">
        <v>0</v>
      </c>
    </row>
    <row r="254" spans="1:11" x14ac:dyDescent="0.2">
      <c r="A254" s="73"/>
      <c r="B254" s="7"/>
      <c r="C254" s="7"/>
      <c r="D254" s="103"/>
      <c r="E254" s="269"/>
      <c r="F254" s="60"/>
      <c r="G254" s="119">
        <v>20</v>
      </c>
      <c r="H254" s="164">
        <v>16</v>
      </c>
      <c r="I254" s="228">
        <v>43614</v>
      </c>
      <c r="J254" s="132">
        <v>1</v>
      </c>
      <c r="K254" s="132">
        <v>0</v>
      </c>
    </row>
    <row r="255" spans="1:11" x14ac:dyDescent="0.2">
      <c r="A255" s="73"/>
      <c r="B255" s="7"/>
      <c r="C255" s="7"/>
      <c r="D255" s="60"/>
      <c r="E255" s="269"/>
      <c r="F255" s="60"/>
      <c r="G255" s="119">
        <v>20</v>
      </c>
      <c r="H255" s="164">
        <v>16</v>
      </c>
      <c r="I255" s="228">
        <v>43615</v>
      </c>
      <c r="J255" s="132">
        <v>0</v>
      </c>
      <c r="K255" s="132">
        <v>0</v>
      </c>
    </row>
    <row r="256" spans="1:11" x14ac:dyDescent="0.2">
      <c r="A256" s="73"/>
      <c r="B256" s="7"/>
      <c r="C256" s="7"/>
      <c r="D256" s="60"/>
      <c r="E256" s="99"/>
      <c r="F256" s="102"/>
      <c r="G256" s="119">
        <v>20</v>
      </c>
      <c r="H256" s="164">
        <v>16</v>
      </c>
      <c r="I256" s="228">
        <v>43616</v>
      </c>
      <c r="J256" s="132">
        <v>0</v>
      </c>
      <c r="K256" s="132">
        <v>0</v>
      </c>
    </row>
    <row r="257" spans="1:11" x14ac:dyDescent="0.2">
      <c r="A257" s="73"/>
      <c r="B257" s="7"/>
      <c r="C257" s="7"/>
      <c r="D257" s="103"/>
      <c r="E257" s="269"/>
      <c r="F257" s="60"/>
      <c r="G257" s="119">
        <v>20</v>
      </c>
      <c r="H257" s="164">
        <v>16</v>
      </c>
      <c r="I257" s="228">
        <v>43617</v>
      </c>
      <c r="J257" s="132">
        <v>0</v>
      </c>
      <c r="K257" s="132">
        <v>0</v>
      </c>
    </row>
    <row r="258" spans="1:11" x14ac:dyDescent="0.2">
      <c r="A258" s="73"/>
      <c r="B258" s="7"/>
      <c r="C258" s="7"/>
      <c r="D258" s="60"/>
      <c r="E258" s="269"/>
      <c r="F258" s="60"/>
      <c r="G258" s="119">
        <v>20</v>
      </c>
      <c r="H258" s="164">
        <v>16</v>
      </c>
      <c r="I258" s="228">
        <v>43619</v>
      </c>
      <c r="J258" s="132">
        <v>0</v>
      </c>
      <c r="K258" s="132">
        <v>0</v>
      </c>
    </row>
    <row r="259" spans="1:11" x14ac:dyDescent="0.2">
      <c r="A259" s="73"/>
      <c r="B259" s="7"/>
      <c r="C259" s="7"/>
      <c r="D259" s="60"/>
      <c r="E259" s="99"/>
      <c r="F259" s="102"/>
      <c r="G259" s="119">
        <v>20</v>
      </c>
      <c r="H259" s="164">
        <v>16</v>
      </c>
      <c r="I259" s="228">
        <v>43619</v>
      </c>
      <c r="J259" s="132">
        <v>28</v>
      </c>
      <c r="K259" s="132">
        <v>2</v>
      </c>
    </row>
    <row r="260" spans="1:11" x14ac:dyDescent="0.2">
      <c r="A260" s="73"/>
      <c r="B260" s="7"/>
      <c r="C260" s="7"/>
      <c r="D260" s="103"/>
      <c r="E260" s="99"/>
      <c r="F260" s="60"/>
      <c r="G260" s="119">
        <v>20</v>
      </c>
      <c r="H260" s="164">
        <v>16</v>
      </c>
      <c r="I260" s="228">
        <v>43621</v>
      </c>
      <c r="J260" s="132">
        <v>0</v>
      </c>
      <c r="K260" s="132">
        <v>0</v>
      </c>
    </row>
    <row r="261" spans="1:11" x14ac:dyDescent="0.2">
      <c r="A261" s="73"/>
      <c r="B261" s="7"/>
      <c r="C261" s="7"/>
      <c r="D261" s="60"/>
      <c r="E261" s="106"/>
      <c r="F261" s="60"/>
      <c r="G261" s="119">
        <v>20</v>
      </c>
      <c r="H261" s="164">
        <v>16</v>
      </c>
      <c r="I261" s="228">
        <v>43621</v>
      </c>
      <c r="J261" s="132">
        <v>0</v>
      </c>
      <c r="K261" s="132">
        <v>0</v>
      </c>
    </row>
    <row r="262" spans="1:11" x14ac:dyDescent="0.2">
      <c r="A262" s="73"/>
      <c r="B262" s="7"/>
      <c r="C262" s="7"/>
      <c r="D262" s="60"/>
      <c r="E262" s="99"/>
      <c r="F262" s="102"/>
      <c r="G262" s="119">
        <v>20</v>
      </c>
      <c r="H262" s="164">
        <v>16</v>
      </c>
      <c r="I262" s="228">
        <v>43623</v>
      </c>
      <c r="J262" s="132">
        <v>0</v>
      </c>
      <c r="K262" s="132">
        <v>0</v>
      </c>
    </row>
    <row r="263" spans="1:11" x14ac:dyDescent="0.2">
      <c r="A263" s="73"/>
      <c r="B263" s="7"/>
      <c r="C263" s="7"/>
      <c r="D263" s="103"/>
      <c r="E263" s="269"/>
      <c r="F263" s="60"/>
      <c r="G263" s="119">
        <v>20</v>
      </c>
      <c r="H263" s="164">
        <v>16</v>
      </c>
      <c r="I263" s="228">
        <v>43623</v>
      </c>
      <c r="J263" s="132">
        <v>0</v>
      </c>
      <c r="K263" s="132">
        <v>0</v>
      </c>
    </row>
    <row r="264" spans="1:11" x14ac:dyDescent="0.2">
      <c r="A264" s="73"/>
      <c r="B264" s="7"/>
      <c r="C264" s="7"/>
      <c r="D264" s="60"/>
      <c r="E264" s="269"/>
      <c r="F264" s="60"/>
      <c r="G264" s="119">
        <v>20</v>
      </c>
      <c r="H264" s="164">
        <v>16</v>
      </c>
      <c r="I264" s="228">
        <v>43625</v>
      </c>
      <c r="J264" s="132">
        <v>0</v>
      </c>
      <c r="K264" s="132">
        <v>0</v>
      </c>
    </row>
    <row r="265" spans="1:11" x14ac:dyDescent="0.2">
      <c r="A265" s="73"/>
      <c r="B265" s="7"/>
      <c r="C265" s="7"/>
      <c r="D265" s="60"/>
      <c r="E265" s="99"/>
      <c r="F265" s="102"/>
      <c r="G265" s="119">
        <v>20</v>
      </c>
      <c r="H265" s="164">
        <v>16</v>
      </c>
      <c r="I265" s="228">
        <v>43625</v>
      </c>
      <c r="J265" s="132">
        <v>0</v>
      </c>
      <c r="K265" s="132">
        <v>0</v>
      </c>
    </row>
    <row r="266" spans="1:11" x14ac:dyDescent="0.2">
      <c r="A266" s="73"/>
      <c r="B266" s="7"/>
      <c r="C266" s="7"/>
      <c r="D266" s="103"/>
      <c r="E266" s="99"/>
      <c r="F266" s="60"/>
      <c r="G266" s="119">
        <v>20</v>
      </c>
      <c r="H266" s="164">
        <v>16</v>
      </c>
      <c r="I266" s="228">
        <v>43627</v>
      </c>
      <c r="J266" s="132">
        <v>0</v>
      </c>
      <c r="K266" s="132">
        <v>0</v>
      </c>
    </row>
    <row r="267" spans="1:11" x14ac:dyDescent="0.2">
      <c r="A267" s="73"/>
      <c r="B267" s="7"/>
      <c r="C267" s="7"/>
      <c r="D267" s="60"/>
      <c r="E267" s="99"/>
      <c r="F267" s="60"/>
      <c r="G267" s="119">
        <v>20</v>
      </c>
      <c r="H267" s="164">
        <v>16</v>
      </c>
      <c r="I267" s="228">
        <v>43628</v>
      </c>
      <c r="J267" s="132">
        <v>0</v>
      </c>
      <c r="K267" s="132">
        <v>0</v>
      </c>
    </row>
    <row r="268" spans="1:11" x14ac:dyDescent="0.2">
      <c r="A268" s="73"/>
      <c r="B268" s="7"/>
      <c r="C268" s="7"/>
      <c r="D268" s="60"/>
      <c r="E268" s="99"/>
      <c r="F268" s="102"/>
      <c r="G268" s="119">
        <v>20</v>
      </c>
      <c r="H268" s="164">
        <v>16</v>
      </c>
      <c r="I268" s="228">
        <v>43629</v>
      </c>
      <c r="J268" s="132">
        <v>2</v>
      </c>
      <c r="K268" s="132">
        <v>2</v>
      </c>
    </row>
    <row r="269" spans="1:11" x14ac:dyDescent="0.2">
      <c r="A269" s="73"/>
      <c r="B269" s="7"/>
      <c r="C269" s="7"/>
      <c r="D269" s="103"/>
      <c r="E269" s="269"/>
      <c r="F269" s="60"/>
      <c r="G269" s="119">
        <v>20</v>
      </c>
      <c r="H269" s="164">
        <v>16</v>
      </c>
      <c r="I269" s="228">
        <v>43629</v>
      </c>
      <c r="J269" s="132">
        <v>0</v>
      </c>
      <c r="K269" s="132">
        <v>0</v>
      </c>
    </row>
    <row r="270" spans="1:11" x14ac:dyDescent="0.2">
      <c r="A270" s="73"/>
      <c r="B270" s="7"/>
      <c r="C270" s="7"/>
      <c r="D270" s="60"/>
      <c r="E270" s="269"/>
      <c r="F270" s="60"/>
      <c r="G270" s="119">
        <v>20</v>
      </c>
      <c r="H270" s="164">
        <v>16</v>
      </c>
      <c r="I270" s="228">
        <v>43635</v>
      </c>
      <c r="J270" s="132">
        <v>0</v>
      </c>
      <c r="K270" s="132">
        <v>0</v>
      </c>
    </row>
    <row r="271" spans="1:11" x14ac:dyDescent="0.2">
      <c r="A271" s="73"/>
      <c r="B271" s="7"/>
      <c r="C271" s="7"/>
      <c r="D271" s="60"/>
      <c r="E271" s="99"/>
      <c r="F271" s="102"/>
      <c r="G271" s="119">
        <v>20</v>
      </c>
      <c r="H271" s="164">
        <v>16</v>
      </c>
      <c r="I271" s="228">
        <v>43636</v>
      </c>
      <c r="J271" s="132">
        <v>0</v>
      </c>
      <c r="K271" s="132">
        <v>0</v>
      </c>
    </row>
    <row r="272" spans="1:11" x14ac:dyDescent="0.2">
      <c r="A272" s="73"/>
      <c r="B272" s="7"/>
      <c r="C272" s="7"/>
      <c r="D272" s="103"/>
      <c r="E272" s="269"/>
      <c r="F272" s="60"/>
      <c r="G272" s="119">
        <v>20</v>
      </c>
      <c r="H272" s="164">
        <v>16</v>
      </c>
      <c r="I272" s="228">
        <v>43637</v>
      </c>
      <c r="J272" s="132">
        <v>0</v>
      </c>
      <c r="K272" s="132">
        <v>0</v>
      </c>
    </row>
    <row r="273" spans="1:11" x14ac:dyDescent="0.2">
      <c r="A273" s="73"/>
      <c r="B273" s="7"/>
      <c r="C273" s="7"/>
      <c r="D273" s="60"/>
      <c r="E273" s="269"/>
      <c r="F273" s="60"/>
      <c r="G273" s="119">
        <v>20</v>
      </c>
      <c r="H273" s="164">
        <v>16</v>
      </c>
      <c r="I273" s="228">
        <v>43637</v>
      </c>
      <c r="J273" s="132">
        <v>0</v>
      </c>
      <c r="K273" s="132">
        <v>0</v>
      </c>
    </row>
    <row r="274" spans="1:11" x14ac:dyDescent="0.2">
      <c r="A274" s="73"/>
      <c r="B274" s="7"/>
      <c r="C274" s="7"/>
      <c r="D274" s="60"/>
      <c r="E274" s="99"/>
      <c r="F274" s="102"/>
      <c r="G274" s="119">
        <v>20</v>
      </c>
      <c r="H274" s="164">
        <v>16</v>
      </c>
      <c r="I274" s="228">
        <v>43640</v>
      </c>
      <c r="J274" s="132">
        <v>0</v>
      </c>
      <c r="K274" s="132">
        <v>0</v>
      </c>
    </row>
    <row r="275" spans="1:11" x14ac:dyDescent="0.2">
      <c r="A275" s="73"/>
      <c r="B275" s="7"/>
      <c r="C275" s="7"/>
      <c r="D275" s="103"/>
      <c r="E275" s="269"/>
      <c r="F275" s="60"/>
      <c r="G275" s="119">
        <v>20</v>
      </c>
      <c r="H275" s="164">
        <v>16</v>
      </c>
      <c r="I275" s="228">
        <v>43641</v>
      </c>
      <c r="J275" s="132">
        <v>0</v>
      </c>
      <c r="K275" s="132">
        <v>0</v>
      </c>
    </row>
    <row r="276" spans="1:11" x14ac:dyDescent="0.2">
      <c r="A276" s="73"/>
      <c r="B276" s="7"/>
      <c r="C276" s="7"/>
      <c r="D276" s="60"/>
      <c r="E276" s="269"/>
      <c r="F276" s="60"/>
      <c r="G276" s="119">
        <v>20</v>
      </c>
      <c r="H276" s="164">
        <v>16</v>
      </c>
      <c r="I276" s="228">
        <v>43642</v>
      </c>
      <c r="J276" s="132">
        <v>0</v>
      </c>
      <c r="K276" s="132">
        <v>0</v>
      </c>
    </row>
    <row r="277" spans="1:11" x14ac:dyDescent="0.2">
      <c r="A277" s="73"/>
      <c r="B277" s="7"/>
      <c r="C277" s="7"/>
      <c r="D277" s="60"/>
      <c r="E277" s="99"/>
      <c r="F277" s="102"/>
      <c r="G277" s="119">
        <v>20</v>
      </c>
      <c r="H277" s="164">
        <v>16</v>
      </c>
      <c r="I277" s="228">
        <v>43642</v>
      </c>
      <c r="J277" s="132">
        <v>0</v>
      </c>
      <c r="K277" s="132">
        <v>0</v>
      </c>
    </row>
    <row r="278" spans="1:11" x14ac:dyDescent="0.2">
      <c r="A278" s="73"/>
      <c r="B278" s="7"/>
      <c r="C278" s="7"/>
      <c r="D278" s="103"/>
      <c r="E278" s="269"/>
      <c r="F278" s="60"/>
      <c r="G278" s="119">
        <v>20</v>
      </c>
      <c r="H278" s="164">
        <v>16</v>
      </c>
      <c r="I278" s="228">
        <v>43644</v>
      </c>
      <c r="J278" s="132">
        <v>0</v>
      </c>
      <c r="K278" s="132">
        <v>0</v>
      </c>
    </row>
    <row r="279" spans="1:11" x14ac:dyDescent="0.2">
      <c r="A279" s="73"/>
      <c r="B279" s="7"/>
      <c r="C279" s="7"/>
      <c r="D279" s="60"/>
      <c r="E279" s="269"/>
      <c r="F279" s="60"/>
      <c r="G279" s="119">
        <v>20</v>
      </c>
      <c r="H279" s="164">
        <v>16</v>
      </c>
      <c r="I279" s="228">
        <v>43644</v>
      </c>
      <c r="J279" s="132">
        <v>0</v>
      </c>
      <c r="K279" s="132">
        <v>0</v>
      </c>
    </row>
    <row r="280" spans="1:11" x14ac:dyDescent="0.2">
      <c r="A280" s="73"/>
      <c r="B280" s="7"/>
      <c r="C280" s="7"/>
      <c r="D280" s="60"/>
      <c r="E280" s="99"/>
      <c r="F280" s="102"/>
      <c r="G280" s="119">
        <v>20</v>
      </c>
      <c r="H280" s="164">
        <v>16</v>
      </c>
      <c r="I280" s="228">
        <v>43647</v>
      </c>
      <c r="J280" s="132">
        <v>0</v>
      </c>
      <c r="K280" s="132">
        <v>0</v>
      </c>
    </row>
    <row r="281" spans="1:11" x14ac:dyDescent="0.2">
      <c r="A281" s="73"/>
      <c r="B281" s="7"/>
      <c r="C281" s="7"/>
      <c r="D281" s="103"/>
      <c r="E281" s="269"/>
      <c r="F281" s="60"/>
      <c r="G281" s="119">
        <v>20</v>
      </c>
      <c r="H281" s="164">
        <v>16</v>
      </c>
      <c r="I281" s="228">
        <v>43647</v>
      </c>
      <c r="J281" s="132">
        <v>0</v>
      </c>
      <c r="K281" s="132">
        <v>0</v>
      </c>
    </row>
    <row r="282" spans="1:11" x14ac:dyDescent="0.2">
      <c r="A282" s="73"/>
      <c r="B282" s="7"/>
      <c r="C282" s="7"/>
      <c r="D282" s="60"/>
      <c r="E282" s="269"/>
      <c r="F282" s="60"/>
      <c r="G282" s="119">
        <v>20</v>
      </c>
      <c r="H282" s="164">
        <v>16</v>
      </c>
      <c r="I282" s="228">
        <v>43649</v>
      </c>
      <c r="J282" s="132">
        <v>1</v>
      </c>
      <c r="K282" s="132">
        <v>1</v>
      </c>
    </row>
    <row r="283" spans="1:11" x14ac:dyDescent="0.2">
      <c r="A283" s="73"/>
      <c r="B283" s="7"/>
      <c r="C283" s="7"/>
      <c r="D283" s="60"/>
      <c r="E283" s="7"/>
      <c r="F283" s="7"/>
      <c r="G283" s="119">
        <v>20</v>
      </c>
      <c r="H283" s="164">
        <v>16</v>
      </c>
      <c r="I283" s="228">
        <v>43650</v>
      </c>
      <c r="J283" s="132">
        <v>0</v>
      </c>
      <c r="K283" s="132">
        <v>0</v>
      </c>
    </row>
    <row r="284" spans="1:11" x14ac:dyDescent="0.2">
      <c r="A284" s="73"/>
      <c r="B284" s="7"/>
      <c r="C284" s="7"/>
      <c r="D284" s="103"/>
      <c r="E284" s="7"/>
      <c r="F284" s="7"/>
      <c r="G284" s="119">
        <v>20</v>
      </c>
      <c r="H284" s="164">
        <v>16</v>
      </c>
      <c r="I284" s="228">
        <v>43651</v>
      </c>
      <c r="J284" s="132">
        <v>0</v>
      </c>
      <c r="K284" s="132">
        <v>0</v>
      </c>
    </row>
    <row r="285" spans="1:11" x14ac:dyDescent="0.2">
      <c r="A285" s="73"/>
      <c r="B285" s="7"/>
      <c r="C285" s="7"/>
      <c r="D285" s="7"/>
      <c r="E285" s="7"/>
      <c r="F285" s="7"/>
      <c r="G285" s="119">
        <v>20</v>
      </c>
      <c r="H285" s="164">
        <v>16</v>
      </c>
      <c r="I285" s="228">
        <v>43651</v>
      </c>
      <c r="J285" s="132">
        <v>0</v>
      </c>
      <c r="K285" s="132">
        <v>0</v>
      </c>
    </row>
    <row r="286" spans="1:11" x14ac:dyDescent="0.2">
      <c r="A286" s="73"/>
      <c r="B286" s="7"/>
      <c r="C286" s="7"/>
      <c r="D286" s="7"/>
      <c r="E286" s="7"/>
      <c r="F286" s="7"/>
      <c r="G286" s="119">
        <v>20</v>
      </c>
      <c r="H286" s="164">
        <v>16</v>
      </c>
      <c r="I286" s="228">
        <v>43654</v>
      </c>
      <c r="J286" s="132">
        <v>8</v>
      </c>
      <c r="K286" s="132">
        <v>0</v>
      </c>
    </row>
    <row r="287" spans="1:11" x14ac:dyDescent="0.2">
      <c r="A287" s="73"/>
      <c r="B287" s="7"/>
      <c r="C287" s="7"/>
      <c r="D287" s="7"/>
      <c r="E287" s="7"/>
      <c r="F287" s="7"/>
      <c r="G287" s="119">
        <v>20</v>
      </c>
      <c r="H287" s="164">
        <v>16</v>
      </c>
      <c r="I287" s="228">
        <v>43655</v>
      </c>
      <c r="J287" s="132">
        <v>0</v>
      </c>
      <c r="K287" s="132">
        <v>0</v>
      </c>
    </row>
    <row r="288" spans="1:11" x14ac:dyDescent="0.2">
      <c r="A288" s="73"/>
      <c r="B288" s="7"/>
      <c r="C288" s="7"/>
      <c r="D288" s="7"/>
      <c r="E288" s="7"/>
      <c r="F288" s="7"/>
      <c r="G288" s="119">
        <v>20</v>
      </c>
      <c r="H288" s="164">
        <v>16</v>
      </c>
      <c r="I288" s="228">
        <v>43656</v>
      </c>
      <c r="J288" s="132">
        <v>0</v>
      </c>
      <c r="K288" s="132">
        <v>0</v>
      </c>
    </row>
    <row r="289" spans="2:11" x14ac:dyDescent="0.2">
      <c r="B289" s="7"/>
      <c r="C289" s="7"/>
      <c r="D289" s="7"/>
      <c r="E289" s="7"/>
      <c r="F289" s="7"/>
      <c r="G289" s="119">
        <v>20</v>
      </c>
      <c r="H289" s="164">
        <v>16</v>
      </c>
      <c r="I289" s="228">
        <v>43656</v>
      </c>
      <c r="J289" s="132">
        <v>0</v>
      </c>
      <c r="K289" s="132">
        <v>0</v>
      </c>
    </row>
    <row r="290" spans="2:11" x14ac:dyDescent="0.2">
      <c r="B290" s="7"/>
      <c r="C290" s="7"/>
      <c r="D290" s="7"/>
      <c r="E290" s="7"/>
      <c r="F290" s="7"/>
      <c r="G290" s="119">
        <v>20</v>
      </c>
      <c r="H290" s="164">
        <v>16</v>
      </c>
      <c r="I290" s="228">
        <v>43658</v>
      </c>
      <c r="J290" s="132">
        <v>0</v>
      </c>
      <c r="K290" s="132">
        <v>0</v>
      </c>
    </row>
    <row r="291" spans="2:11" x14ac:dyDescent="0.2">
      <c r="D291" s="7"/>
      <c r="E291" s="7"/>
      <c r="F291" s="7"/>
      <c r="G291" s="119">
        <v>20</v>
      </c>
      <c r="H291" s="164">
        <v>16</v>
      </c>
      <c r="I291" s="228">
        <v>43658</v>
      </c>
      <c r="J291" s="132">
        <v>5</v>
      </c>
      <c r="K291" s="132">
        <v>0</v>
      </c>
    </row>
    <row r="292" spans="2:11" x14ac:dyDescent="0.2">
      <c r="D292" s="7"/>
      <c r="E292" s="7"/>
      <c r="F292" s="7"/>
      <c r="G292" s="119">
        <v>20</v>
      </c>
      <c r="H292" s="164">
        <v>16</v>
      </c>
      <c r="I292" s="228">
        <v>43661</v>
      </c>
      <c r="J292" s="132">
        <v>0</v>
      </c>
      <c r="K292" s="132">
        <v>0</v>
      </c>
    </row>
    <row r="293" spans="2:11" x14ac:dyDescent="0.2">
      <c r="D293" s="7"/>
      <c r="E293" s="7"/>
      <c r="F293" s="7"/>
      <c r="G293" s="119">
        <v>20</v>
      </c>
      <c r="H293" s="164">
        <v>16</v>
      </c>
      <c r="I293" s="228">
        <v>43662</v>
      </c>
      <c r="J293" s="132">
        <v>0</v>
      </c>
      <c r="K293" s="132">
        <v>0</v>
      </c>
    </row>
    <row r="294" spans="2:11" x14ac:dyDescent="0.2">
      <c r="D294" s="7"/>
      <c r="E294" s="7"/>
      <c r="F294" s="7"/>
      <c r="G294" s="119">
        <v>20</v>
      </c>
      <c r="H294" s="164">
        <v>16</v>
      </c>
      <c r="I294" s="228">
        <v>43663</v>
      </c>
      <c r="J294" s="132">
        <v>0</v>
      </c>
      <c r="K294" s="132">
        <v>0</v>
      </c>
    </row>
    <row r="295" spans="2:11" x14ac:dyDescent="0.2">
      <c r="D295" s="7"/>
      <c r="G295" s="119">
        <v>20</v>
      </c>
      <c r="H295" s="164">
        <v>16</v>
      </c>
      <c r="I295" s="228">
        <v>43663</v>
      </c>
      <c r="J295" s="132">
        <v>0</v>
      </c>
      <c r="K295" s="132">
        <v>0</v>
      </c>
    </row>
    <row r="296" spans="2:11" x14ac:dyDescent="0.2">
      <c r="D296" s="7"/>
      <c r="G296" s="119">
        <v>20</v>
      </c>
      <c r="H296" s="164">
        <v>16</v>
      </c>
      <c r="I296" s="229">
        <v>43665</v>
      </c>
      <c r="J296" s="132">
        <v>0</v>
      </c>
      <c r="K296" s="132">
        <v>0</v>
      </c>
    </row>
    <row r="297" spans="2:11" x14ac:dyDescent="0.2">
      <c r="G297" s="119">
        <v>20</v>
      </c>
      <c r="H297" s="164">
        <v>16</v>
      </c>
      <c r="I297" s="229">
        <v>43665</v>
      </c>
      <c r="J297" s="132">
        <v>0</v>
      </c>
      <c r="K297" s="132">
        <v>0</v>
      </c>
    </row>
    <row r="298" spans="2:11" x14ac:dyDescent="0.2">
      <c r="G298" s="119">
        <v>20</v>
      </c>
      <c r="H298" s="164">
        <v>16</v>
      </c>
      <c r="I298" s="228">
        <v>43668</v>
      </c>
      <c r="J298" s="132">
        <v>0</v>
      </c>
      <c r="K298" s="132">
        <v>0</v>
      </c>
    </row>
    <row r="299" spans="2:11" x14ac:dyDescent="0.2">
      <c r="G299" s="119">
        <v>20</v>
      </c>
      <c r="H299" s="164">
        <v>16</v>
      </c>
      <c r="I299" s="228">
        <v>43668</v>
      </c>
      <c r="J299" s="132">
        <v>0</v>
      </c>
      <c r="K299" s="132">
        <v>0</v>
      </c>
    </row>
    <row r="300" spans="2:11" x14ac:dyDescent="0.2">
      <c r="G300" s="119">
        <v>20</v>
      </c>
      <c r="H300" s="164">
        <v>16</v>
      </c>
      <c r="I300" s="228">
        <v>43669</v>
      </c>
      <c r="J300" s="132">
        <v>8</v>
      </c>
      <c r="K300" s="132">
        <v>1</v>
      </c>
    </row>
    <row r="301" spans="2:11" x14ac:dyDescent="0.2">
      <c r="G301" s="119">
        <v>20</v>
      </c>
      <c r="H301" s="164">
        <v>16</v>
      </c>
      <c r="I301" s="228">
        <v>43669</v>
      </c>
      <c r="J301" s="132">
        <v>0</v>
      </c>
      <c r="K301" s="132">
        <v>0</v>
      </c>
    </row>
    <row r="302" spans="2:11" x14ac:dyDescent="0.2">
      <c r="G302" s="119">
        <v>20</v>
      </c>
      <c r="H302" s="164">
        <v>16</v>
      </c>
      <c r="I302" s="228">
        <v>43672</v>
      </c>
      <c r="J302" s="132">
        <v>0</v>
      </c>
      <c r="K302" s="132">
        <v>0</v>
      </c>
    </row>
    <row r="303" spans="2:11" x14ac:dyDescent="0.2">
      <c r="G303" s="119">
        <v>20</v>
      </c>
      <c r="H303" s="164">
        <v>16</v>
      </c>
      <c r="I303" s="228">
        <v>43673</v>
      </c>
      <c r="J303" s="132">
        <v>0</v>
      </c>
      <c r="K303" s="132">
        <v>0</v>
      </c>
    </row>
    <row r="304" spans="2:11" x14ac:dyDescent="0.2">
      <c r="G304" s="119">
        <v>20</v>
      </c>
      <c r="H304" s="164">
        <v>16</v>
      </c>
      <c r="I304" s="228">
        <v>43675</v>
      </c>
      <c r="J304" s="132">
        <v>0</v>
      </c>
      <c r="K304" s="132">
        <v>0</v>
      </c>
    </row>
    <row r="305" spans="7:11" x14ac:dyDescent="0.2">
      <c r="G305" s="119">
        <v>20</v>
      </c>
      <c r="H305" s="164">
        <v>16</v>
      </c>
      <c r="I305" s="228">
        <v>43675</v>
      </c>
      <c r="J305" s="132">
        <v>0</v>
      </c>
      <c r="K305" s="132">
        <v>0</v>
      </c>
    </row>
    <row r="306" spans="7:11" x14ac:dyDescent="0.2">
      <c r="G306" s="119">
        <v>20</v>
      </c>
      <c r="H306" s="164">
        <v>16</v>
      </c>
      <c r="I306" s="228">
        <v>43677</v>
      </c>
      <c r="J306" s="132">
        <v>1</v>
      </c>
      <c r="K306" s="132">
        <v>1</v>
      </c>
    </row>
    <row r="307" spans="7:11" x14ac:dyDescent="0.2">
      <c r="G307" s="119">
        <v>20</v>
      </c>
      <c r="H307" s="164">
        <v>16</v>
      </c>
      <c r="I307" s="228">
        <v>43678</v>
      </c>
      <c r="J307" s="132">
        <v>0</v>
      </c>
      <c r="K307" s="132">
        <v>0</v>
      </c>
    </row>
    <row r="308" spans="7:11" x14ac:dyDescent="0.2">
      <c r="G308" s="119">
        <v>20</v>
      </c>
      <c r="H308" s="164">
        <v>16</v>
      </c>
      <c r="I308" s="228">
        <v>43679</v>
      </c>
      <c r="J308" s="132">
        <v>0</v>
      </c>
      <c r="K308" s="132">
        <v>0</v>
      </c>
    </row>
    <row r="309" spans="7:11" x14ac:dyDescent="0.2">
      <c r="G309" s="119">
        <v>20</v>
      </c>
      <c r="H309" s="164">
        <v>16</v>
      </c>
      <c r="I309" s="228">
        <v>43679</v>
      </c>
      <c r="J309" s="132">
        <v>0</v>
      </c>
      <c r="K309" s="132">
        <v>0</v>
      </c>
    </row>
    <row r="310" spans="7:11" x14ac:dyDescent="0.2">
      <c r="G310" s="119">
        <v>20</v>
      </c>
      <c r="H310" s="164">
        <v>16</v>
      </c>
      <c r="I310" s="228">
        <v>43682</v>
      </c>
      <c r="J310" s="132">
        <v>0</v>
      </c>
      <c r="K310" s="132">
        <v>0</v>
      </c>
    </row>
    <row r="311" spans="7:11" x14ac:dyDescent="0.2">
      <c r="G311" s="119">
        <v>20</v>
      </c>
      <c r="H311" s="164">
        <v>16</v>
      </c>
      <c r="I311" s="228">
        <v>43682</v>
      </c>
      <c r="J311" s="132">
        <v>0</v>
      </c>
      <c r="K311" s="132">
        <v>0</v>
      </c>
    </row>
    <row r="312" spans="7:11" x14ac:dyDescent="0.2">
      <c r="G312" s="119">
        <v>20</v>
      </c>
      <c r="H312" s="164">
        <v>16</v>
      </c>
      <c r="I312" s="228">
        <v>43684</v>
      </c>
      <c r="J312" s="132">
        <v>11</v>
      </c>
      <c r="K312" s="132">
        <v>0</v>
      </c>
    </row>
    <row r="313" spans="7:11" x14ac:dyDescent="0.2">
      <c r="G313" s="119">
        <v>20</v>
      </c>
      <c r="H313" s="164">
        <v>16</v>
      </c>
      <c r="I313" s="228">
        <v>43685</v>
      </c>
      <c r="J313" s="132">
        <v>0</v>
      </c>
      <c r="K313" s="132">
        <v>0</v>
      </c>
    </row>
    <row r="314" spans="7:11" x14ac:dyDescent="0.2">
      <c r="G314" s="119">
        <v>20</v>
      </c>
      <c r="H314" s="164">
        <v>16</v>
      </c>
      <c r="I314" s="228">
        <v>43686</v>
      </c>
      <c r="J314" s="132">
        <v>9</v>
      </c>
      <c r="K314" s="132">
        <v>5</v>
      </c>
    </row>
    <row r="315" spans="7:11" x14ac:dyDescent="0.2">
      <c r="G315" s="119">
        <v>20</v>
      </c>
      <c r="H315" s="164">
        <v>16</v>
      </c>
      <c r="I315" s="228">
        <v>43686</v>
      </c>
      <c r="J315" s="132">
        <v>0</v>
      </c>
      <c r="K315" s="132">
        <v>0</v>
      </c>
    </row>
    <row r="316" spans="7:11" x14ac:dyDescent="0.2">
      <c r="G316" s="119">
        <v>20</v>
      </c>
      <c r="H316" s="164">
        <v>16</v>
      </c>
      <c r="I316" s="228">
        <v>43689</v>
      </c>
      <c r="J316" s="132">
        <v>0</v>
      </c>
      <c r="K316" s="132">
        <v>0</v>
      </c>
    </row>
    <row r="317" spans="7:11" x14ac:dyDescent="0.2">
      <c r="G317" s="119">
        <v>20</v>
      </c>
      <c r="H317" s="164">
        <v>16</v>
      </c>
      <c r="I317" s="228">
        <v>43690</v>
      </c>
      <c r="J317" s="132">
        <v>0</v>
      </c>
      <c r="K317" s="132">
        <v>0</v>
      </c>
    </row>
    <row r="318" spans="7:11" x14ac:dyDescent="0.2">
      <c r="G318" s="119">
        <v>20</v>
      </c>
      <c r="H318" s="164">
        <v>16</v>
      </c>
      <c r="I318" s="228">
        <v>43691</v>
      </c>
      <c r="J318" s="132">
        <v>0</v>
      </c>
      <c r="K318" s="132">
        <v>0</v>
      </c>
    </row>
    <row r="319" spans="7:11" x14ac:dyDescent="0.2">
      <c r="G319" s="119">
        <v>20</v>
      </c>
      <c r="H319" s="164">
        <v>16</v>
      </c>
      <c r="I319" s="228">
        <v>43692</v>
      </c>
      <c r="J319" s="132">
        <v>0</v>
      </c>
      <c r="K319" s="132">
        <v>0</v>
      </c>
    </row>
    <row r="320" spans="7:11" x14ac:dyDescent="0.2">
      <c r="G320" s="119">
        <v>20</v>
      </c>
      <c r="H320" s="164">
        <v>16</v>
      </c>
      <c r="I320" s="228">
        <v>43693</v>
      </c>
      <c r="J320" s="132">
        <v>0</v>
      </c>
      <c r="K320" s="132">
        <v>0</v>
      </c>
    </row>
    <row r="321" spans="7:11" x14ac:dyDescent="0.2">
      <c r="G321" s="119">
        <v>20</v>
      </c>
      <c r="H321" s="164">
        <v>16</v>
      </c>
      <c r="I321" s="228">
        <v>43693</v>
      </c>
      <c r="J321" s="132">
        <v>0</v>
      </c>
      <c r="K321" s="132">
        <v>0</v>
      </c>
    </row>
    <row r="322" spans="7:11" x14ac:dyDescent="0.2">
      <c r="G322" s="119">
        <v>20</v>
      </c>
      <c r="H322" s="164">
        <v>16</v>
      </c>
      <c r="I322" s="228">
        <v>43696</v>
      </c>
      <c r="J322" s="132">
        <v>0</v>
      </c>
      <c r="K322" s="132">
        <v>0</v>
      </c>
    </row>
    <row r="323" spans="7:11" x14ac:dyDescent="0.2">
      <c r="G323" s="119">
        <v>20</v>
      </c>
      <c r="H323" s="164">
        <v>16</v>
      </c>
      <c r="I323" s="228">
        <v>43697</v>
      </c>
      <c r="J323" s="132">
        <v>0</v>
      </c>
      <c r="K323" s="132">
        <v>0</v>
      </c>
    </row>
    <row r="324" spans="7:11" x14ac:dyDescent="0.2">
      <c r="G324" s="119">
        <v>20</v>
      </c>
      <c r="H324" s="164">
        <v>16</v>
      </c>
      <c r="I324" s="228">
        <v>43698</v>
      </c>
      <c r="J324" s="132">
        <v>0</v>
      </c>
      <c r="K324" s="132">
        <v>0</v>
      </c>
    </row>
    <row r="325" spans="7:11" x14ac:dyDescent="0.2">
      <c r="G325" s="119">
        <v>20</v>
      </c>
      <c r="H325" s="164">
        <v>16</v>
      </c>
      <c r="I325" s="228">
        <v>43698</v>
      </c>
      <c r="J325" s="132">
        <v>0</v>
      </c>
      <c r="K325" s="132">
        <v>0</v>
      </c>
    </row>
    <row r="326" spans="7:11" x14ac:dyDescent="0.2">
      <c r="G326" s="119">
        <v>20</v>
      </c>
      <c r="H326" s="164">
        <v>16</v>
      </c>
      <c r="I326" s="229">
        <v>43700</v>
      </c>
      <c r="J326" s="132">
        <v>0</v>
      </c>
      <c r="K326" s="132">
        <v>0</v>
      </c>
    </row>
    <row r="327" spans="7:11" x14ac:dyDescent="0.2">
      <c r="G327" s="119">
        <v>20</v>
      </c>
      <c r="H327" s="164">
        <v>16</v>
      </c>
      <c r="I327" s="229">
        <v>43700</v>
      </c>
      <c r="J327" s="132">
        <v>0</v>
      </c>
      <c r="K327" s="132">
        <v>0</v>
      </c>
    </row>
    <row r="328" spans="7:11" x14ac:dyDescent="0.2">
      <c r="G328" s="119">
        <v>20</v>
      </c>
      <c r="H328" s="164">
        <v>16</v>
      </c>
      <c r="I328" s="228">
        <v>43703</v>
      </c>
      <c r="J328" s="132">
        <v>0</v>
      </c>
      <c r="K328" s="132">
        <v>0</v>
      </c>
    </row>
    <row r="329" spans="7:11" x14ac:dyDescent="0.2">
      <c r="G329" s="119">
        <v>20</v>
      </c>
      <c r="H329" s="164">
        <v>16</v>
      </c>
      <c r="I329" s="228">
        <v>43704</v>
      </c>
      <c r="J329" s="132">
        <v>8</v>
      </c>
      <c r="K329" s="132">
        <v>3</v>
      </c>
    </row>
    <row r="330" spans="7:11" x14ac:dyDescent="0.2">
      <c r="G330" s="119">
        <v>20</v>
      </c>
      <c r="H330" s="164">
        <v>16</v>
      </c>
      <c r="I330" s="228">
        <v>43705</v>
      </c>
      <c r="J330" s="132">
        <v>0</v>
      </c>
      <c r="K330" s="132">
        <v>0</v>
      </c>
    </row>
    <row r="331" spans="7:11" x14ac:dyDescent="0.2">
      <c r="G331" s="119">
        <v>20</v>
      </c>
      <c r="H331" s="164">
        <v>16</v>
      </c>
      <c r="I331" s="228">
        <v>43706</v>
      </c>
      <c r="J331" s="132">
        <v>0</v>
      </c>
      <c r="K331" s="132">
        <v>0</v>
      </c>
    </row>
    <row r="332" spans="7:11" x14ac:dyDescent="0.2">
      <c r="G332" s="119">
        <v>20</v>
      </c>
      <c r="H332" s="164">
        <v>16</v>
      </c>
      <c r="I332" s="228">
        <v>43707</v>
      </c>
      <c r="J332" s="132">
        <v>0</v>
      </c>
      <c r="K332" s="132">
        <v>0</v>
      </c>
    </row>
    <row r="333" spans="7:11" x14ac:dyDescent="0.2">
      <c r="G333" s="119">
        <v>20</v>
      </c>
      <c r="H333" s="164">
        <v>16</v>
      </c>
      <c r="I333" s="228">
        <v>43707</v>
      </c>
      <c r="J333" s="132">
        <v>14</v>
      </c>
      <c r="K333" s="132">
        <v>0</v>
      </c>
    </row>
    <row r="334" spans="7:11" x14ac:dyDescent="0.2">
      <c r="G334" s="119">
        <v>20</v>
      </c>
      <c r="H334" s="164">
        <v>16</v>
      </c>
      <c r="I334" s="228">
        <v>43709</v>
      </c>
      <c r="J334" s="132">
        <v>0</v>
      </c>
      <c r="K334" s="132">
        <v>0</v>
      </c>
    </row>
    <row r="335" spans="7:11" x14ac:dyDescent="0.2">
      <c r="G335" s="119">
        <v>20</v>
      </c>
      <c r="H335" s="164">
        <v>16</v>
      </c>
      <c r="I335" s="228">
        <v>43709</v>
      </c>
      <c r="J335" s="132">
        <v>0</v>
      </c>
      <c r="K335" s="132">
        <v>0</v>
      </c>
    </row>
    <row r="336" spans="7:11" x14ac:dyDescent="0.2">
      <c r="G336" s="119">
        <v>20</v>
      </c>
      <c r="H336" s="164">
        <v>16</v>
      </c>
      <c r="I336" s="228">
        <v>43712</v>
      </c>
      <c r="J336" s="132">
        <v>0</v>
      </c>
      <c r="K336" s="132">
        <v>0</v>
      </c>
    </row>
    <row r="337" spans="7:11" x14ac:dyDescent="0.2">
      <c r="G337" s="119">
        <v>20</v>
      </c>
      <c r="H337" s="164">
        <v>16</v>
      </c>
      <c r="I337" s="228">
        <v>43713</v>
      </c>
      <c r="J337" s="132">
        <v>0</v>
      </c>
      <c r="K337" s="132">
        <v>0</v>
      </c>
    </row>
    <row r="338" spans="7:11" x14ac:dyDescent="0.2">
      <c r="G338" s="119">
        <v>20</v>
      </c>
      <c r="H338" s="164">
        <v>16</v>
      </c>
      <c r="I338" s="228">
        <v>43714</v>
      </c>
      <c r="J338" s="132">
        <v>0</v>
      </c>
      <c r="K338" s="132">
        <v>0</v>
      </c>
    </row>
    <row r="339" spans="7:11" x14ac:dyDescent="0.2">
      <c r="G339" s="119">
        <v>20</v>
      </c>
      <c r="H339" s="164">
        <v>16</v>
      </c>
      <c r="I339" s="228">
        <v>43715</v>
      </c>
      <c r="J339" s="132">
        <v>5</v>
      </c>
      <c r="K339" s="132">
        <v>0</v>
      </c>
    </row>
    <row r="340" spans="7:11" x14ac:dyDescent="0.2">
      <c r="G340" s="119">
        <v>20</v>
      </c>
      <c r="H340" s="164">
        <v>16</v>
      </c>
      <c r="I340" s="228">
        <v>43716</v>
      </c>
      <c r="J340" s="132">
        <v>1</v>
      </c>
      <c r="K340" s="132">
        <v>0</v>
      </c>
    </row>
    <row r="341" spans="7:11" x14ac:dyDescent="0.2">
      <c r="G341" s="119">
        <v>20</v>
      </c>
      <c r="H341" s="164">
        <v>16</v>
      </c>
      <c r="I341" s="228">
        <v>43716</v>
      </c>
      <c r="J341" s="132">
        <v>5</v>
      </c>
      <c r="K341" s="132">
        <v>0</v>
      </c>
    </row>
    <row r="342" spans="7:11" x14ac:dyDescent="0.2">
      <c r="G342" s="119">
        <v>20</v>
      </c>
      <c r="H342" s="164">
        <v>16</v>
      </c>
      <c r="I342" s="228">
        <v>43718</v>
      </c>
      <c r="J342" s="132">
        <v>0</v>
      </c>
      <c r="K342" s="132">
        <v>0</v>
      </c>
    </row>
    <row r="343" spans="7:11" x14ac:dyDescent="0.2">
      <c r="G343" s="119">
        <v>20</v>
      </c>
      <c r="H343" s="164">
        <v>16</v>
      </c>
      <c r="I343" s="228">
        <v>43719</v>
      </c>
      <c r="J343" s="132">
        <v>0</v>
      </c>
      <c r="K343" s="132">
        <v>0</v>
      </c>
    </row>
    <row r="344" spans="7:11" x14ac:dyDescent="0.2">
      <c r="G344" s="119">
        <v>20</v>
      </c>
      <c r="H344" s="164">
        <v>16</v>
      </c>
      <c r="I344" s="228">
        <v>43720</v>
      </c>
      <c r="J344" s="132">
        <v>0</v>
      </c>
      <c r="K344" s="132">
        <v>0</v>
      </c>
    </row>
    <row r="345" spans="7:11" x14ac:dyDescent="0.2">
      <c r="G345" s="119">
        <v>20</v>
      </c>
      <c r="H345" s="164">
        <v>16</v>
      </c>
      <c r="I345" s="228">
        <v>43721</v>
      </c>
      <c r="J345" s="132">
        <v>0</v>
      </c>
      <c r="K345" s="132">
        <v>0</v>
      </c>
    </row>
    <row r="346" spans="7:11" x14ac:dyDescent="0.2">
      <c r="G346" s="119">
        <v>20</v>
      </c>
      <c r="H346" s="164">
        <v>16</v>
      </c>
      <c r="I346" s="228">
        <v>43722</v>
      </c>
      <c r="J346" s="132">
        <v>0</v>
      </c>
      <c r="K346" s="132">
        <v>0</v>
      </c>
    </row>
    <row r="347" spans="7:11" x14ac:dyDescent="0.2">
      <c r="G347" s="119">
        <v>20</v>
      </c>
      <c r="H347" s="164">
        <v>16</v>
      </c>
      <c r="I347" s="228">
        <v>43723</v>
      </c>
      <c r="J347" s="132">
        <v>0</v>
      </c>
      <c r="K347" s="132">
        <v>0</v>
      </c>
    </row>
    <row r="348" spans="7:11" x14ac:dyDescent="0.2">
      <c r="G348" s="119">
        <v>20</v>
      </c>
      <c r="H348" s="164">
        <v>16</v>
      </c>
      <c r="I348" s="228">
        <v>43752</v>
      </c>
      <c r="J348" s="132">
        <v>0</v>
      </c>
      <c r="K348" s="132">
        <v>0</v>
      </c>
    </row>
    <row r="349" spans="7:11" x14ac:dyDescent="0.2">
      <c r="G349" s="119">
        <v>20</v>
      </c>
      <c r="H349" s="164">
        <v>16</v>
      </c>
      <c r="I349" s="228">
        <v>43752</v>
      </c>
      <c r="J349" s="132">
        <v>0</v>
      </c>
      <c r="K349" s="132">
        <v>0</v>
      </c>
    </row>
    <row r="350" spans="7:11" x14ac:dyDescent="0.2">
      <c r="G350" s="119">
        <v>20</v>
      </c>
      <c r="H350" s="164">
        <v>16</v>
      </c>
      <c r="I350" s="228">
        <v>43755</v>
      </c>
      <c r="J350" s="132">
        <v>0</v>
      </c>
      <c r="K350" s="132">
        <v>0</v>
      </c>
    </row>
    <row r="351" spans="7:11" x14ac:dyDescent="0.2">
      <c r="G351" s="119">
        <v>20</v>
      </c>
      <c r="H351" s="164">
        <v>16</v>
      </c>
      <c r="I351" s="228">
        <v>43756</v>
      </c>
      <c r="J351" s="132">
        <v>0</v>
      </c>
      <c r="K351" s="132">
        <v>0</v>
      </c>
    </row>
    <row r="352" spans="7:11" x14ac:dyDescent="0.2">
      <c r="G352" s="119">
        <v>20</v>
      </c>
      <c r="H352" s="164">
        <v>16</v>
      </c>
      <c r="I352" s="228">
        <v>43757</v>
      </c>
      <c r="J352" s="132">
        <v>0</v>
      </c>
      <c r="K352" s="132">
        <v>0</v>
      </c>
    </row>
    <row r="353" spans="7:11" x14ac:dyDescent="0.2">
      <c r="G353" s="119">
        <v>20</v>
      </c>
      <c r="H353" s="164">
        <v>16</v>
      </c>
      <c r="I353" s="228">
        <v>43758</v>
      </c>
      <c r="J353" s="132">
        <v>0</v>
      </c>
      <c r="K353" s="132">
        <v>0</v>
      </c>
    </row>
    <row r="354" spans="7:11" x14ac:dyDescent="0.2">
      <c r="G354" s="119">
        <v>20</v>
      </c>
      <c r="H354" s="164">
        <v>16</v>
      </c>
      <c r="I354" s="228">
        <v>43766</v>
      </c>
      <c r="J354" s="132">
        <v>0</v>
      </c>
      <c r="K354" s="132">
        <v>0</v>
      </c>
    </row>
    <row r="355" spans="7:11" x14ac:dyDescent="0.2">
      <c r="G355" s="119">
        <v>20</v>
      </c>
      <c r="H355" s="164">
        <v>16</v>
      </c>
      <c r="I355" s="228">
        <v>43768</v>
      </c>
      <c r="J355" s="132">
        <v>0</v>
      </c>
      <c r="K355" s="132">
        <v>0</v>
      </c>
    </row>
    <row r="356" spans="7:11" x14ac:dyDescent="0.2">
      <c r="G356" s="119">
        <v>20</v>
      </c>
      <c r="H356" s="164">
        <v>16</v>
      </c>
      <c r="I356" s="228">
        <v>43770</v>
      </c>
      <c r="J356" s="132">
        <v>0</v>
      </c>
      <c r="K356" s="132">
        <v>0</v>
      </c>
    </row>
    <row r="357" spans="7:11" x14ac:dyDescent="0.2">
      <c r="G357" s="119">
        <v>20</v>
      </c>
      <c r="H357" s="164">
        <v>16</v>
      </c>
      <c r="I357" s="228">
        <v>43771</v>
      </c>
      <c r="J357" s="132">
        <v>2</v>
      </c>
      <c r="K357" s="132">
        <v>0</v>
      </c>
    </row>
    <row r="358" spans="7:11" x14ac:dyDescent="0.2">
      <c r="G358" s="119">
        <v>20</v>
      </c>
      <c r="H358" s="164">
        <v>16</v>
      </c>
      <c r="I358" s="229">
        <v>43773</v>
      </c>
      <c r="J358" s="132">
        <v>0</v>
      </c>
      <c r="K358" s="132">
        <v>0</v>
      </c>
    </row>
    <row r="359" spans="7:11" x14ac:dyDescent="0.2">
      <c r="G359" s="119">
        <v>20</v>
      </c>
      <c r="H359" s="164">
        <v>16</v>
      </c>
      <c r="I359" s="229">
        <v>43774</v>
      </c>
      <c r="J359" s="132">
        <v>0</v>
      </c>
      <c r="K359" s="132">
        <v>0</v>
      </c>
    </row>
    <row r="360" spans="7:11" x14ac:dyDescent="0.2">
      <c r="G360" s="119">
        <v>20</v>
      </c>
      <c r="H360" s="164">
        <v>16</v>
      </c>
      <c r="I360" s="228">
        <v>43776</v>
      </c>
      <c r="J360" s="132">
        <v>0</v>
      </c>
      <c r="K360" s="132">
        <v>0</v>
      </c>
    </row>
    <row r="361" spans="7:11" x14ac:dyDescent="0.2">
      <c r="G361" s="119">
        <v>20</v>
      </c>
      <c r="H361" s="164">
        <v>16</v>
      </c>
      <c r="I361" s="228">
        <v>43777</v>
      </c>
      <c r="J361" s="132">
        <v>0</v>
      </c>
      <c r="K361" s="132">
        <v>0</v>
      </c>
    </row>
    <row r="362" spans="7:11" x14ac:dyDescent="0.2">
      <c r="G362" s="119">
        <v>20</v>
      </c>
      <c r="H362" s="164">
        <v>16</v>
      </c>
      <c r="I362" s="228">
        <v>43777</v>
      </c>
      <c r="J362" s="132">
        <v>1</v>
      </c>
      <c r="K362" s="132">
        <v>0</v>
      </c>
    </row>
    <row r="363" spans="7:11" x14ac:dyDescent="0.2">
      <c r="G363" s="119">
        <v>20</v>
      </c>
      <c r="H363" s="164">
        <v>16</v>
      </c>
      <c r="I363" s="228">
        <v>43781</v>
      </c>
      <c r="J363" s="132">
        <v>0</v>
      </c>
      <c r="K363" s="132">
        <v>0</v>
      </c>
    </row>
    <row r="364" spans="7:11" x14ac:dyDescent="0.2">
      <c r="G364" s="119">
        <v>20</v>
      </c>
      <c r="H364" s="164">
        <v>16</v>
      </c>
      <c r="I364" s="228">
        <v>43782</v>
      </c>
      <c r="J364" s="132">
        <v>0</v>
      </c>
      <c r="K364" s="132">
        <v>0</v>
      </c>
    </row>
    <row r="365" spans="7:11" x14ac:dyDescent="0.2">
      <c r="G365" s="119">
        <v>20</v>
      </c>
      <c r="H365" s="164">
        <v>16</v>
      </c>
      <c r="I365" s="228">
        <v>43783</v>
      </c>
      <c r="J365" s="132">
        <v>0</v>
      </c>
      <c r="K365" s="132">
        <v>0</v>
      </c>
    </row>
    <row r="366" spans="7:11" x14ac:dyDescent="0.2">
      <c r="G366" s="119">
        <v>20</v>
      </c>
      <c r="H366" s="164">
        <v>16</v>
      </c>
      <c r="I366" s="228">
        <v>43784</v>
      </c>
      <c r="J366" s="132">
        <v>0</v>
      </c>
      <c r="K366" s="132">
        <v>0</v>
      </c>
    </row>
    <row r="367" spans="7:11" x14ac:dyDescent="0.2">
      <c r="G367" s="119">
        <v>20</v>
      </c>
      <c r="H367" s="164">
        <v>16</v>
      </c>
      <c r="I367" s="228">
        <v>43785</v>
      </c>
      <c r="J367" s="132">
        <v>0</v>
      </c>
      <c r="K367" s="132">
        <v>0</v>
      </c>
    </row>
    <row r="368" spans="7:11" x14ac:dyDescent="0.2">
      <c r="G368" s="119">
        <v>20</v>
      </c>
      <c r="H368" s="164">
        <v>16</v>
      </c>
      <c r="I368" s="228">
        <v>43786</v>
      </c>
      <c r="J368" s="132">
        <v>0</v>
      </c>
      <c r="K368" s="132">
        <v>0</v>
      </c>
    </row>
    <row r="369" spans="1:11" x14ac:dyDescent="0.2">
      <c r="G369" s="119">
        <v>20</v>
      </c>
      <c r="H369" s="164">
        <v>16</v>
      </c>
      <c r="I369" s="229">
        <v>43787</v>
      </c>
      <c r="J369" s="132">
        <v>0</v>
      </c>
      <c r="K369" s="132">
        <v>0</v>
      </c>
    </row>
    <row r="370" spans="1:11" x14ac:dyDescent="0.2">
      <c r="G370" s="119">
        <v>20</v>
      </c>
      <c r="H370" s="164">
        <v>16</v>
      </c>
      <c r="I370" s="229">
        <v>43787</v>
      </c>
      <c r="J370" s="132">
        <v>1</v>
      </c>
      <c r="K370" s="132">
        <v>0</v>
      </c>
    </row>
    <row r="371" spans="1:11" x14ac:dyDescent="0.2">
      <c r="G371" s="119">
        <v>20</v>
      </c>
      <c r="H371" s="164">
        <v>16</v>
      </c>
      <c r="I371" s="228">
        <v>43790</v>
      </c>
      <c r="J371" s="132">
        <v>0</v>
      </c>
      <c r="K371" s="132">
        <v>0</v>
      </c>
    </row>
    <row r="372" spans="1:11" x14ac:dyDescent="0.2">
      <c r="G372" s="119">
        <v>20</v>
      </c>
      <c r="H372" s="164">
        <v>16</v>
      </c>
      <c r="I372" s="228">
        <v>43790</v>
      </c>
      <c r="J372" s="132">
        <v>0</v>
      </c>
      <c r="K372" s="132">
        <v>0</v>
      </c>
    </row>
    <row r="373" spans="1:11" x14ac:dyDescent="0.2">
      <c r="G373" s="119">
        <v>20</v>
      </c>
      <c r="H373" s="164">
        <v>16</v>
      </c>
      <c r="I373" s="228">
        <v>43792</v>
      </c>
      <c r="J373" s="132">
        <v>0</v>
      </c>
      <c r="K373" s="132">
        <v>0</v>
      </c>
    </row>
    <row r="374" spans="1:11" s="159" customFormat="1" x14ac:dyDescent="0.2">
      <c r="A374" s="24"/>
      <c r="G374" s="119">
        <v>20</v>
      </c>
      <c r="H374" s="164">
        <v>16</v>
      </c>
      <c r="I374" s="228">
        <v>43792</v>
      </c>
      <c r="J374" s="132">
        <v>0</v>
      </c>
      <c r="K374" s="132">
        <v>0</v>
      </c>
    </row>
    <row r="375" spans="1:11" x14ac:dyDescent="0.2">
      <c r="G375" s="119">
        <v>20</v>
      </c>
      <c r="H375" s="164">
        <v>16</v>
      </c>
      <c r="I375" s="228">
        <v>43794</v>
      </c>
      <c r="J375" s="132">
        <v>0</v>
      </c>
      <c r="K375" s="132">
        <v>0</v>
      </c>
    </row>
    <row r="376" spans="1:11" x14ac:dyDescent="0.2">
      <c r="G376" s="119">
        <v>20</v>
      </c>
      <c r="H376" s="164">
        <v>16</v>
      </c>
      <c r="I376" s="228">
        <v>43795</v>
      </c>
      <c r="J376" s="132">
        <v>0</v>
      </c>
      <c r="K376" s="132">
        <v>0</v>
      </c>
    </row>
    <row r="377" spans="1:11" x14ac:dyDescent="0.2">
      <c r="G377" s="119">
        <v>20</v>
      </c>
      <c r="H377" s="164">
        <v>16</v>
      </c>
      <c r="I377" s="229">
        <v>43797</v>
      </c>
      <c r="J377" s="132">
        <v>0</v>
      </c>
      <c r="K377" s="132">
        <v>0</v>
      </c>
    </row>
    <row r="378" spans="1:11" x14ac:dyDescent="0.2">
      <c r="G378" s="119">
        <v>20</v>
      </c>
      <c r="H378" s="164">
        <v>16</v>
      </c>
      <c r="I378" s="229">
        <v>43798</v>
      </c>
      <c r="J378" s="132">
        <v>0</v>
      </c>
      <c r="K378" s="132">
        <v>0</v>
      </c>
    </row>
    <row r="379" spans="1:11" x14ac:dyDescent="0.2">
      <c r="G379" s="119">
        <v>20</v>
      </c>
      <c r="H379" s="164">
        <v>16</v>
      </c>
      <c r="I379" s="228">
        <v>43800</v>
      </c>
      <c r="J379" s="132">
        <v>0</v>
      </c>
      <c r="K379" s="132">
        <v>0</v>
      </c>
    </row>
    <row r="380" spans="1:11" x14ac:dyDescent="0.2">
      <c r="G380" s="119">
        <v>20</v>
      </c>
      <c r="H380" s="164">
        <v>16</v>
      </c>
      <c r="I380" s="228">
        <v>43801</v>
      </c>
      <c r="J380" s="132">
        <v>0</v>
      </c>
      <c r="K380" s="132">
        <v>0</v>
      </c>
    </row>
    <row r="381" spans="1:11" x14ac:dyDescent="0.2">
      <c r="G381" s="119">
        <v>20</v>
      </c>
      <c r="H381" s="164">
        <v>16</v>
      </c>
      <c r="I381" s="229">
        <v>43802</v>
      </c>
      <c r="J381" s="132">
        <v>13</v>
      </c>
      <c r="K381" s="132">
        <v>0</v>
      </c>
    </row>
    <row r="382" spans="1:11" x14ac:dyDescent="0.2">
      <c r="G382" s="119">
        <v>20</v>
      </c>
      <c r="H382" s="164">
        <v>16</v>
      </c>
      <c r="I382" s="229">
        <v>43803</v>
      </c>
      <c r="J382" s="132">
        <v>0</v>
      </c>
      <c r="K382" s="132">
        <v>0</v>
      </c>
    </row>
    <row r="383" spans="1:11" x14ac:dyDescent="0.2">
      <c r="G383" s="119">
        <v>20</v>
      </c>
      <c r="H383" s="164">
        <v>16</v>
      </c>
      <c r="I383" s="228">
        <v>43804</v>
      </c>
      <c r="J383" s="132">
        <v>0</v>
      </c>
      <c r="K383" s="132">
        <v>0</v>
      </c>
    </row>
    <row r="384" spans="1:11" x14ac:dyDescent="0.2">
      <c r="G384" s="119">
        <v>20</v>
      </c>
      <c r="H384" s="164">
        <v>16</v>
      </c>
      <c r="I384" s="228">
        <v>43805</v>
      </c>
      <c r="J384" s="132">
        <v>0</v>
      </c>
      <c r="K384" s="132">
        <v>0</v>
      </c>
    </row>
    <row r="385" spans="1:11" s="159" customFormat="1" x14ac:dyDescent="0.2">
      <c r="A385" s="24"/>
      <c r="G385" s="119">
        <v>20</v>
      </c>
      <c r="H385" s="164">
        <v>16</v>
      </c>
      <c r="I385" s="228">
        <v>43806</v>
      </c>
      <c r="J385" s="132">
        <v>0</v>
      </c>
      <c r="K385" s="132">
        <v>0</v>
      </c>
    </row>
    <row r="386" spans="1:11" s="159" customFormat="1" x14ac:dyDescent="0.2">
      <c r="A386" s="24"/>
      <c r="G386" s="119">
        <v>20</v>
      </c>
      <c r="H386" s="164">
        <v>16</v>
      </c>
      <c r="I386" s="228">
        <v>43807</v>
      </c>
      <c r="J386" s="132">
        <v>0</v>
      </c>
      <c r="K386" s="132">
        <v>0</v>
      </c>
    </row>
    <row r="387" spans="1:11" s="159" customFormat="1" x14ac:dyDescent="0.2">
      <c r="A387" s="24"/>
      <c r="G387" s="119">
        <v>20</v>
      </c>
      <c r="H387" s="164">
        <v>16</v>
      </c>
      <c r="I387" s="228">
        <v>43807</v>
      </c>
      <c r="J387" s="132">
        <v>0</v>
      </c>
      <c r="K387" s="132">
        <v>0</v>
      </c>
    </row>
    <row r="388" spans="1:11" s="159" customFormat="1" x14ac:dyDescent="0.2">
      <c r="A388" s="24"/>
      <c r="G388" s="119">
        <v>20</v>
      </c>
      <c r="H388" s="164">
        <v>16</v>
      </c>
      <c r="I388" s="228">
        <v>43808</v>
      </c>
      <c r="J388" s="132">
        <v>0</v>
      </c>
      <c r="K388" s="132">
        <v>0</v>
      </c>
    </row>
    <row r="389" spans="1:11" s="159" customFormat="1" x14ac:dyDescent="0.2">
      <c r="A389" s="24"/>
      <c r="G389" s="119">
        <v>20</v>
      </c>
      <c r="H389" s="164">
        <v>16</v>
      </c>
      <c r="I389" s="228">
        <v>43810</v>
      </c>
      <c r="J389" s="132">
        <v>0</v>
      </c>
      <c r="K389" s="132">
        <v>0</v>
      </c>
    </row>
    <row r="390" spans="1:11" s="159" customFormat="1" x14ac:dyDescent="0.2">
      <c r="A390" s="24"/>
      <c r="G390" s="119">
        <v>20</v>
      </c>
      <c r="H390" s="164">
        <v>16</v>
      </c>
      <c r="I390" s="228">
        <v>43811</v>
      </c>
      <c r="J390" s="132">
        <v>0</v>
      </c>
      <c r="K390" s="132">
        <v>0</v>
      </c>
    </row>
    <row r="391" spans="1:11" x14ac:dyDescent="0.2">
      <c r="G391" s="119">
        <v>20</v>
      </c>
      <c r="H391" s="164">
        <v>16</v>
      </c>
      <c r="I391" s="228">
        <v>43811</v>
      </c>
      <c r="J391" s="132">
        <v>0</v>
      </c>
      <c r="K391" s="132">
        <v>0</v>
      </c>
    </row>
    <row r="392" spans="1:11" x14ac:dyDescent="0.2">
      <c r="G392" s="119">
        <v>20</v>
      </c>
      <c r="H392" s="164">
        <v>16</v>
      </c>
      <c r="I392" s="228">
        <v>43812</v>
      </c>
      <c r="J392" s="132">
        <v>0</v>
      </c>
      <c r="K392" s="132">
        <v>0</v>
      </c>
    </row>
    <row r="393" spans="1:11" x14ac:dyDescent="0.2">
      <c r="G393" s="119">
        <v>20</v>
      </c>
      <c r="H393" s="164">
        <v>16</v>
      </c>
      <c r="I393" s="228">
        <v>43816</v>
      </c>
      <c r="J393" s="132">
        <v>0</v>
      </c>
      <c r="K393" s="132">
        <v>0</v>
      </c>
    </row>
    <row r="394" spans="1:11" x14ac:dyDescent="0.2">
      <c r="G394" s="119">
        <v>20</v>
      </c>
      <c r="H394" s="164">
        <v>16</v>
      </c>
      <c r="I394" s="228">
        <v>43817</v>
      </c>
      <c r="J394" s="132">
        <v>58</v>
      </c>
      <c r="K394" s="132">
        <v>3</v>
      </c>
    </row>
    <row r="395" spans="1:11" s="159" customFormat="1" x14ac:dyDescent="0.2">
      <c r="A395" s="24"/>
      <c r="G395" s="119">
        <v>20</v>
      </c>
      <c r="H395" s="164">
        <v>16</v>
      </c>
      <c r="I395" s="228">
        <v>43818</v>
      </c>
      <c r="J395" s="132">
        <v>0</v>
      </c>
      <c r="K395" s="132">
        <v>0</v>
      </c>
    </row>
    <row r="396" spans="1:11" s="159" customFormat="1" x14ac:dyDescent="0.2">
      <c r="A396" s="24"/>
      <c r="G396" s="119">
        <v>20</v>
      </c>
      <c r="H396" s="164">
        <v>16</v>
      </c>
      <c r="I396" s="228">
        <v>43819</v>
      </c>
      <c r="J396" s="132">
        <v>4</v>
      </c>
      <c r="K396" s="132">
        <v>0</v>
      </c>
    </row>
    <row r="397" spans="1:11" s="159" customFormat="1" x14ac:dyDescent="0.2">
      <c r="A397" s="24"/>
      <c r="G397" s="119">
        <v>20</v>
      </c>
      <c r="H397" s="164">
        <v>16</v>
      </c>
      <c r="I397" s="228">
        <v>43820</v>
      </c>
      <c r="J397" s="132">
        <v>0</v>
      </c>
      <c r="K397" s="132">
        <v>0</v>
      </c>
    </row>
    <row r="398" spans="1:11" s="159" customFormat="1" x14ac:dyDescent="0.2">
      <c r="A398" s="24"/>
      <c r="G398" s="119">
        <v>20</v>
      </c>
      <c r="H398" s="164">
        <v>16</v>
      </c>
      <c r="I398" s="228">
        <v>43821</v>
      </c>
      <c r="J398" s="132">
        <v>0</v>
      </c>
      <c r="K398" s="132">
        <v>0</v>
      </c>
    </row>
    <row r="399" spans="1:11" s="159" customFormat="1" x14ac:dyDescent="0.2">
      <c r="A399" s="24"/>
      <c r="G399" s="119">
        <v>20</v>
      </c>
      <c r="H399" s="164">
        <v>16</v>
      </c>
      <c r="I399" s="228">
        <v>43823</v>
      </c>
      <c r="J399" s="132">
        <v>0</v>
      </c>
      <c r="K399" s="132">
        <v>0</v>
      </c>
    </row>
    <row r="400" spans="1:11" s="159" customFormat="1" x14ac:dyDescent="0.2">
      <c r="A400" s="24"/>
      <c r="G400" s="119">
        <v>20</v>
      </c>
      <c r="H400" s="164">
        <v>16</v>
      </c>
      <c r="I400" s="228">
        <v>43824</v>
      </c>
      <c r="J400" s="132">
        <v>0</v>
      </c>
      <c r="K400" s="132">
        <v>0</v>
      </c>
    </row>
    <row r="401" spans="7:11" x14ac:dyDescent="0.2">
      <c r="G401" s="119">
        <v>20</v>
      </c>
      <c r="H401" s="164">
        <v>16</v>
      </c>
      <c r="I401" s="228">
        <v>43825</v>
      </c>
      <c r="J401" s="132">
        <v>0</v>
      </c>
      <c r="K401" s="132">
        <v>0</v>
      </c>
    </row>
    <row r="402" spans="7:11" x14ac:dyDescent="0.2">
      <c r="G402" s="119">
        <v>20</v>
      </c>
      <c r="H402" s="164">
        <v>16</v>
      </c>
      <c r="I402" s="228">
        <v>43825</v>
      </c>
      <c r="J402" s="132">
        <v>20</v>
      </c>
      <c r="K402" s="132">
        <v>0</v>
      </c>
    </row>
    <row r="403" spans="7:11" x14ac:dyDescent="0.2">
      <c r="G403" s="119">
        <v>20</v>
      </c>
      <c r="H403" s="164">
        <v>16</v>
      </c>
      <c r="I403" s="228">
        <v>43827</v>
      </c>
      <c r="J403" s="132">
        <v>0</v>
      </c>
      <c r="K403" s="132">
        <v>0</v>
      </c>
    </row>
    <row r="404" spans="7:11" x14ac:dyDescent="0.2">
      <c r="G404" s="119">
        <v>20</v>
      </c>
      <c r="H404" s="164">
        <v>16</v>
      </c>
      <c r="I404" s="228">
        <v>43827</v>
      </c>
      <c r="J404" s="132">
        <v>0</v>
      </c>
      <c r="K404" s="132">
        <v>0</v>
      </c>
    </row>
    <row r="406" spans="7:11" x14ac:dyDescent="0.2">
      <c r="I406" s="159" t="s">
        <v>161</v>
      </c>
      <c r="J406" s="140">
        <f>MAX(J143:J404)</f>
        <v>58</v>
      </c>
      <c r="K406" s="140">
        <f>MAX(K143:K404)</f>
        <v>5</v>
      </c>
    </row>
    <row r="407" spans="7:11" x14ac:dyDescent="0.2">
      <c r="I407" s="159" t="s">
        <v>162</v>
      </c>
      <c r="J407" s="140">
        <f>MIN(J143:J404)</f>
        <v>0</v>
      </c>
      <c r="K407" s="140">
        <f>MIN(K143:K404)</f>
        <v>0</v>
      </c>
    </row>
    <row r="408" spans="7:11" x14ac:dyDescent="0.2">
      <c r="I408" s="159" t="s">
        <v>163</v>
      </c>
      <c r="J408" s="111"/>
      <c r="K408" s="111"/>
    </row>
    <row r="409" spans="7:11" x14ac:dyDescent="0.2">
      <c r="I409" s="159" t="s">
        <v>161</v>
      </c>
      <c r="J409" s="140">
        <f>MAX(J4:J142)</f>
        <v>180</v>
      </c>
      <c r="K409" s="140">
        <f>MAX(K4:K142)</f>
        <v>4</v>
      </c>
    </row>
    <row r="410" spans="7:11" x14ac:dyDescent="0.2">
      <c r="I410" s="159" t="s">
        <v>162</v>
      </c>
      <c r="J410" s="140">
        <f>MIN(J4:J142)</f>
        <v>0</v>
      </c>
      <c r="K410" s="140">
        <f>MIN(K4:K142)</f>
        <v>0</v>
      </c>
    </row>
  </sheetData>
  <sheetProtection formatCells="0" formatRows="0" insertRows="0" insertHyperlinks="0" deleteRows="0" sort="0" autoFilter="0" pivotTables="0"/>
  <mergeCells count="40">
    <mergeCell ref="A1:F1"/>
    <mergeCell ref="A2:F2"/>
    <mergeCell ref="A86:B86"/>
    <mergeCell ref="C86:F86"/>
    <mergeCell ref="A87:B87"/>
    <mergeCell ref="C87:D87"/>
    <mergeCell ref="A88:B88"/>
    <mergeCell ref="C88:D88"/>
    <mergeCell ref="A89:B89"/>
    <mergeCell ref="C89:D89"/>
    <mergeCell ref="A90:B90"/>
    <mergeCell ref="C90:D90"/>
    <mergeCell ref="A91:B91"/>
    <mergeCell ref="C91:D91"/>
    <mergeCell ref="A92:F92"/>
    <mergeCell ref="E184:E185"/>
    <mergeCell ref="E187:E188"/>
    <mergeCell ref="E190:E191"/>
    <mergeCell ref="E196:E197"/>
    <mergeCell ref="E199:E200"/>
    <mergeCell ref="E227:E228"/>
    <mergeCell ref="E231:E232"/>
    <mergeCell ref="E202:E203"/>
    <mergeCell ref="E205:E206"/>
    <mergeCell ref="E211:E212"/>
    <mergeCell ref="E217:E222"/>
    <mergeCell ref="E224:E225"/>
    <mergeCell ref="E281:E282"/>
    <mergeCell ref="E239:E240"/>
    <mergeCell ref="E236:E237"/>
    <mergeCell ref="E263:E264"/>
    <mergeCell ref="E269:E270"/>
    <mergeCell ref="E272:E273"/>
    <mergeCell ref="E275:E276"/>
    <mergeCell ref="E278:E279"/>
    <mergeCell ref="E242:E243"/>
    <mergeCell ref="E248:E249"/>
    <mergeCell ref="E251:E252"/>
    <mergeCell ref="E254:E255"/>
    <mergeCell ref="E257:E258"/>
  </mergeCells>
  <conditionalFormatting sqref="I210:I211 I348:I357 I360:I368 I371:I376 I379:I380 I383:I404 I228:I263">
    <cfRule type="timePeriod" dxfId="2239" priority="559" timePeriod="today">
      <formula>FLOOR(I210,1)=TODAY()</formula>
    </cfRule>
  </conditionalFormatting>
  <conditionalFormatting sqref="I212:I213">
    <cfRule type="timePeriod" dxfId="2238" priority="558" timePeriod="today">
      <formula>FLOOR(I212,1)=TODAY()</formula>
    </cfRule>
  </conditionalFormatting>
  <conditionalFormatting sqref="I214:I215">
    <cfRule type="timePeriod" dxfId="2237" priority="557" timePeriod="today">
      <formula>FLOOR(I214,1)=TODAY()</formula>
    </cfRule>
  </conditionalFormatting>
  <conditionalFormatting sqref="I216:I217">
    <cfRule type="timePeriod" dxfId="2236" priority="556" timePeriod="today">
      <formula>FLOOR(I216,1)=TODAY()</formula>
    </cfRule>
  </conditionalFormatting>
  <conditionalFormatting sqref="I222:I223">
    <cfRule type="timePeriod" dxfId="2235" priority="555" timePeriod="today">
      <formula>FLOOR(I222,1)=TODAY()</formula>
    </cfRule>
  </conditionalFormatting>
  <conditionalFormatting sqref="I224:I225">
    <cfRule type="timePeriod" dxfId="2234" priority="554" timePeriod="today">
      <formula>FLOOR(I224,1)=TODAY()</formula>
    </cfRule>
  </conditionalFormatting>
  <conditionalFormatting sqref="I226:I227">
    <cfRule type="timePeriod" dxfId="2233" priority="553" timePeriod="today">
      <formula>FLOOR(I226,1)=TODAY()</formula>
    </cfRule>
  </conditionalFormatting>
  <conditionalFormatting sqref="I266:I279">
    <cfRule type="timePeriod" dxfId="2232" priority="550" timePeriod="today">
      <formula>FLOOR(I266,1)=TODAY()</formula>
    </cfRule>
  </conditionalFormatting>
  <conditionalFormatting sqref="I264:I265">
    <cfRule type="timePeriod" dxfId="2231" priority="549" timePeriod="today">
      <formula>FLOOR(I264,1)=TODAY()</formula>
    </cfRule>
  </conditionalFormatting>
  <conditionalFormatting sqref="I298:I306 I280:I295">
    <cfRule type="timePeriod" dxfId="2230" priority="548" timePeriod="today">
      <formula>FLOOR(I280,1)=TODAY()</formula>
    </cfRule>
  </conditionalFormatting>
  <conditionalFormatting sqref="I296:I297">
    <cfRule type="timePeriod" dxfId="2229" priority="547" timePeriod="today">
      <formula>FLOOR(I296,1)=TODAY()</formula>
    </cfRule>
  </conditionalFormatting>
  <conditionalFormatting sqref="J280:J281 J373:J374">
    <cfRule type="expression" dxfId="2228" priority="544">
      <formula>J280&lt;=$F$5</formula>
    </cfRule>
    <cfRule type="expression" dxfId="2227" priority="545">
      <formula>AND(J280&gt;$F$5,J280&lt;=$F$6)</formula>
    </cfRule>
    <cfRule type="expression" dxfId="2226" priority="546">
      <formula>J280&gt;$F$6</formula>
    </cfRule>
  </conditionalFormatting>
  <conditionalFormatting sqref="J306 J300 J291 J286 J282">
    <cfRule type="expression" dxfId="2225" priority="541">
      <formula>J282&lt;=$F$5</formula>
    </cfRule>
    <cfRule type="expression" dxfId="2224" priority="542">
      <formula>AND(J282&gt;$F$5,J282&lt;=$F$6)</formula>
    </cfRule>
    <cfRule type="expression" dxfId="2223" priority="543">
      <formula>J282&gt;$F$6</formula>
    </cfRule>
  </conditionalFormatting>
  <conditionalFormatting sqref="J283">
    <cfRule type="expression" dxfId="2222" priority="538">
      <formula>J283&lt;=$F$5</formula>
    </cfRule>
    <cfRule type="expression" dxfId="2221" priority="539">
      <formula>AND(J283&gt;$F$5,J283&lt;=$F$6)</formula>
    </cfRule>
    <cfRule type="expression" dxfId="2220" priority="540">
      <formula>J283&gt;$F$6</formula>
    </cfRule>
  </conditionalFormatting>
  <conditionalFormatting sqref="J284:J285">
    <cfRule type="expression" dxfId="2219" priority="535">
      <formula>J284&lt;=$F$5</formula>
    </cfRule>
    <cfRule type="expression" dxfId="2218" priority="536">
      <formula>AND(J284&gt;$F$5,J284&lt;=$F$6)</formula>
    </cfRule>
    <cfRule type="expression" dxfId="2217" priority="537">
      <formula>J284&gt;$F$6</formula>
    </cfRule>
  </conditionalFormatting>
  <conditionalFormatting sqref="J287">
    <cfRule type="expression" dxfId="2216" priority="532">
      <formula>J287&lt;=$F$5</formula>
    </cfRule>
    <cfRule type="expression" dxfId="2215" priority="533">
      <formula>AND(J287&gt;$F$5,J287&lt;=$F$6)</formula>
    </cfRule>
    <cfRule type="expression" dxfId="2214" priority="534">
      <formula>J287&gt;$F$6</formula>
    </cfRule>
  </conditionalFormatting>
  <conditionalFormatting sqref="J288:J289">
    <cfRule type="expression" dxfId="2213" priority="529">
      <formula>J288&lt;=$F$5</formula>
    </cfRule>
    <cfRule type="expression" dxfId="2212" priority="530">
      <formula>AND(J288&gt;$F$5,J288&lt;=$F$6)</formula>
    </cfRule>
    <cfRule type="expression" dxfId="2211" priority="531">
      <formula>J288&gt;$F$6</formula>
    </cfRule>
  </conditionalFormatting>
  <conditionalFormatting sqref="J290">
    <cfRule type="expression" dxfId="2210" priority="526">
      <formula>J290&lt;=$F$5</formula>
    </cfRule>
    <cfRule type="expression" dxfId="2209" priority="527">
      <formula>AND(J290&gt;$F$5,J290&lt;=$F$6)</formula>
    </cfRule>
    <cfRule type="expression" dxfId="2208" priority="528">
      <formula>J290&gt;$F$6</formula>
    </cfRule>
  </conditionalFormatting>
  <conditionalFormatting sqref="J292:J293">
    <cfRule type="expression" dxfId="2207" priority="523">
      <formula>J292&lt;=$F$5</formula>
    </cfRule>
    <cfRule type="expression" dxfId="2206" priority="524">
      <formula>AND(J292&gt;$F$5,J292&lt;=$F$6)</formula>
    </cfRule>
    <cfRule type="expression" dxfId="2205" priority="525">
      <formula>J292&gt;$F$6</formula>
    </cfRule>
  </conditionalFormatting>
  <conditionalFormatting sqref="J294:J295">
    <cfRule type="expression" dxfId="2204" priority="520">
      <formula>J294&lt;=$F$5</formula>
    </cfRule>
    <cfRule type="expression" dxfId="2203" priority="521">
      <formula>AND(J294&gt;$F$5,J294&lt;=$F$6)</formula>
    </cfRule>
    <cfRule type="expression" dxfId="2202" priority="522">
      <formula>J294&gt;$F$6</formula>
    </cfRule>
  </conditionalFormatting>
  <conditionalFormatting sqref="J296:J297">
    <cfRule type="expression" dxfId="2201" priority="517">
      <formula>J296&lt;=$F$5</formula>
    </cfRule>
    <cfRule type="expression" dxfId="2200" priority="518">
      <formula>AND(J296&gt;$F$5,J296&lt;=$F$6)</formula>
    </cfRule>
    <cfRule type="expression" dxfId="2199" priority="519">
      <formula>J296&gt;$F$6</formula>
    </cfRule>
  </conditionalFormatting>
  <conditionalFormatting sqref="J298:J299">
    <cfRule type="expression" dxfId="2198" priority="514">
      <formula>J298&lt;=$F$5</formula>
    </cfRule>
    <cfRule type="expression" dxfId="2197" priority="515">
      <formula>AND(J298&gt;$F$5,J298&lt;=$F$6)</formula>
    </cfRule>
    <cfRule type="expression" dxfId="2196" priority="516">
      <formula>J298&gt;$F$6</formula>
    </cfRule>
  </conditionalFormatting>
  <conditionalFormatting sqref="J301">
    <cfRule type="expression" dxfId="2195" priority="511">
      <formula>J301&lt;=$F$5</formula>
    </cfRule>
    <cfRule type="expression" dxfId="2194" priority="512">
      <formula>AND(J301&gt;$F$5,J301&lt;=$F$6)</formula>
    </cfRule>
    <cfRule type="expression" dxfId="2193" priority="513">
      <formula>J301&gt;$F$6</formula>
    </cfRule>
  </conditionalFormatting>
  <conditionalFormatting sqref="J302:J303">
    <cfRule type="expression" dxfId="2192" priority="508">
      <formula>J302&lt;=$F$5</formula>
    </cfRule>
    <cfRule type="expression" dxfId="2191" priority="509">
      <formula>AND(J302&gt;$F$5,J302&lt;=$F$6)</formula>
    </cfRule>
    <cfRule type="expression" dxfId="2190" priority="510">
      <formula>J302&gt;$F$6</formula>
    </cfRule>
  </conditionalFormatting>
  <conditionalFormatting sqref="J304:J305">
    <cfRule type="expression" dxfId="2189" priority="505">
      <formula>J304&lt;=$F$5</formula>
    </cfRule>
    <cfRule type="expression" dxfId="2188" priority="506">
      <formula>AND(J304&gt;$F$5,J304&lt;=$F$6)</formula>
    </cfRule>
    <cfRule type="expression" dxfId="2187" priority="507">
      <formula>J304&gt;$F$6</formula>
    </cfRule>
  </conditionalFormatting>
  <conditionalFormatting sqref="K280:K281 K373:K374">
    <cfRule type="expression" dxfId="2186" priority="502">
      <formula>K280&lt;=$H$5</formula>
    </cfRule>
    <cfRule type="expression" dxfId="2185" priority="503">
      <formula>AND(K280&gt;$H$5,K280&lt;=$H$6)</formula>
    </cfRule>
    <cfRule type="expression" dxfId="2184" priority="504">
      <formula>K280&gt;$H$6</formula>
    </cfRule>
  </conditionalFormatting>
  <conditionalFormatting sqref="K306 K300 K291 K286 K282">
    <cfRule type="expression" dxfId="2183" priority="499">
      <formula>K282&lt;=$H$5</formula>
    </cfRule>
    <cfRule type="expression" dxfId="2182" priority="500">
      <formula>AND(K282&gt;$H$5,K282&lt;=$H$6)</formula>
    </cfRule>
    <cfRule type="expression" dxfId="2181" priority="501">
      <formula>K282&gt;$H$6</formula>
    </cfRule>
  </conditionalFormatting>
  <conditionalFormatting sqref="K283">
    <cfRule type="expression" dxfId="2180" priority="496">
      <formula>K283&lt;=$H$5</formula>
    </cfRule>
    <cfRule type="expression" dxfId="2179" priority="497">
      <formula>AND(K283&gt;$H$5,K283&lt;=$H$6)</formula>
    </cfRule>
    <cfRule type="expression" dxfId="2178" priority="498">
      <formula>K283&gt;$H$6</formula>
    </cfRule>
  </conditionalFormatting>
  <conditionalFormatting sqref="K284:K285">
    <cfRule type="expression" dxfId="2177" priority="493">
      <formula>K284&lt;=$H$5</formula>
    </cfRule>
    <cfRule type="expression" dxfId="2176" priority="494">
      <formula>AND(K284&gt;$H$5,K284&lt;=$H$6)</formula>
    </cfRule>
    <cfRule type="expression" dxfId="2175" priority="495">
      <formula>K284&gt;$H$6</formula>
    </cfRule>
  </conditionalFormatting>
  <conditionalFormatting sqref="K287">
    <cfRule type="expression" dxfId="2174" priority="490">
      <formula>K287&lt;=$H$5</formula>
    </cfRule>
    <cfRule type="expression" dxfId="2173" priority="491">
      <formula>AND(K287&gt;$H$5,K287&lt;=$H$6)</formula>
    </cfRule>
    <cfRule type="expression" dxfId="2172" priority="492">
      <formula>K287&gt;$H$6</formula>
    </cfRule>
  </conditionalFormatting>
  <conditionalFormatting sqref="K288:K289">
    <cfRule type="expression" dxfId="2171" priority="487">
      <formula>K288&lt;=$F$5</formula>
    </cfRule>
    <cfRule type="expression" dxfId="2170" priority="488">
      <formula>AND(K288&gt;$F$5,K288&lt;=$F$6)</formula>
    </cfRule>
    <cfRule type="expression" dxfId="2169" priority="489">
      <formula>K288&gt;$F$6</formula>
    </cfRule>
  </conditionalFormatting>
  <conditionalFormatting sqref="K290">
    <cfRule type="expression" dxfId="2168" priority="484">
      <formula>K290&lt;=$F$5</formula>
    </cfRule>
    <cfRule type="expression" dxfId="2167" priority="485">
      <formula>AND(K290&gt;$F$5,K290&lt;=$F$6)</formula>
    </cfRule>
    <cfRule type="expression" dxfId="2166" priority="486">
      <formula>K290&gt;$F$6</formula>
    </cfRule>
  </conditionalFormatting>
  <conditionalFormatting sqref="K292:K293">
    <cfRule type="expression" dxfId="2165" priority="481">
      <formula>K292&lt;=$H$5</formula>
    </cfRule>
    <cfRule type="expression" dxfId="2164" priority="482">
      <formula>AND(K292&gt;$H$5,K292&lt;=$H$6)</formula>
    </cfRule>
    <cfRule type="expression" dxfId="2163" priority="483">
      <formula>K292&gt;$H$6</formula>
    </cfRule>
  </conditionalFormatting>
  <conditionalFormatting sqref="K294:K295">
    <cfRule type="expression" dxfId="2162" priority="478">
      <formula>K294&lt;=$H$5</formula>
    </cfRule>
    <cfRule type="expression" dxfId="2161" priority="479">
      <formula>AND(K294&gt;$H$5,K294&lt;=$H$6)</formula>
    </cfRule>
    <cfRule type="expression" dxfId="2160" priority="480">
      <formula>K294&gt;$H$6</formula>
    </cfRule>
  </conditionalFormatting>
  <conditionalFormatting sqref="K296:K297">
    <cfRule type="expression" dxfId="2159" priority="475">
      <formula>K296&lt;=$H$5</formula>
    </cfRule>
    <cfRule type="expression" dxfId="2158" priority="476">
      <formula>AND(K296&gt;$H$5,K296&lt;=$H$6)</formula>
    </cfRule>
    <cfRule type="expression" dxfId="2157" priority="477">
      <formula>K296&gt;$H$6</formula>
    </cfRule>
  </conditionalFormatting>
  <conditionalFormatting sqref="K298:K299">
    <cfRule type="expression" dxfId="2156" priority="472">
      <formula>K298&lt;=$H$5</formula>
    </cfRule>
    <cfRule type="expression" dxfId="2155" priority="473">
      <formula>AND(K298&gt;$H$5,K298&lt;=$H$6)</formula>
    </cfRule>
    <cfRule type="expression" dxfId="2154" priority="474">
      <formula>K298&gt;$H$6</formula>
    </cfRule>
  </conditionalFormatting>
  <conditionalFormatting sqref="K301">
    <cfRule type="expression" dxfId="2153" priority="469">
      <formula>K301&lt;=$H$5</formula>
    </cfRule>
    <cfRule type="expression" dxfId="2152" priority="470">
      <formula>AND(K301&gt;$H$5,K301&lt;=$H$6)</formula>
    </cfRule>
    <cfRule type="expression" dxfId="2151" priority="471">
      <formula>K301&gt;$H$6</formula>
    </cfRule>
  </conditionalFormatting>
  <conditionalFormatting sqref="K302:K303">
    <cfRule type="expression" dxfId="2150" priority="466">
      <formula>K302&lt;=$H$5</formula>
    </cfRule>
    <cfRule type="expression" dxfId="2149" priority="467">
      <formula>AND(K302&gt;$H$5,K302&lt;=$H$6)</formula>
    </cfRule>
    <cfRule type="expression" dxfId="2148" priority="468">
      <formula>K302&gt;$H$6</formula>
    </cfRule>
  </conditionalFormatting>
  <conditionalFormatting sqref="K304:K305">
    <cfRule type="expression" dxfId="2147" priority="463">
      <formula>K304&lt;=$H$5</formula>
    </cfRule>
    <cfRule type="expression" dxfId="2146" priority="464">
      <formula>AND(K304&gt;$H$5,K304&lt;=$H$6)</formula>
    </cfRule>
    <cfRule type="expression" dxfId="2145" priority="465">
      <formula>K304&gt;$H$6</formula>
    </cfRule>
  </conditionalFormatting>
  <conditionalFormatting sqref="I307:I317">
    <cfRule type="timePeriod" dxfId="2144" priority="462" timePeriod="today">
      <formula>FLOOR(I307,1)=TODAY()</formula>
    </cfRule>
  </conditionalFormatting>
  <conditionalFormatting sqref="J307">
    <cfRule type="expression" dxfId="2143" priority="459">
      <formula>J307&lt;=$F$5</formula>
    </cfRule>
    <cfRule type="expression" dxfId="2142" priority="460">
      <formula>AND(J307&gt;$F$5,J307&lt;=$F$6)</formula>
    </cfRule>
    <cfRule type="expression" dxfId="2141" priority="461">
      <formula>J307&gt;$F$6</formula>
    </cfRule>
  </conditionalFormatting>
  <conditionalFormatting sqref="J308:J309">
    <cfRule type="expression" dxfId="2140" priority="456">
      <formula>J308&lt;=$F$5</formula>
    </cfRule>
    <cfRule type="expression" dxfId="2139" priority="457">
      <formula>AND(J308&gt;$F$5,J308&lt;=$F$6)</formula>
    </cfRule>
    <cfRule type="expression" dxfId="2138" priority="458">
      <formula>J308&gt;$F$6</formula>
    </cfRule>
  </conditionalFormatting>
  <conditionalFormatting sqref="J310:J311">
    <cfRule type="expression" dxfId="2137" priority="453">
      <formula>J310&lt;=$F$5</formula>
    </cfRule>
    <cfRule type="expression" dxfId="2136" priority="454">
      <formula>AND(J310&gt;$F$5,J310&lt;=$F$6)</formula>
    </cfRule>
    <cfRule type="expression" dxfId="2135" priority="455">
      <formula>J310&gt;$F$6</formula>
    </cfRule>
  </conditionalFormatting>
  <conditionalFormatting sqref="J314 J312">
    <cfRule type="expression" dxfId="2134" priority="450">
      <formula>J312&lt;=$F$5</formula>
    </cfRule>
    <cfRule type="expression" dxfId="2133" priority="451">
      <formula>AND(J312&gt;$F$5,J312&lt;=$F$6)</formula>
    </cfRule>
    <cfRule type="expression" dxfId="2132" priority="452">
      <formula>J312&gt;$F$6</formula>
    </cfRule>
  </conditionalFormatting>
  <conditionalFormatting sqref="J313">
    <cfRule type="expression" dxfId="2131" priority="447">
      <formula>J313&lt;=$F$5</formula>
    </cfRule>
    <cfRule type="expression" dxfId="2130" priority="448">
      <formula>AND(J313&gt;$F$5,J313&lt;=$F$6)</formula>
    </cfRule>
    <cfRule type="expression" dxfId="2129" priority="449">
      <formula>J313&gt;$F$6</formula>
    </cfRule>
  </conditionalFormatting>
  <conditionalFormatting sqref="J315">
    <cfRule type="expression" dxfId="2128" priority="444">
      <formula>J315&lt;=$F$5</formula>
    </cfRule>
    <cfRule type="expression" dxfId="2127" priority="445">
      <formula>AND(J315&gt;$F$5,J315&lt;=$F$6)</formula>
    </cfRule>
    <cfRule type="expression" dxfId="2126" priority="446">
      <formula>J315&gt;$F$6</formula>
    </cfRule>
  </conditionalFormatting>
  <conditionalFormatting sqref="J316:J325">
    <cfRule type="expression" dxfId="2125" priority="441">
      <formula>J316&lt;=$F$5</formula>
    </cfRule>
    <cfRule type="expression" dxfId="2124" priority="442">
      <formula>AND(J316&gt;$F$5,J316&lt;=$F$6)</formula>
    </cfRule>
    <cfRule type="expression" dxfId="2123" priority="443">
      <formula>J316&gt;$F$6</formula>
    </cfRule>
  </conditionalFormatting>
  <conditionalFormatting sqref="K307">
    <cfRule type="expression" dxfId="2122" priority="438">
      <formula>K307&lt;=$H$5</formula>
    </cfRule>
    <cfRule type="expression" dxfId="2121" priority="439">
      <formula>AND(K307&gt;$H$5,K307&lt;=$H$6)</formula>
    </cfRule>
    <cfRule type="expression" dxfId="2120" priority="440">
      <formula>K307&gt;$H$6</formula>
    </cfRule>
  </conditionalFormatting>
  <conditionalFormatting sqref="K308:K309">
    <cfRule type="expression" dxfId="2119" priority="435">
      <formula>K308&lt;=$H$5</formula>
    </cfRule>
    <cfRule type="expression" dxfId="2118" priority="436">
      <formula>AND(K308&gt;$H$5,K308&lt;=$H$6)</formula>
    </cfRule>
    <cfRule type="expression" dxfId="2117" priority="437">
      <formula>K308&gt;$H$6</formula>
    </cfRule>
  </conditionalFormatting>
  <conditionalFormatting sqref="K310:K311">
    <cfRule type="expression" dxfId="2116" priority="432">
      <formula>K310&lt;=$H$5</formula>
    </cfRule>
    <cfRule type="expression" dxfId="2115" priority="433">
      <formula>AND(K310&gt;$H$5,K310&lt;=$H$6)</formula>
    </cfRule>
    <cfRule type="expression" dxfId="2114" priority="434">
      <formula>K310&gt;$H$6</formula>
    </cfRule>
  </conditionalFormatting>
  <conditionalFormatting sqref="K314 K312">
    <cfRule type="expression" dxfId="2113" priority="429">
      <formula>K312&lt;=$H$5</formula>
    </cfRule>
    <cfRule type="expression" dxfId="2112" priority="430">
      <formula>AND(K312&gt;$H$5,K312&lt;=$H$6)</formula>
    </cfRule>
    <cfRule type="expression" dxfId="2111" priority="431">
      <formula>K312&gt;$H$6</formula>
    </cfRule>
  </conditionalFormatting>
  <conditionalFormatting sqref="K313">
    <cfRule type="expression" dxfId="2110" priority="426">
      <formula>K313&lt;=$H$5</formula>
    </cfRule>
    <cfRule type="expression" dxfId="2109" priority="427">
      <formula>AND(K313&gt;$H$5,K313&lt;=$H$6)</formula>
    </cfRule>
    <cfRule type="expression" dxfId="2108" priority="428">
      <formula>K313&gt;$H$6</formula>
    </cfRule>
  </conditionalFormatting>
  <conditionalFormatting sqref="K315">
    <cfRule type="expression" dxfId="2107" priority="423">
      <formula>K315&lt;=$H$5</formula>
    </cfRule>
    <cfRule type="expression" dxfId="2106" priority="424">
      <formula>AND(K315&gt;$H$5,K315&lt;=$H$6)</formula>
    </cfRule>
    <cfRule type="expression" dxfId="2105" priority="425">
      <formula>K315&gt;$H$6</formula>
    </cfRule>
  </conditionalFormatting>
  <conditionalFormatting sqref="K316:K317">
    <cfRule type="expression" dxfId="2104" priority="420">
      <formula>K316&lt;=$H$5</formula>
    </cfRule>
    <cfRule type="expression" dxfId="2103" priority="421">
      <formula>AND(K316&gt;$H$5,K316&lt;=$H$6)</formula>
    </cfRule>
    <cfRule type="expression" dxfId="2102" priority="422">
      <formula>K316&gt;$H$6</formula>
    </cfRule>
  </conditionalFormatting>
  <conditionalFormatting sqref="I318:I319">
    <cfRule type="timePeriod" dxfId="2101" priority="419" timePeriod="today">
      <formula>FLOOR(I318,1)=TODAY()</formula>
    </cfRule>
  </conditionalFormatting>
  <conditionalFormatting sqref="K318">
    <cfRule type="expression" dxfId="2100" priority="416">
      <formula>K318&lt;=$F$5</formula>
    </cfRule>
    <cfRule type="expression" dxfId="2099" priority="417">
      <formula>AND(K318&gt;$F$5,K318&lt;=$F$6)</formula>
    </cfRule>
    <cfRule type="expression" dxfId="2098" priority="418">
      <formula>K318&gt;$F$6</formula>
    </cfRule>
  </conditionalFormatting>
  <conditionalFormatting sqref="K319">
    <cfRule type="expression" dxfId="2097" priority="413">
      <formula>K319&lt;=$F$5</formula>
    </cfRule>
    <cfRule type="expression" dxfId="2096" priority="414">
      <formula>AND(K319&gt;$F$5,K319&lt;=$F$6)</formula>
    </cfRule>
    <cfRule type="expression" dxfId="2095" priority="415">
      <formula>K319&gt;$F$6</formula>
    </cfRule>
  </conditionalFormatting>
  <conditionalFormatting sqref="I320:I321">
    <cfRule type="timePeriod" dxfId="2094" priority="412" timePeriod="today">
      <formula>FLOOR(I320,1)=TODAY()</formula>
    </cfRule>
  </conditionalFormatting>
  <conditionalFormatting sqref="K320:K321">
    <cfRule type="expression" dxfId="2093" priority="409">
      <formula>K320&lt;=$F$5</formula>
    </cfRule>
    <cfRule type="expression" dxfId="2092" priority="410">
      <formula>AND(K320&gt;$F$5,K320&lt;=$F$6)</formula>
    </cfRule>
    <cfRule type="expression" dxfId="2091" priority="411">
      <formula>K320&gt;$F$6</formula>
    </cfRule>
  </conditionalFormatting>
  <conditionalFormatting sqref="I322:I323">
    <cfRule type="timePeriod" dxfId="2090" priority="408" timePeriod="today">
      <formula>FLOOR(I322,1)=TODAY()</formula>
    </cfRule>
  </conditionalFormatting>
  <conditionalFormatting sqref="K322:K323">
    <cfRule type="expression" dxfId="2089" priority="405">
      <formula>K322&lt;=$F$5</formula>
    </cfRule>
    <cfRule type="expression" dxfId="2088" priority="406">
      <formula>AND(K322&gt;$F$5,K322&lt;=$F$6)</formula>
    </cfRule>
    <cfRule type="expression" dxfId="2087" priority="407">
      <formula>K322&gt;$F$6</formula>
    </cfRule>
  </conditionalFormatting>
  <conditionalFormatting sqref="I324:I325">
    <cfRule type="timePeriod" dxfId="2086" priority="404" timePeriod="today">
      <formula>FLOOR(I324,1)=TODAY()</formula>
    </cfRule>
  </conditionalFormatting>
  <conditionalFormatting sqref="K324:K325">
    <cfRule type="expression" dxfId="2085" priority="401">
      <formula>K324&lt;=$F$5</formula>
    </cfRule>
    <cfRule type="expression" dxfId="2084" priority="402">
      <formula>AND(K324&gt;$F$5,K324&lt;=$F$6)</formula>
    </cfRule>
    <cfRule type="expression" dxfId="2083" priority="403">
      <formula>K324&gt;$F$6</formula>
    </cfRule>
  </conditionalFormatting>
  <conditionalFormatting sqref="I326:I327">
    <cfRule type="timePeriod" dxfId="2082" priority="400" timePeriod="today">
      <formula>FLOOR(I326,1)=TODAY()</formula>
    </cfRule>
  </conditionalFormatting>
  <conditionalFormatting sqref="I328:I333">
    <cfRule type="timePeriod" dxfId="2081" priority="399" timePeriod="today">
      <formula>FLOOR(I328,1)=TODAY()</formula>
    </cfRule>
  </conditionalFormatting>
  <conditionalFormatting sqref="J326:J327">
    <cfRule type="expression" dxfId="2080" priority="396">
      <formula>J326&lt;=$F$5</formula>
    </cfRule>
    <cfRule type="expression" dxfId="2079" priority="397">
      <formula>AND(J326&gt;$F$5,J326&lt;=$F$6)</formula>
    </cfRule>
    <cfRule type="expression" dxfId="2078" priority="398">
      <formula>J326&gt;$F$6</formula>
    </cfRule>
  </conditionalFormatting>
  <conditionalFormatting sqref="J333 J329">
    <cfRule type="expression" dxfId="2077" priority="393">
      <formula>J329&lt;=$F$5</formula>
    </cfRule>
    <cfRule type="expression" dxfId="2076" priority="394">
      <formula>AND(J329&gt;$F$5,J329&lt;=$F$6)</formula>
    </cfRule>
    <cfRule type="expression" dxfId="2075" priority="395">
      <formula>J329&gt;$F$6</formula>
    </cfRule>
  </conditionalFormatting>
  <conditionalFormatting sqref="J328">
    <cfRule type="expression" dxfId="2074" priority="390">
      <formula>J328&lt;=$F$5</formula>
    </cfRule>
    <cfRule type="expression" dxfId="2073" priority="391">
      <formula>AND(J328&gt;$F$5,J328&lt;=$F$6)</formula>
    </cfRule>
    <cfRule type="expression" dxfId="2072" priority="392">
      <formula>J328&gt;$F$6</formula>
    </cfRule>
  </conditionalFormatting>
  <conditionalFormatting sqref="J330:J331">
    <cfRule type="expression" dxfId="2071" priority="387">
      <formula>J330&lt;=$F$5</formula>
    </cfRule>
    <cfRule type="expression" dxfId="2070" priority="388">
      <formula>AND(J330&gt;$F$5,J330&lt;=$F$6)</formula>
    </cfRule>
    <cfRule type="expression" dxfId="2069" priority="389">
      <formula>J330&gt;$F$6</formula>
    </cfRule>
  </conditionalFormatting>
  <conditionalFormatting sqref="J332">
    <cfRule type="expression" dxfId="2068" priority="384">
      <formula>J332&lt;=$F$5</formula>
    </cfRule>
    <cfRule type="expression" dxfId="2067" priority="385">
      <formula>AND(J332&gt;$F$5,J332&lt;=$F$6)</formula>
    </cfRule>
    <cfRule type="expression" dxfId="2066" priority="386">
      <formula>J332&gt;$F$6</formula>
    </cfRule>
  </conditionalFormatting>
  <conditionalFormatting sqref="K326:K327">
    <cfRule type="expression" dxfId="2065" priority="381">
      <formula>K326&lt;=$H$5</formula>
    </cfRule>
    <cfRule type="expression" dxfId="2064" priority="382">
      <formula>AND(K326&gt;$H$5,K326&lt;=$H$6)</formula>
    </cfRule>
    <cfRule type="expression" dxfId="2063" priority="383">
      <formula>K326&gt;$H$6</formula>
    </cfRule>
  </conditionalFormatting>
  <conditionalFormatting sqref="K333 K329">
    <cfRule type="expression" dxfId="2062" priority="378">
      <formula>K329&lt;=$H$5</formula>
    </cfRule>
    <cfRule type="expression" dxfId="2061" priority="379">
      <formula>AND(K329&gt;$H$5,K329&lt;=$H$6)</formula>
    </cfRule>
    <cfRule type="expression" dxfId="2060" priority="380">
      <formula>K329&gt;$H$6</formula>
    </cfRule>
  </conditionalFormatting>
  <conditionalFormatting sqref="K328">
    <cfRule type="expression" dxfId="2059" priority="375">
      <formula>K328&lt;=$H$5</formula>
    </cfRule>
    <cfRule type="expression" dxfId="2058" priority="376">
      <formula>AND(K328&gt;$H$5,K328&lt;=$H$6)</formula>
    </cfRule>
    <cfRule type="expression" dxfId="2057" priority="377">
      <formula>K328&gt;$H$6</formula>
    </cfRule>
  </conditionalFormatting>
  <conditionalFormatting sqref="K330:K331">
    <cfRule type="expression" dxfId="2056" priority="372">
      <formula>K330&lt;=$H$5</formula>
    </cfRule>
    <cfRule type="expression" dxfId="2055" priority="373">
      <formula>AND(K330&gt;$H$5,K330&lt;=$H$6)</formula>
    </cfRule>
    <cfRule type="expression" dxfId="2054" priority="374">
      <formula>K330&gt;$H$6</formula>
    </cfRule>
  </conditionalFormatting>
  <conditionalFormatting sqref="K332">
    <cfRule type="expression" dxfId="2053" priority="369">
      <formula>K332&lt;=$H$5</formula>
    </cfRule>
    <cfRule type="expression" dxfId="2052" priority="370">
      <formula>AND(K332&gt;$H$5,K332&lt;=$H$6)</formula>
    </cfRule>
    <cfRule type="expression" dxfId="2051" priority="371">
      <formula>K332&gt;$H$6</formula>
    </cfRule>
  </conditionalFormatting>
  <conditionalFormatting sqref="I334:I347">
    <cfRule type="timePeriod" dxfId="2050" priority="368" timePeriod="today">
      <formula>FLOOR(I334,1)=TODAY()</formula>
    </cfRule>
  </conditionalFormatting>
  <conditionalFormatting sqref="J334:J335">
    <cfRule type="expression" dxfId="2049" priority="365">
      <formula>J334&lt;=$F$5</formula>
    </cfRule>
    <cfRule type="expression" dxfId="2048" priority="366">
      <formula>AND(J334&gt;$F$5,J334&lt;=$F$6)</formula>
    </cfRule>
    <cfRule type="expression" dxfId="2047" priority="367">
      <formula>J334&gt;$F$6</formula>
    </cfRule>
  </conditionalFormatting>
  <conditionalFormatting sqref="J336">
    <cfRule type="expression" dxfId="2046" priority="362">
      <formula>J336&lt;=$F$5</formula>
    </cfRule>
    <cfRule type="expression" dxfId="2045" priority="363">
      <formula>AND(J336&gt;$F$5,J336&lt;=$F$6)</formula>
    </cfRule>
    <cfRule type="expression" dxfId="2044" priority="364">
      <formula>J336&gt;$F$6</formula>
    </cfRule>
  </conditionalFormatting>
  <conditionalFormatting sqref="J337">
    <cfRule type="expression" dxfId="2043" priority="359">
      <formula>J337&lt;=$F$5</formula>
    </cfRule>
    <cfRule type="expression" dxfId="2042" priority="360">
      <formula>AND(J337&gt;$F$5,J337&lt;=$F$6)</formula>
    </cfRule>
    <cfRule type="expression" dxfId="2041" priority="361">
      <formula>J337&gt;$F$6</formula>
    </cfRule>
  </conditionalFormatting>
  <conditionalFormatting sqref="J339:J341">
    <cfRule type="expression" dxfId="2040" priority="356">
      <formula>J339&lt;=$F$5</formula>
    </cfRule>
    <cfRule type="expression" dxfId="2039" priority="357">
      <formula>AND(J339&gt;$F$5,J339&lt;=$F$6)</formula>
    </cfRule>
    <cfRule type="expression" dxfId="2038" priority="358">
      <formula>J339&gt;$F$6</formula>
    </cfRule>
  </conditionalFormatting>
  <conditionalFormatting sqref="J338">
    <cfRule type="expression" dxfId="2037" priority="353">
      <formula>J338&lt;=$F$5</formula>
    </cfRule>
    <cfRule type="expression" dxfId="2036" priority="354">
      <formula>AND(J338&gt;$F$5,J338&lt;=$F$6)</formula>
    </cfRule>
    <cfRule type="expression" dxfId="2035" priority="355">
      <formula>J338&gt;$F$6</formula>
    </cfRule>
  </conditionalFormatting>
  <conditionalFormatting sqref="J342">
    <cfRule type="expression" dxfId="2034" priority="350">
      <formula>J342&lt;=$F$5</formula>
    </cfRule>
    <cfRule type="expression" dxfId="2033" priority="351">
      <formula>AND(J342&gt;$F$5,J342&lt;=$F$6)</formula>
    </cfRule>
    <cfRule type="expression" dxfId="2032" priority="352">
      <formula>J342&gt;$F$6</formula>
    </cfRule>
  </conditionalFormatting>
  <conditionalFormatting sqref="J343">
    <cfRule type="expression" dxfId="2031" priority="347">
      <formula>J343&lt;=$F$5</formula>
    </cfRule>
    <cfRule type="expression" dxfId="2030" priority="348">
      <formula>AND(J343&gt;$F$5,J343&lt;=$F$6)</formula>
    </cfRule>
    <cfRule type="expression" dxfId="2029" priority="349">
      <formula>J343&gt;$F$6</formula>
    </cfRule>
  </conditionalFormatting>
  <conditionalFormatting sqref="J344">
    <cfRule type="expression" dxfId="2028" priority="344">
      <formula>J344&lt;=$F$5</formula>
    </cfRule>
    <cfRule type="expression" dxfId="2027" priority="345">
      <formula>AND(J344&gt;$F$5,J344&lt;=$F$6)</formula>
    </cfRule>
    <cfRule type="expression" dxfId="2026" priority="346">
      <formula>J344&gt;$F$6</formula>
    </cfRule>
  </conditionalFormatting>
  <conditionalFormatting sqref="J345">
    <cfRule type="expression" dxfId="2025" priority="341">
      <formula>J345&lt;=$F$5</formula>
    </cfRule>
    <cfRule type="expression" dxfId="2024" priority="342">
      <formula>AND(J345&gt;$F$5,J345&lt;=$F$6)</formula>
    </cfRule>
    <cfRule type="expression" dxfId="2023" priority="343">
      <formula>J345&gt;$F$6</formula>
    </cfRule>
  </conditionalFormatting>
  <conditionalFormatting sqref="J346:J347">
    <cfRule type="expression" dxfId="2022" priority="338">
      <formula>J346&lt;=$F$5</formula>
    </cfRule>
    <cfRule type="expression" dxfId="2021" priority="339">
      <formula>AND(J346&gt;$F$5,J346&lt;=$F$6)</formula>
    </cfRule>
    <cfRule type="expression" dxfId="2020" priority="340">
      <formula>J346&gt;$F$6</formula>
    </cfRule>
  </conditionalFormatting>
  <conditionalFormatting sqref="K334:K335">
    <cfRule type="expression" dxfId="2019" priority="335">
      <formula>K334&lt;=$H$5</formula>
    </cfRule>
    <cfRule type="expression" dxfId="2018" priority="336">
      <formula>AND(K334&gt;$H$5,K334&lt;=$H$6)</formula>
    </cfRule>
    <cfRule type="expression" dxfId="2017" priority="337">
      <formula>K334&gt;$H$6</formula>
    </cfRule>
  </conditionalFormatting>
  <conditionalFormatting sqref="K336">
    <cfRule type="expression" dxfId="2016" priority="332">
      <formula>K336&lt;=$H$5</formula>
    </cfRule>
    <cfRule type="expression" dxfId="2015" priority="333">
      <formula>AND(K336&gt;$H$5,K336&lt;=$H$6)</formula>
    </cfRule>
    <cfRule type="expression" dxfId="2014" priority="334">
      <formula>K336&gt;$H$6</formula>
    </cfRule>
  </conditionalFormatting>
  <conditionalFormatting sqref="K337">
    <cfRule type="expression" dxfId="2013" priority="329">
      <formula>K337&lt;=$H$5</formula>
    </cfRule>
    <cfRule type="expression" dxfId="2012" priority="330">
      <formula>AND(K337&gt;$H$5,K337&lt;=$H$6)</formula>
    </cfRule>
    <cfRule type="expression" dxfId="2011" priority="331">
      <formula>K337&gt;$H$6</formula>
    </cfRule>
  </conditionalFormatting>
  <conditionalFormatting sqref="K339:K341">
    <cfRule type="expression" dxfId="2010" priority="326">
      <formula>K339&lt;=$H$5</formula>
    </cfRule>
    <cfRule type="expression" dxfId="2009" priority="327">
      <formula>AND(K339&gt;$H$5,K339&lt;=$H$6)</formula>
    </cfRule>
    <cfRule type="expression" dxfId="2008" priority="328">
      <formula>K339&gt;$H$6</formula>
    </cfRule>
  </conditionalFormatting>
  <conditionalFormatting sqref="K338">
    <cfRule type="expression" dxfId="2007" priority="323">
      <formula>K338&lt;=$H$5</formula>
    </cfRule>
    <cfRule type="expression" dxfId="2006" priority="324">
      <formula>AND(K338&gt;$H$5,K338&lt;=$H$6)</formula>
    </cfRule>
    <cfRule type="expression" dxfId="2005" priority="325">
      <formula>K338&gt;$H$6</formula>
    </cfRule>
  </conditionalFormatting>
  <conditionalFormatting sqref="K342">
    <cfRule type="expression" dxfId="2004" priority="320">
      <formula>K342&lt;=$H$5</formula>
    </cfRule>
    <cfRule type="expression" dxfId="2003" priority="321">
      <formula>AND(K342&gt;$H$5,K342&lt;=$H$6)</formula>
    </cfRule>
    <cfRule type="expression" dxfId="2002" priority="322">
      <formula>K342&gt;$H$6</formula>
    </cfRule>
  </conditionalFormatting>
  <conditionalFormatting sqref="K343">
    <cfRule type="expression" dxfId="2001" priority="317">
      <formula>K343&lt;=$H$5</formula>
    </cfRule>
    <cfRule type="expression" dxfId="2000" priority="318">
      <formula>AND(K343&gt;$H$5,K343&lt;=$H$6)</formula>
    </cfRule>
    <cfRule type="expression" dxfId="1999" priority="319">
      <formula>K343&gt;$H$6</formula>
    </cfRule>
  </conditionalFormatting>
  <conditionalFormatting sqref="K344">
    <cfRule type="expression" dxfId="1998" priority="314">
      <formula>K344&lt;=$H$5</formula>
    </cfRule>
    <cfRule type="expression" dxfId="1997" priority="315">
      <formula>AND(K344&gt;$H$5,K344&lt;=$H$6)</formula>
    </cfRule>
    <cfRule type="expression" dxfId="1996" priority="316">
      <formula>K344&gt;$H$6</formula>
    </cfRule>
  </conditionalFormatting>
  <conditionalFormatting sqref="K345">
    <cfRule type="expression" dxfId="1995" priority="311">
      <formula>K345&lt;=$H$5</formula>
    </cfRule>
    <cfRule type="expression" dxfId="1994" priority="312">
      <formula>AND(K345&gt;$H$5,K345&lt;=$H$6)</formula>
    </cfRule>
    <cfRule type="expression" dxfId="1993" priority="313">
      <formula>K345&gt;$H$6</formula>
    </cfRule>
  </conditionalFormatting>
  <conditionalFormatting sqref="K346:K347">
    <cfRule type="expression" dxfId="1992" priority="308">
      <formula>K346&lt;=$H$5</formula>
    </cfRule>
    <cfRule type="expression" dxfId="1991" priority="309">
      <formula>AND(K346&gt;$H$5,K346&lt;=$H$6)</formula>
    </cfRule>
    <cfRule type="expression" dxfId="1990" priority="310">
      <formula>K346&gt;$H$6</formula>
    </cfRule>
  </conditionalFormatting>
  <conditionalFormatting sqref="J348:J349">
    <cfRule type="expression" dxfId="1989" priority="301">
      <formula>J348&lt;=$F$5</formula>
    </cfRule>
    <cfRule type="expression" dxfId="1988" priority="302">
      <formula>AND(J348&gt;$F$5,J348&lt;=$F$6)</formula>
    </cfRule>
    <cfRule type="expression" dxfId="1987" priority="303">
      <formula>J348&gt;$F$6</formula>
    </cfRule>
  </conditionalFormatting>
  <conditionalFormatting sqref="K348:K349">
    <cfRule type="expression" dxfId="1986" priority="295">
      <formula>K348&lt;=$H$5</formula>
    </cfRule>
    <cfRule type="expression" dxfId="1985" priority="296">
      <formula>AND(K348&gt;$H$5,K348&lt;=$H$6)</formula>
    </cfRule>
    <cfRule type="expression" dxfId="1984" priority="297">
      <formula>K348&gt;$H$6</formula>
    </cfRule>
  </conditionalFormatting>
  <conditionalFormatting sqref="J350:J351">
    <cfRule type="expression" dxfId="1983" priority="292">
      <formula>J350&lt;=$F$5</formula>
    </cfRule>
    <cfRule type="expression" dxfId="1982" priority="293">
      <formula>AND(J350&gt;$F$5,J350&lt;=$F$6)</formula>
    </cfRule>
    <cfRule type="expression" dxfId="1981" priority="294">
      <formula>J350&gt;$F$6</formula>
    </cfRule>
  </conditionalFormatting>
  <conditionalFormatting sqref="K350:K351">
    <cfRule type="expression" dxfId="1980" priority="286">
      <formula>K350&lt;=$H$5</formula>
    </cfRule>
    <cfRule type="expression" dxfId="1979" priority="287">
      <formula>AND(K350&gt;$H$5,K350&lt;=$H$6)</formula>
    </cfRule>
    <cfRule type="expression" dxfId="1978" priority="288">
      <formula>K350&gt;$H$6</formula>
    </cfRule>
  </conditionalFormatting>
  <conditionalFormatting sqref="J352:J353">
    <cfRule type="expression" dxfId="1977" priority="283">
      <formula>J352&lt;=$F$5</formula>
    </cfRule>
    <cfRule type="expression" dxfId="1976" priority="284">
      <formula>AND(J352&gt;$F$5,J352&lt;=$F$6)</formula>
    </cfRule>
    <cfRule type="expression" dxfId="1975" priority="285">
      <formula>J352&gt;$F$6</formula>
    </cfRule>
  </conditionalFormatting>
  <conditionalFormatting sqref="K352:K353">
    <cfRule type="expression" dxfId="1974" priority="277">
      <formula>K352&lt;=$H$5</formula>
    </cfRule>
    <cfRule type="expression" dxfId="1973" priority="278">
      <formula>AND(K352&gt;$H$5,K352&lt;=$H$6)</formula>
    </cfRule>
    <cfRule type="expression" dxfId="1972" priority="279">
      <formula>K352&gt;$H$6</formula>
    </cfRule>
  </conditionalFormatting>
  <conditionalFormatting sqref="J354:J355">
    <cfRule type="expression" dxfId="1971" priority="274">
      <formula>J354&lt;=$F$5</formula>
    </cfRule>
    <cfRule type="expression" dxfId="1970" priority="275">
      <formula>AND(J354&gt;$F$5,J354&lt;=$F$6)</formula>
    </cfRule>
    <cfRule type="expression" dxfId="1969" priority="276">
      <formula>J354&gt;$F$6</formula>
    </cfRule>
  </conditionalFormatting>
  <conditionalFormatting sqref="K354:K355">
    <cfRule type="expression" dxfId="1968" priority="268">
      <formula>K354&lt;=$H$5</formula>
    </cfRule>
    <cfRule type="expression" dxfId="1967" priority="269">
      <formula>AND(K354&gt;$H$5,K354&lt;=$H$6)</formula>
    </cfRule>
    <cfRule type="expression" dxfId="1966" priority="270">
      <formula>K354&gt;$H$6</formula>
    </cfRule>
  </conditionalFormatting>
  <conditionalFormatting sqref="J396 J402 J393:J394 J381 J370 J362 J357">
    <cfRule type="expression" dxfId="1965" priority="265">
      <formula>J357&lt;=$F$5</formula>
    </cfRule>
    <cfRule type="expression" dxfId="1964" priority="266">
      <formula>AND(J357&gt;$F$5,J357&lt;=$F$6)</formula>
    </cfRule>
    <cfRule type="expression" dxfId="1963" priority="267">
      <formula>J357&gt;$F$6</formula>
    </cfRule>
  </conditionalFormatting>
  <conditionalFormatting sqref="K396 K402 K393:K394 K381 K370 K362 K357">
    <cfRule type="expression" dxfId="1962" priority="259">
      <formula>K357&lt;=$H$5</formula>
    </cfRule>
    <cfRule type="expression" dxfId="1961" priority="260">
      <formula>AND(K357&gt;$H$5,K357&lt;=$H$6)</formula>
    </cfRule>
    <cfRule type="expression" dxfId="1960" priority="261">
      <formula>K357&gt;$H$6</formula>
    </cfRule>
  </conditionalFormatting>
  <conditionalFormatting sqref="J356">
    <cfRule type="expression" dxfId="1959" priority="256">
      <formula>J356&lt;=$F$5</formula>
    </cfRule>
    <cfRule type="expression" dxfId="1958" priority="257">
      <formula>AND(J356&gt;$F$5,J356&lt;=$F$6)</formula>
    </cfRule>
    <cfRule type="expression" dxfId="1957" priority="258">
      <formula>J356&gt;$F$6</formula>
    </cfRule>
  </conditionalFormatting>
  <conditionalFormatting sqref="K356">
    <cfRule type="expression" dxfId="1956" priority="250">
      <formula>K356&lt;=$H$5</formula>
    </cfRule>
    <cfRule type="expression" dxfId="1955" priority="251">
      <formula>AND(K356&gt;$H$5,K356&lt;=$H$6)</formula>
    </cfRule>
    <cfRule type="expression" dxfId="1954" priority="252">
      <formula>K356&gt;$H$6</formula>
    </cfRule>
  </conditionalFormatting>
  <conditionalFormatting sqref="J360">
    <cfRule type="expression" dxfId="1953" priority="247">
      <formula>J360&lt;=$F$5</formula>
    </cfRule>
    <cfRule type="expression" dxfId="1952" priority="248">
      <formula>AND(J360&gt;$F$5,J360&lt;=$F$6)</formula>
    </cfRule>
    <cfRule type="expression" dxfId="1951" priority="249">
      <formula>J360&gt;$F$6</formula>
    </cfRule>
  </conditionalFormatting>
  <conditionalFormatting sqref="K360">
    <cfRule type="expression" dxfId="1950" priority="241">
      <formula>K360&lt;=$H$5</formula>
    </cfRule>
    <cfRule type="expression" dxfId="1949" priority="242">
      <formula>AND(K360&gt;$H$5,K360&lt;=$H$6)</formula>
    </cfRule>
    <cfRule type="expression" dxfId="1948" priority="243">
      <formula>K360&gt;$H$6</formula>
    </cfRule>
  </conditionalFormatting>
  <conditionalFormatting sqref="J361">
    <cfRule type="expression" dxfId="1947" priority="238">
      <formula>J361&lt;=$F$5</formula>
    </cfRule>
    <cfRule type="expression" dxfId="1946" priority="239">
      <formula>AND(J361&gt;$F$5,J361&lt;=$F$6)</formula>
    </cfRule>
    <cfRule type="expression" dxfId="1945" priority="240">
      <formula>J361&gt;$F$6</formula>
    </cfRule>
  </conditionalFormatting>
  <conditionalFormatting sqref="K361">
    <cfRule type="expression" dxfId="1944" priority="232">
      <formula>K361&lt;=$H$5</formula>
    </cfRule>
    <cfRule type="expression" dxfId="1943" priority="233">
      <formula>AND(K361&gt;$H$5,K361&lt;=$H$6)</formula>
    </cfRule>
    <cfRule type="expression" dxfId="1942" priority="234">
      <formula>K361&gt;$H$6</formula>
    </cfRule>
  </conditionalFormatting>
  <conditionalFormatting sqref="I358:I359">
    <cfRule type="timePeriod" dxfId="1941" priority="231" timePeriod="today">
      <formula>FLOOR(I358,1)=TODAY()</formula>
    </cfRule>
  </conditionalFormatting>
  <conditionalFormatting sqref="J358:J359">
    <cfRule type="expression" dxfId="1940" priority="228">
      <formula>J358&gt;$E$6</formula>
    </cfRule>
    <cfRule type="expression" dxfId="1939" priority="229">
      <formula>AND(J358&gt;$E$5,J358&lt;=$E$6)</formula>
    </cfRule>
    <cfRule type="expression" dxfId="1938" priority="230">
      <formula>J358&lt;=$E$5</formula>
    </cfRule>
  </conditionalFormatting>
  <conditionalFormatting sqref="K358:K359">
    <cfRule type="expression" dxfId="1937" priority="222">
      <formula>K358&lt;=$G$5</formula>
    </cfRule>
    <cfRule type="expression" dxfId="1936" priority="223">
      <formula>AND(K358&gt;$G$5,K358&lt;=$G$6)</formula>
    </cfRule>
    <cfRule type="expression" dxfId="1935" priority="224">
      <formula>K358&gt;$G$6</formula>
    </cfRule>
  </conditionalFormatting>
  <conditionalFormatting sqref="J363:J364">
    <cfRule type="expression" dxfId="1934" priority="219">
      <formula>J363&gt;$E$6</formula>
    </cfRule>
    <cfRule type="expression" dxfId="1933" priority="220">
      <formula>AND(J363&gt;$E$5,J363&lt;=$E$6)</formula>
    </cfRule>
    <cfRule type="expression" dxfId="1932" priority="221">
      <formula>J363&lt;=$E$5</formula>
    </cfRule>
  </conditionalFormatting>
  <conditionalFormatting sqref="K363:K364">
    <cfRule type="expression" dxfId="1931" priority="213">
      <formula>K363&lt;=$G$5</formula>
    </cfRule>
    <cfRule type="expression" dxfId="1930" priority="214">
      <formula>AND(K363&gt;$G$5,K363&lt;=$G$6)</formula>
    </cfRule>
    <cfRule type="expression" dxfId="1929" priority="215">
      <formula>K363&gt;$G$6</formula>
    </cfRule>
  </conditionalFormatting>
  <conditionalFormatting sqref="J391:J392">
    <cfRule type="expression" dxfId="1928" priority="210">
      <formula>J391&lt;=$F$5</formula>
    </cfRule>
    <cfRule type="expression" dxfId="1927" priority="211">
      <formula>AND(J391&gt;$F$5,J391&lt;=$F$6)</formula>
    </cfRule>
    <cfRule type="expression" dxfId="1926" priority="212">
      <formula>J391&gt;$F$6</formula>
    </cfRule>
  </conditionalFormatting>
  <conditionalFormatting sqref="K391:K392">
    <cfRule type="expression" dxfId="1925" priority="204">
      <formula>K391&lt;=$H$5</formula>
    </cfRule>
    <cfRule type="expression" dxfId="1924" priority="205">
      <formula>AND(K391&gt;$H$5,K391&lt;=$H$6)</formula>
    </cfRule>
    <cfRule type="expression" dxfId="1923" priority="206">
      <formula>K391&gt;$H$6</formula>
    </cfRule>
  </conditionalFormatting>
  <conditionalFormatting sqref="J365">
    <cfRule type="expression" dxfId="1922" priority="201">
      <formula>J365&lt;=$F$5</formula>
    </cfRule>
    <cfRule type="expression" dxfId="1921" priority="202">
      <formula>AND(J365&gt;$F$5,J365&lt;=$F$6)</formula>
    </cfRule>
    <cfRule type="expression" dxfId="1920" priority="203">
      <formula>J365&gt;$F$6</formula>
    </cfRule>
  </conditionalFormatting>
  <conditionalFormatting sqref="K365">
    <cfRule type="expression" dxfId="1919" priority="195">
      <formula>K365&lt;=$H$5</formula>
    </cfRule>
    <cfRule type="expression" dxfId="1918" priority="196">
      <formula>AND(K365&gt;$H$5,K365&lt;=$H$6)</formula>
    </cfRule>
    <cfRule type="expression" dxfId="1917" priority="197">
      <formula>K365&gt;$H$6</formula>
    </cfRule>
  </conditionalFormatting>
  <conditionalFormatting sqref="J366">
    <cfRule type="expression" dxfId="1916" priority="192">
      <formula>J366&lt;=$F$5</formula>
    </cfRule>
    <cfRule type="expression" dxfId="1915" priority="193">
      <formula>AND(J366&gt;$F$5,J366&lt;=$F$6)</formula>
    </cfRule>
    <cfRule type="expression" dxfId="1914" priority="194">
      <formula>J366&gt;$F$6</formula>
    </cfRule>
  </conditionalFormatting>
  <conditionalFormatting sqref="K366">
    <cfRule type="expression" dxfId="1913" priority="186">
      <formula>K366&lt;=$H$5</formula>
    </cfRule>
    <cfRule type="expression" dxfId="1912" priority="187">
      <formula>AND(K366&gt;$H$5,K366&lt;=$H$6)</formula>
    </cfRule>
    <cfRule type="expression" dxfId="1911" priority="188">
      <formula>K366&gt;$H$6</formula>
    </cfRule>
  </conditionalFormatting>
  <conditionalFormatting sqref="J367:J368">
    <cfRule type="expression" dxfId="1910" priority="183">
      <formula>J367&lt;=$F$5</formula>
    </cfRule>
    <cfRule type="expression" dxfId="1909" priority="184">
      <formula>AND(J367&gt;$F$5,J367&lt;=$F$6)</formula>
    </cfRule>
    <cfRule type="expression" dxfId="1908" priority="185">
      <formula>J367&gt;$F$6</formula>
    </cfRule>
  </conditionalFormatting>
  <conditionalFormatting sqref="K367:K368">
    <cfRule type="expression" dxfId="1907" priority="177">
      <formula>K367&lt;=$H$5</formula>
    </cfRule>
    <cfRule type="expression" dxfId="1906" priority="178">
      <formula>AND(K367&gt;$H$5,K367&lt;=$H$6)</formula>
    </cfRule>
    <cfRule type="expression" dxfId="1905" priority="179">
      <formula>K367&gt;$H$6</formula>
    </cfRule>
  </conditionalFormatting>
  <conditionalFormatting sqref="I369:I370">
    <cfRule type="timePeriod" dxfId="1904" priority="176" timePeriod="today">
      <formula>FLOOR(I369,1)=TODAY()</formula>
    </cfRule>
  </conditionalFormatting>
  <conditionalFormatting sqref="J369">
    <cfRule type="expression" dxfId="1903" priority="173">
      <formula>J369&lt;=$F$5</formula>
    </cfRule>
    <cfRule type="expression" dxfId="1902" priority="174">
      <formula>AND(J369&gt;$F$5,J369&lt;=$F$6)</formula>
    </cfRule>
    <cfRule type="expression" dxfId="1901" priority="175">
      <formula>J369&gt;$F$6</formula>
    </cfRule>
  </conditionalFormatting>
  <conditionalFormatting sqref="K369">
    <cfRule type="expression" dxfId="1900" priority="167">
      <formula>K369&lt;=$H$5</formula>
    </cfRule>
    <cfRule type="expression" dxfId="1899" priority="168">
      <formula>AND(K369&gt;$H$5,K369&lt;=$H$6)</formula>
    </cfRule>
    <cfRule type="expression" dxfId="1898" priority="169">
      <formula>K369&gt;$H$6</formula>
    </cfRule>
  </conditionalFormatting>
  <conditionalFormatting sqref="J371:J372">
    <cfRule type="expression" dxfId="1897" priority="164">
      <formula>J371&lt;=$F$5</formula>
    </cfRule>
    <cfRule type="expression" dxfId="1896" priority="165">
      <formula>AND(J371&gt;$F$5,J371&lt;=$F$6)</formula>
    </cfRule>
    <cfRule type="expression" dxfId="1895" priority="166">
      <formula>J371&gt;$F$6</formula>
    </cfRule>
  </conditionalFormatting>
  <conditionalFormatting sqref="K371:K372">
    <cfRule type="expression" dxfId="1894" priority="158">
      <formula>K371&lt;=$H$5</formula>
    </cfRule>
    <cfRule type="expression" dxfId="1893" priority="159">
      <formula>AND(K371&gt;$H$5,K371&lt;=$H$6)</formula>
    </cfRule>
    <cfRule type="expression" dxfId="1892" priority="160">
      <formula>K371&gt;$H$6</formula>
    </cfRule>
  </conditionalFormatting>
  <conditionalFormatting sqref="I377:I378">
    <cfRule type="timePeriod" dxfId="1891" priority="148" timePeriod="today">
      <formula>FLOOR(I377,1)=TODAY()</formula>
    </cfRule>
  </conditionalFormatting>
  <conditionalFormatting sqref="J377">
    <cfRule type="expression" dxfId="1890" priority="145">
      <formula>J377&lt;=$F$5</formula>
    </cfRule>
    <cfRule type="expression" dxfId="1889" priority="146">
      <formula>AND(J377&gt;$F$5,J377&lt;=$F$6)</formula>
    </cfRule>
    <cfRule type="expression" dxfId="1888" priority="147">
      <formula>J377&gt;$F$6</formula>
    </cfRule>
  </conditionalFormatting>
  <conditionalFormatting sqref="K377">
    <cfRule type="expression" dxfId="1887" priority="139">
      <formula>K377&lt;=$H$5</formula>
    </cfRule>
    <cfRule type="expression" dxfId="1886" priority="140">
      <formula>AND(K377&gt;$H$5,K377&lt;=$H$6)</formula>
    </cfRule>
    <cfRule type="expression" dxfId="1885" priority="141">
      <formula>K377&gt;$H$6</formula>
    </cfRule>
  </conditionalFormatting>
  <conditionalFormatting sqref="J378">
    <cfRule type="expression" dxfId="1884" priority="136">
      <formula>J378&lt;=$F$5</formula>
    </cfRule>
    <cfRule type="expression" dxfId="1883" priority="137">
      <formula>AND(J378&gt;$F$5,J378&lt;=$F$6)</formula>
    </cfRule>
    <cfRule type="expression" dxfId="1882" priority="138">
      <formula>J378&gt;$F$6</formula>
    </cfRule>
  </conditionalFormatting>
  <conditionalFormatting sqref="K378">
    <cfRule type="expression" dxfId="1881" priority="130">
      <formula>K378&lt;=$H$5</formula>
    </cfRule>
    <cfRule type="expression" dxfId="1880" priority="131">
      <formula>AND(K378&gt;$H$5,K378&lt;=$H$6)</formula>
    </cfRule>
    <cfRule type="expression" dxfId="1879" priority="132">
      <formula>K378&gt;$H$6</formula>
    </cfRule>
  </conditionalFormatting>
  <conditionalFormatting sqref="I381:I382">
    <cfRule type="timePeriod" dxfId="1878" priority="129" timePeriod="today">
      <formula>FLOOR(I381,1)=TODAY()</formula>
    </cfRule>
  </conditionalFormatting>
  <conditionalFormatting sqref="J382">
    <cfRule type="expression" dxfId="1877" priority="126">
      <formula>J382&lt;=$F$5</formula>
    </cfRule>
    <cfRule type="expression" dxfId="1876" priority="127">
      <formula>AND(J382&gt;$F$5,J382&lt;=$F$6)</formula>
    </cfRule>
    <cfRule type="expression" dxfId="1875" priority="128">
      <formula>J382&gt;$F$6</formula>
    </cfRule>
  </conditionalFormatting>
  <conditionalFormatting sqref="K382">
    <cfRule type="expression" dxfId="1874" priority="120">
      <formula>K382&lt;=$H$5</formula>
    </cfRule>
    <cfRule type="expression" dxfId="1873" priority="121">
      <formula>AND(K382&gt;$H$5,K382&lt;=$H$6)</formula>
    </cfRule>
    <cfRule type="expression" dxfId="1872" priority="122">
      <formula>K382&gt;$H$6</formula>
    </cfRule>
  </conditionalFormatting>
  <conditionalFormatting sqref="J379:J380">
    <cfRule type="expression" dxfId="1871" priority="117">
      <formula>J379&gt;$E$6</formula>
    </cfRule>
    <cfRule type="expression" dxfId="1870" priority="118">
      <formula>AND(J379&gt;$E$5,J379&lt;=$E$6)</formula>
    </cfRule>
    <cfRule type="expression" dxfId="1869" priority="119">
      <formula>J379&lt;=$E$5</formula>
    </cfRule>
  </conditionalFormatting>
  <conditionalFormatting sqref="K379:K380">
    <cfRule type="expression" dxfId="1868" priority="111">
      <formula>K379&lt;=$G$5</formula>
    </cfRule>
    <cfRule type="expression" dxfId="1867" priority="112">
      <formula>AND(K379&gt;$G$5,K379&lt;=$G$6)</formula>
    </cfRule>
    <cfRule type="expression" dxfId="1866" priority="113">
      <formula>K379&gt;$G$6</formula>
    </cfRule>
  </conditionalFormatting>
  <conditionalFormatting sqref="J401">
    <cfRule type="expression" dxfId="1865" priority="108">
      <formula>J401&lt;=$F$5</formula>
    </cfRule>
    <cfRule type="expression" dxfId="1864" priority="109">
      <formula>AND(J401&gt;$F$5,J401&lt;=$F$6)</formula>
    </cfRule>
    <cfRule type="expression" dxfId="1863" priority="110">
      <formula>J401&gt;$F$6</formula>
    </cfRule>
  </conditionalFormatting>
  <conditionalFormatting sqref="K401">
    <cfRule type="expression" dxfId="1862" priority="102">
      <formula>K401&lt;=$H$5</formula>
    </cfRule>
    <cfRule type="expression" dxfId="1861" priority="103">
      <formula>AND(K401&gt;$H$5,K401&lt;=$H$6)</formula>
    </cfRule>
    <cfRule type="expression" dxfId="1860" priority="104">
      <formula>K401&gt;$H$6</formula>
    </cfRule>
  </conditionalFormatting>
  <conditionalFormatting sqref="J403:J404">
    <cfRule type="expression" dxfId="1859" priority="99">
      <formula>J403&lt;=$F$5</formula>
    </cfRule>
    <cfRule type="expression" dxfId="1858" priority="100">
      <formula>AND(J403&gt;$F$5,J403&lt;=$F$6)</formula>
    </cfRule>
    <cfRule type="expression" dxfId="1857" priority="101">
      <formula>J403&gt;$F$6</formula>
    </cfRule>
  </conditionalFormatting>
  <conditionalFormatting sqref="K403:K404">
    <cfRule type="expression" dxfId="1856" priority="93">
      <formula>K403&lt;=$H$5</formula>
    </cfRule>
    <cfRule type="expression" dxfId="1855" priority="94">
      <formula>AND(K403&gt;$H$5,K403&lt;=$H$6)</formula>
    </cfRule>
    <cfRule type="expression" dxfId="1854" priority="95">
      <formula>K403&gt;$H$6</formula>
    </cfRule>
  </conditionalFormatting>
  <conditionalFormatting sqref="J383">
    <cfRule type="expression" dxfId="1853" priority="90">
      <formula>J383&lt;=$F$5</formula>
    </cfRule>
    <cfRule type="expression" dxfId="1852" priority="91">
      <formula>AND(J383&gt;$F$5,J383&lt;=$F$6)</formula>
    </cfRule>
    <cfRule type="expression" dxfId="1851" priority="92">
      <formula>J383&gt;$F$6</formula>
    </cfRule>
  </conditionalFormatting>
  <conditionalFormatting sqref="K383">
    <cfRule type="expression" dxfId="1850" priority="84">
      <formula>K383&lt;=$H$5</formula>
    </cfRule>
    <cfRule type="expression" dxfId="1849" priority="85">
      <formula>AND(K383&gt;$H$5,K383&lt;=$H$6)</formula>
    </cfRule>
    <cfRule type="expression" dxfId="1848" priority="86">
      <formula>K383&gt;$H$6</formula>
    </cfRule>
  </conditionalFormatting>
  <conditionalFormatting sqref="J384">
    <cfRule type="expression" dxfId="1847" priority="81">
      <formula>J384&lt;=$F$5</formula>
    </cfRule>
    <cfRule type="expression" dxfId="1846" priority="82">
      <formula>AND(J384&gt;$F$5,J384&lt;=$F$6)</formula>
    </cfRule>
    <cfRule type="expression" dxfId="1845" priority="83">
      <formula>J384&gt;$F$6</formula>
    </cfRule>
  </conditionalFormatting>
  <conditionalFormatting sqref="K384">
    <cfRule type="expression" dxfId="1844" priority="75">
      <formula>K384&lt;=$H$5</formula>
    </cfRule>
    <cfRule type="expression" dxfId="1843" priority="76">
      <formula>AND(K384&gt;$H$5,K384&lt;=$H$6)</formula>
    </cfRule>
    <cfRule type="expression" dxfId="1842" priority="77">
      <formula>K384&gt;$H$6</formula>
    </cfRule>
  </conditionalFormatting>
  <conditionalFormatting sqref="J375:J376">
    <cfRule type="expression" dxfId="1841" priority="72">
      <formula>J375&lt;=$F$5</formula>
    </cfRule>
    <cfRule type="expression" dxfId="1840" priority="73">
      <formula>AND(J375&gt;$F$5,J375&lt;=$F$6)</formula>
    </cfRule>
    <cfRule type="expression" dxfId="1839" priority="74">
      <formula>J375&gt;$F$6</formula>
    </cfRule>
  </conditionalFormatting>
  <conditionalFormatting sqref="K375:K376">
    <cfRule type="expression" dxfId="1838" priority="66">
      <formula>K375&lt;=$H$5</formula>
    </cfRule>
    <cfRule type="expression" dxfId="1837" priority="67">
      <formula>AND(K375&gt;$H$5,K375&lt;=$H$6)</formula>
    </cfRule>
    <cfRule type="expression" dxfId="1836" priority="68">
      <formula>K375&gt;$H$6</formula>
    </cfRule>
  </conditionalFormatting>
  <conditionalFormatting sqref="J385:J386">
    <cfRule type="expression" dxfId="1835" priority="63">
      <formula>J385&lt;=$F$5</formula>
    </cfRule>
    <cfRule type="expression" dxfId="1834" priority="64">
      <formula>AND(J385&gt;$F$5,J385&lt;=$F$6)</formula>
    </cfRule>
    <cfRule type="expression" dxfId="1833" priority="65">
      <formula>J385&gt;$F$6</formula>
    </cfRule>
  </conditionalFormatting>
  <conditionalFormatting sqref="K385:K386">
    <cfRule type="expression" dxfId="1832" priority="57">
      <formula>K385&lt;=$H$5</formula>
    </cfRule>
    <cfRule type="expression" dxfId="1831" priority="58">
      <formula>AND(K385&gt;$H$5,K385&lt;=$H$6)</formula>
    </cfRule>
    <cfRule type="expression" dxfId="1830" priority="59">
      <formula>K385&gt;$H$6</formula>
    </cfRule>
  </conditionalFormatting>
  <conditionalFormatting sqref="J389">
    <cfRule type="expression" dxfId="1829" priority="54">
      <formula>J389&lt;=$F$5</formula>
    </cfRule>
    <cfRule type="expression" dxfId="1828" priority="55">
      <formula>AND(J389&gt;$F$5,J389&lt;=$F$6)</formula>
    </cfRule>
    <cfRule type="expression" dxfId="1827" priority="56">
      <formula>J389&gt;$F$6</formula>
    </cfRule>
  </conditionalFormatting>
  <conditionalFormatting sqref="K389">
    <cfRule type="expression" dxfId="1826" priority="48">
      <formula>K389&lt;=$H$5</formula>
    </cfRule>
    <cfRule type="expression" dxfId="1825" priority="49">
      <formula>AND(K389&gt;$H$5,K389&lt;=$H$6)</formula>
    </cfRule>
    <cfRule type="expression" dxfId="1824" priority="50">
      <formula>K389&gt;$H$6</formula>
    </cfRule>
  </conditionalFormatting>
  <conditionalFormatting sqref="J390">
    <cfRule type="expression" dxfId="1823" priority="45">
      <formula>J390&lt;=$F$5</formula>
    </cfRule>
    <cfRule type="expression" dxfId="1822" priority="46">
      <formula>AND(J390&gt;$F$5,J390&lt;=$F$6)</formula>
    </cfRule>
    <cfRule type="expression" dxfId="1821" priority="47">
      <formula>J390&gt;$F$6</formula>
    </cfRule>
  </conditionalFormatting>
  <conditionalFormatting sqref="K390">
    <cfRule type="expression" dxfId="1820" priority="39">
      <formula>K390&lt;=$H$5</formula>
    </cfRule>
    <cfRule type="expression" dxfId="1819" priority="40">
      <formula>AND(K390&gt;$H$5,K390&lt;=$H$6)</formula>
    </cfRule>
    <cfRule type="expression" dxfId="1818" priority="41">
      <formula>K390&gt;$H$6</formula>
    </cfRule>
  </conditionalFormatting>
  <conditionalFormatting sqref="J395">
    <cfRule type="expression" dxfId="1817" priority="36">
      <formula>J395&lt;=$F$5</formula>
    </cfRule>
    <cfRule type="expression" dxfId="1816" priority="37">
      <formula>AND(J395&gt;$F$5,J395&lt;=$F$6)</formula>
    </cfRule>
    <cfRule type="expression" dxfId="1815" priority="38">
      <formula>J395&gt;$F$6</formula>
    </cfRule>
  </conditionalFormatting>
  <conditionalFormatting sqref="K395">
    <cfRule type="expression" dxfId="1814" priority="30">
      <formula>K395&lt;=$H$5</formula>
    </cfRule>
    <cfRule type="expression" dxfId="1813" priority="31">
      <formula>AND(K395&gt;$H$5,K395&lt;=$H$6)</formula>
    </cfRule>
    <cfRule type="expression" dxfId="1812" priority="32">
      <formula>K395&gt;$H$6</formula>
    </cfRule>
  </conditionalFormatting>
  <conditionalFormatting sqref="J397:J398">
    <cfRule type="expression" dxfId="1811" priority="27">
      <formula>J397&lt;=$F$5</formula>
    </cfRule>
    <cfRule type="expression" dxfId="1810" priority="28">
      <formula>AND(J397&gt;$F$5,J397&lt;=$F$6)</formula>
    </cfRule>
    <cfRule type="expression" dxfId="1809" priority="29">
      <formula>J397&gt;$F$6</formula>
    </cfRule>
  </conditionalFormatting>
  <conditionalFormatting sqref="K397:K398">
    <cfRule type="expression" dxfId="1808" priority="21">
      <formula>K397&lt;=$H$5</formula>
    </cfRule>
    <cfRule type="expression" dxfId="1807" priority="22">
      <formula>AND(K397&gt;$H$5,K397&lt;=$H$6)</formula>
    </cfRule>
    <cfRule type="expression" dxfId="1806" priority="23">
      <formula>K397&gt;$H$6</formula>
    </cfRule>
  </conditionalFormatting>
  <conditionalFormatting sqref="J399:J400">
    <cfRule type="expression" dxfId="1805" priority="18">
      <formula>J399&lt;=$F$5</formula>
    </cfRule>
    <cfRule type="expression" dxfId="1804" priority="19">
      <formula>AND(J399&gt;$F$5,J399&lt;=$F$6)</formula>
    </cfRule>
    <cfRule type="expression" dxfId="1803" priority="20">
      <formula>J399&gt;$F$6</formula>
    </cfRule>
  </conditionalFormatting>
  <conditionalFormatting sqref="K399:K400">
    <cfRule type="expression" dxfId="1802" priority="12">
      <formula>K399&lt;=$H$5</formula>
    </cfRule>
    <cfRule type="expression" dxfId="1801" priority="13">
      <formula>AND(K399&gt;$H$5,K399&lt;=$H$6)</formula>
    </cfRule>
    <cfRule type="expression" dxfId="1800" priority="14">
      <formula>K399&gt;$H$6</formula>
    </cfRule>
  </conditionalFormatting>
  <conditionalFormatting sqref="J387:J388">
    <cfRule type="expression" dxfId="1799" priority="9">
      <formula>J387&lt;=$F$5</formula>
    </cfRule>
    <cfRule type="expression" dxfId="1798" priority="10">
      <formula>AND(J387&gt;$F$5,J387&lt;=$F$6)</formula>
    </cfRule>
    <cfRule type="expression" dxfId="1797" priority="11">
      <formula>J387&gt;$F$6</formula>
    </cfRule>
  </conditionalFormatting>
  <conditionalFormatting sqref="K387:K388">
    <cfRule type="expression" dxfId="1796" priority="3">
      <formula>K387&lt;=$H$5</formula>
    </cfRule>
    <cfRule type="expression" dxfId="1795" priority="4">
      <formula>AND(K387&gt;$H$5,K387&lt;=$H$6)</formula>
    </cfRule>
    <cfRule type="expression" dxfId="1794" priority="5">
      <formula>K387&gt;$H$6</formula>
    </cfRule>
  </conditionalFormatting>
  <conditionalFormatting sqref="I218:I219">
    <cfRule type="timePeriod" dxfId="1793" priority="2" timePeriod="today">
      <formula>FLOOR(I218,1)=TODAY()</formula>
    </cfRule>
  </conditionalFormatting>
  <conditionalFormatting sqref="I220:I221">
    <cfRule type="timePeriod" dxfId="1792" priority="1" timePeriod="today">
      <formula>FLOOR(I220,1)=TODAY()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4" max="5" man="1"/>
    <brk id="149" max="5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10"/>
  <sheetViews>
    <sheetView view="pageBreakPreview" zoomScale="85" zoomScaleNormal="100" zoomScaleSheetLayoutView="85" workbookViewId="0">
      <selection activeCell="O36" sqref="O36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8.85546875" style="5" customWidth="1"/>
    <col min="4" max="4" width="19" style="5" customWidth="1"/>
    <col min="5" max="5" width="19.85546875" style="5" customWidth="1"/>
    <col min="6" max="6" width="20.7109375" style="5" customWidth="1"/>
    <col min="7" max="7" width="20.7109375" style="159" customWidth="1"/>
    <col min="8" max="8" width="2.7109375" style="6" customWidth="1"/>
    <col min="9" max="9" width="11" style="6" customWidth="1"/>
    <col min="10" max="10" width="9.7109375" style="6" customWidth="1"/>
    <col min="11" max="11" width="7.42578125" style="6" customWidth="1"/>
    <col min="12" max="13" width="7.28515625" style="6" customWidth="1"/>
    <col min="14" max="17" width="10.42578125" style="6" customWidth="1"/>
    <col min="18" max="18" width="6.5703125" style="24" customWidth="1"/>
    <col min="19" max="16384" width="9.140625" style="5"/>
  </cols>
  <sheetData>
    <row r="1" spans="1:18" s="1" customFormat="1" ht="30.75" customHeight="1" x14ac:dyDescent="0.2">
      <c r="A1" s="254" t="s">
        <v>95</v>
      </c>
      <c r="B1" s="254"/>
      <c r="C1" s="254"/>
      <c r="D1" s="254"/>
      <c r="E1" s="254"/>
      <c r="F1" s="254"/>
      <c r="G1" s="63"/>
      <c r="H1" s="9"/>
      <c r="I1" s="93"/>
      <c r="J1" s="98">
        <v>0.5</v>
      </c>
      <c r="K1" s="105">
        <v>5</v>
      </c>
      <c r="L1" s="135"/>
      <c r="M1" s="223"/>
      <c r="N1" s="135">
        <v>0.5</v>
      </c>
      <c r="O1" s="223"/>
      <c r="P1" s="135">
        <v>5</v>
      </c>
      <c r="Q1" s="119"/>
      <c r="R1" s="4"/>
    </row>
    <row r="2" spans="1:18" s="1" customFormat="1" ht="12.75" customHeight="1" x14ac:dyDescent="0.2">
      <c r="A2" s="11"/>
      <c r="B2" s="11"/>
      <c r="C2" s="11"/>
      <c r="D2" s="11"/>
      <c r="E2" s="11"/>
      <c r="F2" s="12"/>
      <c r="G2" s="162"/>
      <c r="H2" s="9"/>
      <c r="I2" s="93" t="s">
        <v>154</v>
      </c>
      <c r="J2" s="98" t="s">
        <v>45</v>
      </c>
      <c r="K2" s="98" t="s">
        <v>45</v>
      </c>
      <c r="L2" s="93"/>
      <c r="M2" s="93"/>
      <c r="N2" s="93" t="s">
        <v>158</v>
      </c>
      <c r="O2" s="164" t="s">
        <v>159</v>
      </c>
      <c r="P2" s="93" t="s">
        <v>158</v>
      </c>
      <c r="Q2" s="30" t="s">
        <v>159</v>
      </c>
      <c r="R2" s="4"/>
    </row>
    <row r="3" spans="1:18" s="157" customFormat="1" ht="12.75" customHeight="1" x14ac:dyDescent="0.2">
      <c r="A3" s="162"/>
      <c r="B3" s="162"/>
      <c r="C3" s="162"/>
      <c r="D3" s="162"/>
      <c r="E3" s="162"/>
      <c r="F3" s="163"/>
      <c r="G3" s="162"/>
      <c r="H3" s="161"/>
      <c r="I3" s="202">
        <v>43103</v>
      </c>
      <c r="J3" s="208">
        <v>0</v>
      </c>
      <c r="K3" s="150">
        <v>0</v>
      </c>
      <c r="L3" s="207"/>
      <c r="M3" s="207"/>
      <c r="N3" s="132">
        <f t="shared" ref="N3:N66" si="0">$C$91</f>
        <v>3520</v>
      </c>
      <c r="O3" s="132">
        <v>2816</v>
      </c>
      <c r="P3" s="132">
        <f t="shared" ref="P3:P66" si="1">$F$91</f>
        <v>20</v>
      </c>
      <c r="Q3" s="132">
        <v>16</v>
      </c>
      <c r="R3" s="158"/>
    </row>
    <row r="4" spans="1:18" s="157" customFormat="1" ht="12.75" customHeight="1" x14ac:dyDescent="0.2">
      <c r="A4" s="162"/>
      <c r="B4" s="162"/>
      <c r="C4" s="162"/>
      <c r="D4" s="162"/>
      <c r="E4" s="162"/>
      <c r="F4" s="163"/>
      <c r="G4" s="162"/>
      <c r="H4" s="161"/>
      <c r="I4" s="202">
        <v>43103</v>
      </c>
      <c r="J4" s="208">
        <v>1</v>
      </c>
      <c r="K4" s="150">
        <v>0</v>
      </c>
      <c r="L4" s="207"/>
      <c r="M4" s="207"/>
      <c r="N4" s="132">
        <f t="shared" si="0"/>
        <v>3520</v>
      </c>
      <c r="O4" s="132">
        <v>2816</v>
      </c>
      <c r="P4" s="132">
        <f t="shared" si="1"/>
        <v>20</v>
      </c>
      <c r="Q4" s="132">
        <v>16</v>
      </c>
      <c r="R4" s="158"/>
    </row>
    <row r="5" spans="1:18" s="157" customFormat="1" ht="12.75" customHeight="1" x14ac:dyDescent="0.2">
      <c r="A5" s="162"/>
      <c r="B5" s="162"/>
      <c r="C5" s="162"/>
      <c r="D5" s="162"/>
      <c r="E5" s="162"/>
      <c r="F5" s="163"/>
      <c r="G5" s="162"/>
      <c r="H5" s="161"/>
      <c r="I5" s="202">
        <v>43118</v>
      </c>
      <c r="J5" s="208">
        <v>0</v>
      </c>
      <c r="K5" s="150">
        <v>0</v>
      </c>
      <c r="L5" s="207"/>
      <c r="M5" s="207"/>
      <c r="N5" s="132">
        <f t="shared" si="0"/>
        <v>3520</v>
      </c>
      <c r="O5" s="132">
        <v>2816</v>
      </c>
      <c r="P5" s="132">
        <f t="shared" si="1"/>
        <v>20</v>
      </c>
      <c r="Q5" s="132">
        <v>16</v>
      </c>
      <c r="R5" s="158"/>
    </row>
    <row r="6" spans="1:18" s="157" customFormat="1" ht="12.75" customHeight="1" x14ac:dyDescent="0.2">
      <c r="A6" s="162"/>
      <c r="B6" s="162"/>
      <c r="C6" s="162"/>
      <c r="D6" s="162"/>
      <c r="E6" s="162"/>
      <c r="F6" s="163"/>
      <c r="G6" s="162"/>
      <c r="H6" s="161"/>
      <c r="I6" s="202">
        <v>43118</v>
      </c>
      <c r="J6" s="208">
        <v>0</v>
      </c>
      <c r="K6" s="150">
        <v>0</v>
      </c>
      <c r="L6" s="207"/>
      <c r="M6" s="207"/>
      <c r="N6" s="132">
        <f t="shared" si="0"/>
        <v>3520</v>
      </c>
      <c r="O6" s="132">
        <v>2816</v>
      </c>
      <c r="P6" s="132">
        <f t="shared" si="1"/>
        <v>20</v>
      </c>
      <c r="Q6" s="132">
        <v>16</v>
      </c>
      <c r="R6" s="158"/>
    </row>
    <row r="7" spans="1:18" s="157" customFormat="1" ht="12.75" customHeight="1" x14ac:dyDescent="0.2">
      <c r="A7" s="162"/>
      <c r="B7" s="162"/>
      <c r="C7" s="162"/>
      <c r="D7" s="162"/>
      <c r="E7" s="162"/>
      <c r="F7" s="163"/>
      <c r="G7" s="162"/>
      <c r="H7" s="161"/>
      <c r="I7" s="202">
        <v>43126</v>
      </c>
      <c r="J7" s="208">
        <v>0</v>
      </c>
      <c r="K7" s="150">
        <v>0</v>
      </c>
      <c r="L7" s="207"/>
      <c r="M7" s="207"/>
      <c r="N7" s="132">
        <f t="shared" si="0"/>
        <v>3520</v>
      </c>
      <c r="O7" s="132">
        <v>2816</v>
      </c>
      <c r="P7" s="132">
        <f t="shared" si="1"/>
        <v>20</v>
      </c>
      <c r="Q7" s="132">
        <v>16</v>
      </c>
      <c r="R7" s="158"/>
    </row>
    <row r="8" spans="1:18" s="157" customFormat="1" ht="12.75" customHeight="1" x14ac:dyDescent="0.2">
      <c r="A8" s="162"/>
      <c r="B8" s="162"/>
      <c r="C8" s="162"/>
      <c r="D8" s="162"/>
      <c r="E8" s="162"/>
      <c r="F8" s="163"/>
      <c r="G8" s="162"/>
      <c r="H8" s="161"/>
      <c r="I8" s="202">
        <v>43126</v>
      </c>
      <c r="J8" s="208">
        <v>0</v>
      </c>
      <c r="K8" s="150">
        <v>0</v>
      </c>
      <c r="L8" s="207"/>
      <c r="M8" s="207"/>
      <c r="N8" s="132">
        <f t="shared" si="0"/>
        <v>3520</v>
      </c>
      <c r="O8" s="132">
        <v>2816</v>
      </c>
      <c r="P8" s="132">
        <f t="shared" si="1"/>
        <v>20</v>
      </c>
      <c r="Q8" s="132">
        <v>16</v>
      </c>
      <c r="R8" s="158"/>
    </row>
    <row r="9" spans="1:18" s="157" customFormat="1" ht="12.75" customHeight="1" x14ac:dyDescent="0.2">
      <c r="A9" s="162"/>
      <c r="B9" s="162"/>
      <c r="C9" s="162"/>
      <c r="D9" s="162"/>
      <c r="E9" s="162"/>
      <c r="F9" s="163"/>
      <c r="G9" s="162"/>
      <c r="H9" s="161"/>
      <c r="I9" s="202">
        <v>43130</v>
      </c>
      <c r="J9" s="208">
        <v>0</v>
      </c>
      <c r="K9" s="150">
        <v>0</v>
      </c>
      <c r="L9" s="207"/>
      <c r="M9" s="207"/>
      <c r="N9" s="132">
        <f t="shared" si="0"/>
        <v>3520</v>
      </c>
      <c r="O9" s="132">
        <v>2816</v>
      </c>
      <c r="P9" s="132">
        <f t="shared" si="1"/>
        <v>20</v>
      </c>
      <c r="Q9" s="132">
        <v>16</v>
      </c>
      <c r="R9" s="158"/>
    </row>
    <row r="10" spans="1:18" s="157" customFormat="1" ht="12.75" customHeight="1" x14ac:dyDescent="0.2">
      <c r="A10" s="162"/>
      <c r="B10" s="162"/>
      <c r="C10" s="162"/>
      <c r="D10" s="162"/>
      <c r="E10" s="162"/>
      <c r="F10" s="163"/>
      <c r="G10" s="162"/>
      <c r="H10" s="161"/>
      <c r="I10" s="202">
        <v>43130</v>
      </c>
      <c r="J10" s="208">
        <v>0</v>
      </c>
      <c r="K10" s="150">
        <v>0</v>
      </c>
      <c r="L10" s="207"/>
      <c r="M10" s="207"/>
      <c r="N10" s="132">
        <f t="shared" si="0"/>
        <v>3520</v>
      </c>
      <c r="O10" s="132">
        <v>2816</v>
      </c>
      <c r="P10" s="132">
        <f t="shared" si="1"/>
        <v>20</v>
      </c>
      <c r="Q10" s="132">
        <v>16</v>
      </c>
      <c r="R10" s="158"/>
    </row>
    <row r="11" spans="1:18" s="157" customFormat="1" ht="12.75" customHeight="1" x14ac:dyDescent="0.2">
      <c r="A11" s="162"/>
      <c r="B11" s="162"/>
      <c r="C11" s="162"/>
      <c r="D11" s="162"/>
      <c r="E11" s="162"/>
      <c r="F11" s="163"/>
      <c r="G11" s="162"/>
      <c r="H11" s="161"/>
      <c r="I11" s="202">
        <v>43154</v>
      </c>
      <c r="J11" s="208">
        <v>0</v>
      </c>
      <c r="K11" s="150">
        <v>0</v>
      </c>
      <c r="L11" s="207"/>
      <c r="M11" s="207"/>
      <c r="N11" s="132">
        <f t="shared" si="0"/>
        <v>3520</v>
      </c>
      <c r="O11" s="132">
        <v>2816</v>
      </c>
      <c r="P11" s="132">
        <f t="shared" si="1"/>
        <v>20</v>
      </c>
      <c r="Q11" s="132">
        <v>16</v>
      </c>
      <c r="R11" s="158"/>
    </row>
    <row r="12" spans="1:18" s="157" customFormat="1" ht="12.75" customHeight="1" x14ac:dyDescent="0.2">
      <c r="A12" s="162"/>
      <c r="B12" s="162"/>
      <c r="C12" s="162"/>
      <c r="D12" s="162"/>
      <c r="E12" s="162"/>
      <c r="F12" s="163"/>
      <c r="G12" s="162"/>
      <c r="H12" s="161"/>
      <c r="I12" s="202">
        <v>43154</v>
      </c>
      <c r="J12" s="208">
        <v>0</v>
      </c>
      <c r="K12" s="150">
        <v>0</v>
      </c>
      <c r="L12" s="207"/>
      <c r="M12" s="207"/>
      <c r="N12" s="132">
        <f t="shared" si="0"/>
        <v>3520</v>
      </c>
      <c r="O12" s="132">
        <v>2816</v>
      </c>
      <c r="P12" s="132">
        <f t="shared" si="1"/>
        <v>20</v>
      </c>
      <c r="Q12" s="132">
        <v>16</v>
      </c>
      <c r="R12" s="158"/>
    </row>
    <row r="13" spans="1:18" s="157" customFormat="1" ht="12.75" customHeight="1" x14ac:dyDescent="0.2">
      <c r="A13" s="162"/>
      <c r="B13" s="162"/>
      <c r="C13" s="162"/>
      <c r="D13" s="162"/>
      <c r="E13" s="162"/>
      <c r="F13" s="163"/>
      <c r="G13" s="162"/>
      <c r="H13" s="161"/>
      <c r="I13" s="202">
        <v>43167</v>
      </c>
      <c r="J13" s="208">
        <v>0</v>
      </c>
      <c r="K13" s="150">
        <v>0</v>
      </c>
      <c r="L13" s="207"/>
      <c r="M13" s="207"/>
      <c r="N13" s="132">
        <f t="shared" si="0"/>
        <v>3520</v>
      </c>
      <c r="O13" s="132">
        <v>2816</v>
      </c>
      <c r="P13" s="132">
        <f t="shared" si="1"/>
        <v>20</v>
      </c>
      <c r="Q13" s="132">
        <v>16</v>
      </c>
      <c r="R13" s="158"/>
    </row>
    <row r="14" spans="1:18" s="157" customFormat="1" ht="12.75" customHeight="1" x14ac:dyDescent="0.2">
      <c r="A14" s="162"/>
      <c r="B14" s="162"/>
      <c r="C14" s="162"/>
      <c r="D14" s="162"/>
      <c r="E14" s="162"/>
      <c r="F14" s="163"/>
      <c r="G14" s="162"/>
      <c r="H14" s="161"/>
      <c r="I14" s="202">
        <v>43167</v>
      </c>
      <c r="J14" s="208">
        <v>0</v>
      </c>
      <c r="K14" s="150">
        <v>0</v>
      </c>
      <c r="L14" s="207"/>
      <c r="M14" s="207"/>
      <c r="N14" s="132">
        <f t="shared" si="0"/>
        <v>3520</v>
      </c>
      <c r="O14" s="132">
        <v>2816</v>
      </c>
      <c r="P14" s="132">
        <f t="shared" si="1"/>
        <v>20</v>
      </c>
      <c r="Q14" s="132">
        <v>16</v>
      </c>
      <c r="R14" s="158"/>
    </row>
    <row r="15" spans="1:18" s="157" customFormat="1" ht="12.75" customHeight="1" x14ac:dyDescent="0.2">
      <c r="A15" s="162"/>
      <c r="B15" s="162"/>
      <c r="C15" s="162"/>
      <c r="D15" s="162"/>
      <c r="E15" s="162"/>
      <c r="F15" s="163"/>
      <c r="G15" s="162"/>
      <c r="H15" s="161"/>
      <c r="I15" s="202">
        <v>43169</v>
      </c>
      <c r="J15" s="208">
        <v>0</v>
      </c>
      <c r="K15" s="150">
        <v>0</v>
      </c>
      <c r="L15" s="207"/>
      <c r="M15" s="207"/>
      <c r="N15" s="132">
        <f t="shared" si="0"/>
        <v>3520</v>
      </c>
      <c r="O15" s="132">
        <v>2816</v>
      </c>
      <c r="P15" s="132">
        <f t="shared" si="1"/>
        <v>20</v>
      </c>
      <c r="Q15" s="132">
        <v>16</v>
      </c>
      <c r="R15" s="158"/>
    </row>
    <row r="16" spans="1:18" s="157" customFormat="1" ht="12.75" customHeight="1" x14ac:dyDescent="0.2">
      <c r="A16" s="162"/>
      <c r="B16" s="162"/>
      <c r="C16" s="162"/>
      <c r="D16" s="162"/>
      <c r="E16" s="162"/>
      <c r="F16" s="163"/>
      <c r="G16" s="162"/>
      <c r="H16" s="161"/>
      <c r="I16" s="202">
        <v>43169</v>
      </c>
      <c r="J16" s="208">
        <v>0</v>
      </c>
      <c r="K16" s="150">
        <v>0</v>
      </c>
      <c r="L16" s="207"/>
      <c r="M16" s="207"/>
      <c r="N16" s="132">
        <f t="shared" si="0"/>
        <v>3520</v>
      </c>
      <c r="O16" s="132">
        <v>2816</v>
      </c>
      <c r="P16" s="132">
        <f t="shared" si="1"/>
        <v>20</v>
      </c>
      <c r="Q16" s="132">
        <v>16</v>
      </c>
      <c r="R16" s="158"/>
    </row>
    <row r="17" spans="1:18" s="157" customFormat="1" ht="12.75" customHeight="1" x14ac:dyDescent="0.2">
      <c r="A17" s="162"/>
      <c r="B17" s="162"/>
      <c r="C17" s="162"/>
      <c r="D17" s="162"/>
      <c r="E17" s="162"/>
      <c r="F17" s="163"/>
      <c r="G17" s="162"/>
      <c r="H17" s="161"/>
      <c r="I17" s="202">
        <v>43171</v>
      </c>
      <c r="J17" s="208">
        <v>0</v>
      </c>
      <c r="K17" s="150">
        <v>0</v>
      </c>
      <c r="L17" s="207"/>
      <c r="M17" s="207"/>
      <c r="N17" s="132">
        <f t="shared" si="0"/>
        <v>3520</v>
      </c>
      <c r="O17" s="132">
        <v>2816</v>
      </c>
      <c r="P17" s="132">
        <f t="shared" si="1"/>
        <v>20</v>
      </c>
      <c r="Q17" s="132">
        <v>16</v>
      </c>
      <c r="R17" s="158"/>
    </row>
    <row r="18" spans="1:18" s="157" customFormat="1" ht="12.75" customHeight="1" x14ac:dyDescent="0.2">
      <c r="A18" s="162"/>
      <c r="B18" s="162"/>
      <c r="C18" s="162"/>
      <c r="D18" s="162"/>
      <c r="E18" s="162"/>
      <c r="F18" s="163"/>
      <c r="G18" s="162"/>
      <c r="H18" s="161"/>
      <c r="I18" s="202">
        <v>43169</v>
      </c>
      <c r="J18" s="208">
        <v>3</v>
      </c>
      <c r="K18" s="150">
        <v>1</v>
      </c>
      <c r="L18" s="207"/>
      <c r="M18" s="207"/>
      <c r="N18" s="132">
        <f t="shared" si="0"/>
        <v>3520</v>
      </c>
      <c r="O18" s="132">
        <v>2816</v>
      </c>
      <c r="P18" s="132">
        <f t="shared" si="1"/>
        <v>20</v>
      </c>
      <c r="Q18" s="132">
        <v>16</v>
      </c>
      <c r="R18" s="158"/>
    </row>
    <row r="19" spans="1:18" s="157" customFormat="1" ht="12.75" customHeight="1" x14ac:dyDescent="0.2">
      <c r="A19" s="162"/>
      <c r="B19" s="162"/>
      <c r="C19" s="162"/>
      <c r="D19" s="162"/>
      <c r="E19" s="162"/>
      <c r="F19" s="163"/>
      <c r="G19" s="162"/>
      <c r="H19" s="161"/>
      <c r="I19" s="202">
        <v>43173</v>
      </c>
      <c r="J19" s="208">
        <v>0</v>
      </c>
      <c r="K19" s="150">
        <v>0</v>
      </c>
      <c r="L19" s="207"/>
      <c r="M19" s="207"/>
      <c r="N19" s="132">
        <f t="shared" si="0"/>
        <v>3520</v>
      </c>
      <c r="O19" s="132">
        <v>2816</v>
      </c>
      <c r="P19" s="132">
        <f t="shared" si="1"/>
        <v>20</v>
      </c>
      <c r="Q19" s="132">
        <v>16</v>
      </c>
      <c r="R19" s="158"/>
    </row>
    <row r="20" spans="1:18" s="157" customFormat="1" ht="12.75" customHeight="1" x14ac:dyDescent="0.2">
      <c r="A20" s="162"/>
      <c r="B20" s="162"/>
      <c r="C20" s="162"/>
      <c r="D20" s="162"/>
      <c r="E20" s="162"/>
      <c r="F20" s="163"/>
      <c r="G20" s="162"/>
      <c r="H20" s="161"/>
      <c r="I20" s="202">
        <v>43173</v>
      </c>
      <c r="J20" s="208">
        <v>0</v>
      </c>
      <c r="K20" s="150">
        <v>0</v>
      </c>
      <c r="L20" s="207"/>
      <c r="M20" s="207"/>
      <c r="N20" s="132">
        <f t="shared" si="0"/>
        <v>3520</v>
      </c>
      <c r="O20" s="132">
        <v>2816</v>
      </c>
      <c r="P20" s="132">
        <f t="shared" si="1"/>
        <v>20</v>
      </c>
      <c r="Q20" s="132">
        <v>16</v>
      </c>
      <c r="R20" s="158"/>
    </row>
    <row r="21" spans="1:18" s="157" customFormat="1" ht="12.75" customHeight="1" x14ac:dyDescent="0.2">
      <c r="A21" s="162"/>
      <c r="B21" s="162"/>
      <c r="C21" s="162"/>
      <c r="D21" s="162"/>
      <c r="E21" s="162"/>
      <c r="F21" s="163"/>
      <c r="G21" s="162"/>
      <c r="H21" s="161"/>
      <c r="I21" s="202">
        <v>43175</v>
      </c>
      <c r="J21" s="208">
        <v>0</v>
      </c>
      <c r="K21" s="150">
        <v>0</v>
      </c>
      <c r="L21" s="207"/>
      <c r="M21" s="207"/>
      <c r="N21" s="132">
        <f t="shared" si="0"/>
        <v>3520</v>
      </c>
      <c r="O21" s="132">
        <v>2816</v>
      </c>
      <c r="P21" s="132">
        <f t="shared" si="1"/>
        <v>20</v>
      </c>
      <c r="Q21" s="132">
        <v>16</v>
      </c>
      <c r="R21" s="158"/>
    </row>
    <row r="22" spans="1:18" s="157" customFormat="1" ht="12.75" customHeight="1" x14ac:dyDescent="0.2">
      <c r="A22" s="162"/>
      <c r="B22" s="162"/>
      <c r="C22" s="162"/>
      <c r="D22" s="162"/>
      <c r="E22" s="162"/>
      <c r="F22" s="163"/>
      <c r="G22" s="162"/>
      <c r="H22" s="161"/>
      <c r="I22" s="202">
        <v>43175</v>
      </c>
      <c r="J22" s="208">
        <v>0</v>
      </c>
      <c r="K22" s="150">
        <v>0</v>
      </c>
      <c r="L22" s="207"/>
      <c r="M22" s="207"/>
      <c r="N22" s="132">
        <f t="shared" si="0"/>
        <v>3520</v>
      </c>
      <c r="O22" s="132">
        <v>2816</v>
      </c>
      <c r="P22" s="132">
        <f t="shared" si="1"/>
        <v>20</v>
      </c>
      <c r="Q22" s="132">
        <v>16</v>
      </c>
      <c r="R22" s="158"/>
    </row>
    <row r="23" spans="1:18" s="157" customFormat="1" ht="12.75" customHeight="1" x14ac:dyDescent="0.2">
      <c r="A23" s="162"/>
      <c r="B23" s="162"/>
      <c r="C23" s="162"/>
      <c r="D23" s="162"/>
      <c r="E23" s="162"/>
      <c r="F23" s="163"/>
      <c r="G23" s="162"/>
      <c r="H23" s="161"/>
      <c r="I23" s="202">
        <v>43179</v>
      </c>
      <c r="J23" s="208">
        <v>0</v>
      </c>
      <c r="K23" s="150">
        <v>0</v>
      </c>
      <c r="L23" s="207"/>
      <c r="M23" s="207"/>
      <c r="N23" s="132">
        <f t="shared" si="0"/>
        <v>3520</v>
      </c>
      <c r="O23" s="132">
        <v>2816</v>
      </c>
      <c r="P23" s="132">
        <f t="shared" si="1"/>
        <v>20</v>
      </c>
      <c r="Q23" s="132">
        <v>16</v>
      </c>
      <c r="R23" s="158"/>
    </row>
    <row r="24" spans="1:18" s="157" customFormat="1" ht="12.75" customHeight="1" x14ac:dyDescent="0.2">
      <c r="A24" s="162"/>
      <c r="B24" s="162"/>
      <c r="C24" s="162"/>
      <c r="D24" s="162"/>
      <c r="E24" s="162"/>
      <c r="F24" s="163"/>
      <c r="G24" s="162"/>
      <c r="H24" s="161"/>
      <c r="I24" s="202">
        <v>43179</v>
      </c>
      <c r="J24" s="208">
        <v>0</v>
      </c>
      <c r="K24" s="150">
        <v>0</v>
      </c>
      <c r="L24" s="207"/>
      <c r="M24" s="207"/>
      <c r="N24" s="132">
        <f t="shared" si="0"/>
        <v>3520</v>
      </c>
      <c r="O24" s="132">
        <v>2816</v>
      </c>
      <c r="P24" s="132">
        <f t="shared" si="1"/>
        <v>20</v>
      </c>
      <c r="Q24" s="132">
        <v>16</v>
      </c>
      <c r="R24" s="158"/>
    </row>
    <row r="25" spans="1:18" s="157" customFormat="1" ht="12.75" customHeight="1" x14ac:dyDescent="0.2">
      <c r="A25" s="162"/>
      <c r="B25" s="162"/>
      <c r="C25" s="162"/>
      <c r="D25" s="162"/>
      <c r="E25" s="162"/>
      <c r="F25" s="163"/>
      <c r="G25" s="162"/>
      <c r="H25" s="161"/>
      <c r="I25" s="202">
        <v>43181</v>
      </c>
      <c r="J25" s="208">
        <v>0</v>
      </c>
      <c r="K25" s="150">
        <v>0</v>
      </c>
      <c r="L25" s="207"/>
      <c r="M25" s="207"/>
      <c r="N25" s="132">
        <f t="shared" si="0"/>
        <v>3520</v>
      </c>
      <c r="O25" s="132">
        <v>2816</v>
      </c>
      <c r="P25" s="132">
        <f t="shared" si="1"/>
        <v>20</v>
      </c>
      <c r="Q25" s="132">
        <v>16</v>
      </c>
      <c r="R25" s="158"/>
    </row>
    <row r="26" spans="1:18" s="157" customFormat="1" ht="12.75" customHeight="1" x14ac:dyDescent="0.2">
      <c r="A26" s="162"/>
      <c r="B26" s="162"/>
      <c r="C26" s="162"/>
      <c r="D26" s="162"/>
      <c r="E26" s="162"/>
      <c r="F26" s="163"/>
      <c r="G26" s="162"/>
      <c r="H26" s="161"/>
      <c r="I26" s="202">
        <v>43181</v>
      </c>
      <c r="J26" s="208">
        <v>0</v>
      </c>
      <c r="K26" s="150">
        <v>0</v>
      </c>
      <c r="L26" s="207"/>
      <c r="M26" s="207"/>
      <c r="N26" s="132">
        <f t="shared" si="0"/>
        <v>3520</v>
      </c>
      <c r="O26" s="132">
        <v>2816</v>
      </c>
      <c r="P26" s="132">
        <f t="shared" si="1"/>
        <v>20</v>
      </c>
      <c r="Q26" s="132">
        <v>16</v>
      </c>
      <c r="R26" s="158"/>
    </row>
    <row r="27" spans="1:18" s="157" customFormat="1" ht="12.75" customHeight="1" x14ac:dyDescent="0.2">
      <c r="A27" s="162"/>
      <c r="B27" s="162"/>
      <c r="C27" s="162"/>
      <c r="D27" s="162"/>
      <c r="E27" s="162"/>
      <c r="F27" s="163"/>
      <c r="G27" s="162"/>
      <c r="H27" s="161"/>
      <c r="I27" s="202">
        <v>43188</v>
      </c>
      <c r="J27" s="208">
        <v>0</v>
      </c>
      <c r="K27" s="150">
        <v>0</v>
      </c>
      <c r="L27" s="207"/>
      <c r="M27" s="207"/>
      <c r="N27" s="132">
        <f t="shared" si="0"/>
        <v>3520</v>
      </c>
      <c r="O27" s="132">
        <v>2816</v>
      </c>
      <c r="P27" s="132">
        <f t="shared" si="1"/>
        <v>20</v>
      </c>
      <c r="Q27" s="132">
        <v>16</v>
      </c>
      <c r="R27" s="158"/>
    </row>
    <row r="28" spans="1:18" s="157" customFormat="1" ht="12.75" customHeight="1" x14ac:dyDescent="0.2">
      <c r="A28" s="162"/>
      <c r="B28" s="162"/>
      <c r="C28" s="162"/>
      <c r="D28" s="162"/>
      <c r="E28" s="162"/>
      <c r="F28" s="163"/>
      <c r="G28" s="162"/>
      <c r="H28" s="161"/>
      <c r="I28" s="202">
        <v>43188</v>
      </c>
      <c r="J28" s="208">
        <v>0</v>
      </c>
      <c r="K28" s="150">
        <v>0</v>
      </c>
      <c r="L28" s="207"/>
      <c r="M28" s="207"/>
      <c r="N28" s="132">
        <f t="shared" si="0"/>
        <v>3520</v>
      </c>
      <c r="O28" s="132">
        <v>2816</v>
      </c>
      <c r="P28" s="132">
        <f t="shared" si="1"/>
        <v>20</v>
      </c>
      <c r="Q28" s="132">
        <v>16</v>
      </c>
      <c r="R28" s="158"/>
    </row>
    <row r="29" spans="1:18" s="157" customFormat="1" ht="12.75" customHeight="1" x14ac:dyDescent="0.2">
      <c r="A29" s="162"/>
      <c r="B29" s="162"/>
      <c r="C29" s="162"/>
      <c r="D29" s="162"/>
      <c r="E29" s="162"/>
      <c r="F29" s="163"/>
      <c r="G29" s="162"/>
      <c r="H29" s="161"/>
      <c r="I29" s="202">
        <v>43209</v>
      </c>
      <c r="J29" s="208">
        <v>0</v>
      </c>
      <c r="K29" s="150">
        <v>0</v>
      </c>
      <c r="L29" s="207"/>
      <c r="M29" s="207"/>
      <c r="N29" s="132">
        <f t="shared" si="0"/>
        <v>3520</v>
      </c>
      <c r="O29" s="132">
        <v>2816</v>
      </c>
      <c r="P29" s="132">
        <f t="shared" si="1"/>
        <v>20</v>
      </c>
      <c r="Q29" s="132">
        <v>16</v>
      </c>
      <c r="R29" s="158"/>
    </row>
    <row r="30" spans="1:18" s="157" customFormat="1" ht="12.75" customHeight="1" x14ac:dyDescent="0.2">
      <c r="A30" s="162"/>
      <c r="B30" s="162"/>
      <c r="C30" s="162"/>
      <c r="D30" s="162"/>
      <c r="E30" s="162"/>
      <c r="F30" s="163"/>
      <c r="G30" s="162"/>
      <c r="H30" s="161"/>
      <c r="I30" s="202">
        <v>43209</v>
      </c>
      <c r="J30" s="208">
        <v>0</v>
      </c>
      <c r="K30" s="150">
        <v>0</v>
      </c>
      <c r="L30" s="207"/>
      <c r="M30" s="207"/>
      <c r="N30" s="132">
        <f t="shared" si="0"/>
        <v>3520</v>
      </c>
      <c r="O30" s="132">
        <v>2816</v>
      </c>
      <c r="P30" s="132">
        <f t="shared" si="1"/>
        <v>20</v>
      </c>
      <c r="Q30" s="132">
        <v>16</v>
      </c>
      <c r="R30" s="158"/>
    </row>
    <row r="31" spans="1:18" s="157" customFormat="1" ht="12.75" customHeight="1" x14ac:dyDescent="0.2">
      <c r="A31" s="162"/>
      <c r="B31" s="162"/>
      <c r="C31" s="162"/>
      <c r="D31" s="162"/>
      <c r="E31" s="162"/>
      <c r="F31" s="163"/>
      <c r="G31" s="162"/>
      <c r="H31" s="161"/>
      <c r="I31" s="202">
        <v>43214</v>
      </c>
      <c r="J31" s="208">
        <v>0</v>
      </c>
      <c r="K31" s="150">
        <v>0</v>
      </c>
      <c r="L31" s="207"/>
      <c r="M31" s="207"/>
      <c r="N31" s="132">
        <f t="shared" si="0"/>
        <v>3520</v>
      </c>
      <c r="O31" s="132">
        <v>2816</v>
      </c>
      <c r="P31" s="132">
        <f t="shared" si="1"/>
        <v>20</v>
      </c>
      <c r="Q31" s="132">
        <v>16</v>
      </c>
      <c r="R31" s="158"/>
    </row>
    <row r="32" spans="1:18" s="157" customFormat="1" ht="12.75" customHeight="1" x14ac:dyDescent="0.2">
      <c r="A32" s="162"/>
      <c r="B32" s="162"/>
      <c r="C32" s="162"/>
      <c r="D32" s="162"/>
      <c r="E32" s="162"/>
      <c r="F32" s="163"/>
      <c r="G32" s="162"/>
      <c r="H32" s="161"/>
      <c r="I32" s="202">
        <v>43214</v>
      </c>
      <c r="J32" s="208">
        <v>0</v>
      </c>
      <c r="K32" s="150">
        <v>0</v>
      </c>
      <c r="L32" s="207"/>
      <c r="M32" s="207"/>
      <c r="N32" s="132">
        <f t="shared" si="0"/>
        <v>3520</v>
      </c>
      <c r="O32" s="132">
        <v>2816</v>
      </c>
      <c r="P32" s="132">
        <f t="shared" si="1"/>
        <v>20</v>
      </c>
      <c r="Q32" s="132">
        <v>16</v>
      </c>
      <c r="R32" s="158"/>
    </row>
    <row r="33" spans="1:18" s="157" customFormat="1" ht="12.75" customHeight="1" x14ac:dyDescent="0.2">
      <c r="A33" s="162"/>
      <c r="B33" s="162"/>
      <c r="C33" s="162"/>
      <c r="D33" s="162"/>
      <c r="E33" s="162"/>
      <c r="F33" s="163"/>
      <c r="G33" s="162"/>
      <c r="H33" s="161"/>
      <c r="I33" s="202">
        <v>43217</v>
      </c>
      <c r="J33" s="208">
        <v>0</v>
      </c>
      <c r="K33" s="150">
        <v>0</v>
      </c>
      <c r="L33" s="207"/>
      <c r="M33" s="207"/>
      <c r="N33" s="132">
        <f t="shared" si="0"/>
        <v>3520</v>
      </c>
      <c r="O33" s="132">
        <v>2816</v>
      </c>
      <c r="P33" s="132">
        <f t="shared" si="1"/>
        <v>20</v>
      </c>
      <c r="Q33" s="132">
        <v>16</v>
      </c>
      <c r="R33" s="158"/>
    </row>
    <row r="34" spans="1:18" s="157" customFormat="1" ht="12.75" customHeight="1" x14ac:dyDescent="0.2">
      <c r="A34" s="162"/>
      <c r="B34" s="162"/>
      <c r="C34" s="162"/>
      <c r="D34" s="162"/>
      <c r="E34" s="162"/>
      <c r="F34" s="163"/>
      <c r="G34" s="162"/>
      <c r="H34" s="161"/>
      <c r="I34" s="202">
        <v>43217</v>
      </c>
      <c r="J34" s="208">
        <v>0</v>
      </c>
      <c r="K34" s="150">
        <v>0</v>
      </c>
      <c r="L34" s="207"/>
      <c r="M34" s="207"/>
      <c r="N34" s="132">
        <f t="shared" si="0"/>
        <v>3520</v>
      </c>
      <c r="O34" s="132">
        <v>2816</v>
      </c>
      <c r="P34" s="132">
        <f t="shared" si="1"/>
        <v>20</v>
      </c>
      <c r="Q34" s="132">
        <v>16</v>
      </c>
      <c r="R34" s="158"/>
    </row>
    <row r="35" spans="1:18" s="157" customFormat="1" ht="12.75" customHeight="1" x14ac:dyDescent="0.2">
      <c r="A35" s="162"/>
      <c r="B35" s="162"/>
      <c r="C35" s="162"/>
      <c r="D35" s="162"/>
      <c r="E35" s="162"/>
      <c r="F35" s="163"/>
      <c r="G35" s="162"/>
      <c r="H35" s="161"/>
      <c r="I35" s="202">
        <v>43237</v>
      </c>
      <c r="J35" s="208">
        <v>0</v>
      </c>
      <c r="K35" s="150">
        <v>0</v>
      </c>
      <c r="L35" s="207"/>
      <c r="M35" s="207"/>
      <c r="N35" s="132">
        <f t="shared" si="0"/>
        <v>3520</v>
      </c>
      <c r="O35" s="132">
        <v>2816</v>
      </c>
      <c r="P35" s="132">
        <f t="shared" si="1"/>
        <v>20</v>
      </c>
      <c r="Q35" s="132">
        <v>16</v>
      </c>
      <c r="R35" s="158"/>
    </row>
    <row r="36" spans="1:18" s="157" customFormat="1" ht="12.75" customHeight="1" x14ac:dyDescent="0.2">
      <c r="A36" s="162"/>
      <c r="B36" s="162"/>
      <c r="C36" s="162"/>
      <c r="D36" s="162"/>
      <c r="E36" s="162"/>
      <c r="F36" s="163"/>
      <c r="G36" s="162"/>
      <c r="H36" s="161"/>
      <c r="I36" s="202">
        <v>43237</v>
      </c>
      <c r="J36" s="208">
        <v>0</v>
      </c>
      <c r="K36" s="150">
        <v>0</v>
      </c>
      <c r="L36" s="207"/>
      <c r="M36" s="207"/>
      <c r="N36" s="132">
        <f t="shared" si="0"/>
        <v>3520</v>
      </c>
      <c r="O36" s="132">
        <v>2816</v>
      </c>
      <c r="P36" s="132">
        <f t="shared" si="1"/>
        <v>20</v>
      </c>
      <c r="Q36" s="132">
        <v>16</v>
      </c>
      <c r="R36" s="158"/>
    </row>
    <row r="37" spans="1:18" s="157" customFormat="1" ht="12.75" customHeight="1" x14ac:dyDescent="0.2">
      <c r="A37" s="162"/>
      <c r="B37" s="162"/>
      <c r="C37" s="162"/>
      <c r="D37" s="162"/>
      <c r="E37" s="162"/>
      <c r="F37" s="163"/>
      <c r="G37" s="162"/>
      <c r="H37" s="161"/>
      <c r="I37" s="202">
        <v>43239</v>
      </c>
      <c r="J37" s="208">
        <v>0</v>
      </c>
      <c r="K37" s="150">
        <v>0</v>
      </c>
      <c r="L37" s="207"/>
      <c r="M37" s="207"/>
      <c r="N37" s="132">
        <f t="shared" si="0"/>
        <v>3520</v>
      </c>
      <c r="O37" s="132">
        <v>2816</v>
      </c>
      <c r="P37" s="132">
        <f t="shared" si="1"/>
        <v>20</v>
      </c>
      <c r="Q37" s="132">
        <v>16</v>
      </c>
      <c r="R37" s="158"/>
    </row>
    <row r="38" spans="1:18" s="157" customFormat="1" ht="12.75" customHeight="1" x14ac:dyDescent="0.2">
      <c r="A38" s="162"/>
      <c r="B38" s="162"/>
      <c r="C38" s="162"/>
      <c r="D38" s="162"/>
      <c r="E38" s="162"/>
      <c r="F38" s="163"/>
      <c r="G38" s="162"/>
      <c r="H38" s="161"/>
      <c r="I38" s="202">
        <v>43239</v>
      </c>
      <c r="J38" s="208">
        <v>1</v>
      </c>
      <c r="K38" s="150">
        <v>0</v>
      </c>
      <c r="L38" s="207"/>
      <c r="M38" s="207"/>
      <c r="N38" s="132">
        <f t="shared" si="0"/>
        <v>3520</v>
      </c>
      <c r="O38" s="132">
        <v>2816</v>
      </c>
      <c r="P38" s="132">
        <f t="shared" si="1"/>
        <v>20</v>
      </c>
      <c r="Q38" s="132">
        <v>16</v>
      </c>
      <c r="R38" s="158"/>
    </row>
    <row r="39" spans="1:18" s="157" customFormat="1" ht="12.75" customHeight="1" x14ac:dyDescent="0.2">
      <c r="A39" s="162"/>
      <c r="B39" s="162"/>
      <c r="C39" s="162"/>
      <c r="D39" s="162"/>
      <c r="E39" s="162"/>
      <c r="F39" s="163"/>
      <c r="G39" s="162"/>
      <c r="H39" s="161"/>
      <c r="I39" s="202">
        <v>43242</v>
      </c>
      <c r="J39" s="208">
        <v>9</v>
      </c>
      <c r="K39" s="150">
        <v>0</v>
      </c>
      <c r="L39" s="207"/>
      <c r="M39" s="207"/>
      <c r="N39" s="132">
        <f t="shared" si="0"/>
        <v>3520</v>
      </c>
      <c r="O39" s="132">
        <v>2816</v>
      </c>
      <c r="P39" s="132">
        <f t="shared" si="1"/>
        <v>20</v>
      </c>
      <c r="Q39" s="132">
        <v>16</v>
      </c>
      <c r="R39" s="158"/>
    </row>
    <row r="40" spans="1:18" s="157" customFormat="1" ht="12.75" customHeight="1" x14ac:dyDescent="0.2">
      <c r="A40" s="162"/>
      <c r="B40" s="162"/>
      <c r="C40" s="162"/>
      <c r="D40" s="162"/>
      <c r="E40" s="162"/>
      <c r="F40" s="163"/>
      <c r="G40" s="162"/>
      <c r="H40" s="161"/>
      <c r="I40" s="202">
        <v>43242</v>
      </c>
      <c r="J40" s="208">
        <v>0</v>
      </c>
      <c r="K40" s="150">
        <v>0</v>
      </c>
      <c r="L40" s="207"/>
      <c r="M40" s="207"/>
      <c r="N40" s="132">
        <f t="shared" si="0"/>
        <v>3520</v>
      </c>
      <c r="O40" s="132">
        <v>2816</v>
      </c>
      <c r="P40" s="132">
        <f t="shared" si="1"/>
        <v>20</v>
      </c>
      <c r="Q40" s="132">
        <v>16</v>
      </c>
      <c r="R40" s="158"/>
    </row>
    <row r="41" spans="1:18" s="157" customFormat="1" ht="12.75" customHeight="1" x14ac:dyDescent="0.2">
      <c r="A41" s="162"/>
      <c r="B41" s="162"/>
      <c r="C41" s="162"/>
      <c r="D41" s="162"/>
      <c r="E41" s="162"/>
      <c r="F41" s="163"/>
      <c r="G41" s="162"/>
      <c r="H41" s="161"/>
      <c r="I41" s="202">
        <v>43244</v>
      </c>
      <c r="J41" s="208">
        <v>0</v>
      </c>
      <c r="K41" s="150">
        <v>0</v>
      </c>
      <c r="L41" s="207"/>
      <c r="M41" s="207"/>
      <c r="N41" s="132">
        <f t="shared" si="0"/>
        <v>3520</v>
      </c>
      <c r="O41" s="132">
        <v>2816</v>
      </c>
      <c r="P41" s="132">
        <f t="shared" si="1"/>
        <v>20</v>
      </c>
      <c r="Q41" s="132">
        <v>16</v>
      </c>
      <c r="R41" s="158"/>
    </row>
    <row r="42" spans="1:18" s="157" customFormat="1" ht="12.75" customHeight="1" x14ac:dyDescent="0.2">
      <c r="A42" s="162"/>
      <c r="B42" s="162"/>
      <c r="C42" s="162"/>
      <c r="D42" s="162"/>
      <c r="E42" s="162"/>
      <c r="F42" s="163"/>
      <c r="G42" s="162"/>
      <c r="H42" s="161"/>
      <c r="I42" s="202">
        <v>43244</v>
      </c>
      <c r="J42" s="208">
        <v>0</v>
      </c>
      <c r="K42" s="150">
        <v>0</v>
      </c>
      <c r="L42" s="207"/>
      <c r="M42" s="207"/>
      <c r="N42" s="132">
        <f t="shared" si="0"/>
        <v>3520</v>
      </c>
      <c r="O42" s="132">
        <v>2816</v>
      </c>
      <c r="P42" s="132">
        <f t="shared" si="1"/>
        <v>20</v>
      </c>
      <c r="Q42" s="132">
        <v>16</v>
      </c>
      <c r="R42" s="158"/>
    </row>
    <row r="43" spans="1:18" s="157" customFormat="1" ht="12.75" customHeight="1" x14ac:dyDescent="0.2">
      <c r="A43" s="162"/>
      <c r="B43" s="162"/>
      <c r="C43" s="162"/>
      <c r="D43" s="162"/>
      <c r="E43" s="162"/>
      <c r="F43" s="163"/>
      <c r="G43" s="162"/>
      <c r="H43" s="161"/>
      <c r="I43" s="202">
        <v>43256</v>
      </c>
      <c r="J43" s="208">
        <v>0</v>
      </c>
      <c r="K43" s="150">
        <v>0</v>
      </c>
      <c r="L43" s="207"/>
      <c r="M43" s="207"/>
      <c r="N43" s="132">
        <f t="shared" si="0"/>
        <v>3520</v>
      </c>
      <c r="O43" s="132">
        <v>2816</v>
      </c>
      <c r="P43" s="132">
        <f t="shared" si="1"/>
        <v>20</v>
      </c>
      <c r="Q43" s="132">
        <v>16</v>
      </c>
      <c r="R43" s="158"/>
    </row>
    <row r="44" spans="1:18" s="157" customFormat="1" ht="12.75" customHeight="1" x14ac:dyDescent="0.2">
      <c r="A44" s="162"/>
      <c r="B44" s="162"/>
      <c r="C44" s="162"/>
      <c r="D44" s="162"/>
      <c r="E44" s="162"/>
      <c r="F44" s="163"/>
      <c r="G44" s="162"/>
      <c r="H44" s="161"/>
      <c r="I44" s="202">
        <v>43256</v>
      </c>
      <c r="J44" s="208">
        <v>0</v>
      </c>
      <c r="K44" s="150">
        <v>0</v>
      </c>
      <c r="L44" s="207"/>
      <c r="M44" s="207"/>
      <c r="N44" s="132">
        <f t="shared" si="0"/>
        <v>3520</v>
      </c>
      <c r="O44" s="132">
        <v>2816</v>
      </c>
      <c r="P44" s="132">
        <f t="shared" si="1"/>
        <v>20</v>
      </c>
      <c r="Q44" s="132">
        <v>16</v>
      </c>
      <c r="R44" s="158"/>
    </row>
    <row r="45" spans="1:18" s="157" customFormat="1" ht="12.75" customHeight="1" x14ac:dyDescent="0.2">
      <c r="A45" s="162"/>
      <c r="B45" s="162"/>
      <c r="C45" s="162"/>
      <c r="D45" s="162"/>
      <c r="E45" s="162"/>
      <c r="F45" s="163"/>
      <c r="G45" s="162"/>
      <c r="H45" s="161"/>
      <c r="I45" s="202">
        <v>43258</v>
      </c>
      <c r="J45" s="208">
        <v>0</v>
      </c>
      <c r="K45" s="150">
        <v>0</v>
      </c>
      <c r="L45" s="207"/>
      <c r="M45" s="207"/>
      <c r="N45" s="132">
        <f t="shared" si="0"/>
        <v>3520</v>
      </c>
      <c r="O45" s="132">
        <v>2816</v>
      </c>
      <c r="P45" s="132">
        <f t="shared" si="1"/>
        <v>20</v>
      </c>
      <c r="Q45" s="132">
        <v>16</v>
      </c>
      <c r="R45" s="158"/>
    </row>
    <row r="46" spans="1:18" s="157" customFormat="1" ht="12.75" customHeight="1" x14ac:dyDescent="0.2">
      <c r="A46" s="162"/>
      <c r="B46" s="162"/>
      <c r="C46" s="162"/>
      <c r="D46" s="162"/>
      <c r="E46" s="162"/>
      <c r="F46" s="163"/>
      <c r="G46" s="162"/>
      <c r="H46" s="161"/>
      <c r="I46" s="202">
        <v>43258</v>
      </c>
      <c r="J46" s="208">
        <v>0</v>
      </c>
      <c r="K46" s="150">
        <v>0</v>
      </c>
      <c r="L46" s="207"/>
      <c r="M46" s="207"/>
      <c r="N46" s="132">
        <f t="shared" si="0"/>
        <v>3520</v>
      </c>
      <c r="O46" s="132">
        <v>2816</v>
      </c>
      <c r="P46" s="132">
        <f t="shared" si="1"/>
        <v>20</v>
      </c>
      <c r="Q46" s="132">
        <v>16</v>
      </c>
      <c r="R46" s="158"/>
    </row>
    <row r="47" spans="1:18" s="157" customFormat="1" ht="12.75" customHeight="1" x14ac:dyDescent="0.2">
      <c r="A47" s="162"/>
      <c r="B47" s="162"/>
      <c r="C47" s="162"/>
      <c r="D47" s="162"/>
      <c r="E47" s="162"/>
      <c r="F47" s="163"/>
      <c r="G47" s="162"/>
      <c r="H47" s="161"/>
      <c r="I47" s="202">
        <v>43263</v>
      </c>
      <c r="J47" s="208">
        <v>0</v>
      </c>
      <c r="K47" s="150">
        <v>0</v>
      </c>
      <c r="L47" s="207"/>
      <c r="M47" s="207"/>
      <c r="N47" s="132">
        <f t="shared" si="0"/>
        <v>3520</v>
      </c>
      <c r="O47" s="132">
        <v>2816</v>
      </c>
      <c r="P47" s="132">
        <f t="shared" si="1"/>
        <v>20</v>
      </c>
      <c r="Q47" s="132">
        <v>16</v>
      </c>
      <c r="R47" s="158"/>
    </row>
    <row r="48" spans="1:18" s="157" customFormat="1" ht="12.75" customHeight="1" x14ac:dyDescent="0.2">
      <c r="A48" s="162"/>
      <c r="B48" s="162"/>
      <c r="C48" s="162"/>
      <c r="D48" s="162"/>
      <c r="E48" s="162"/>
      <c r="F48" s="163"/>
      <c r="G48" s="162"/>
      <c r="H48" s="161"/>
      <c r="I48" s="202">
        <v>43263</v>
      </c>
      <c r="J48" s="208">
        <v>0</v>
      </c>
      <c r="K48" s="150">
        <v>0</v>
      </c>
      <c r="L48" s="207"/>
      <c r="M48" s="207"/>
      <c r="N48" s="132">
        <f t="shared" si="0"/>
        <v>3520</v>
      </c>
      <c r="O48" s="132">
        <v>2816</v>
      </c>
      <c r="P48" s="132">
        <f t="shared" si="1"/>
        <v>20</v>
      </c>
      <c r="Q48" s="132">
        <v>16</v>
      </c>
      <c r="R48" s="158"/>
    </row>
    <row r="49" spans="1:18" s="157" customFormat="1" ht="12.75" customHeight="1" x14ac:dyDescent="0.2">
      <c r="A49" s="162"/>
      <c r="B49" s="162"/>
      <c r="C49" s="162"/>
      <c r="D49" s="162"/>
      <c r="E49" s="162"/>
      <c r="F49" s="163"/>
      <c r="G49" s="162"/>
      <c r="H49" s="161"/>
      <c r="I49" s="202">
        <v>43265</v>
      </c>
      <c r="J49" s="208">
        <v>0</v>
      </c>
      <c r="K49" s="150">
        <v>0</v>
      </c>
      <c r="L49" s="207"/>
      <c r="M49" s="207"/>
      <c r="N49" s="132">
        <f t="shared" si="0"/>
        <v>3520</v>
      </c>
      <c r="O49" s="132">
        <v>2816</v>
      </c>
      <c r="P49" s="132">
        <f t="shared" si="1"/>
        <v>20</v>
      </c>
      <c r="Q49" s="132">
        <v>16</v>
      </c>
      <c r="R49" s="158"/>
    </row>
    <row r="50" spans="1:18" s="157" customFormat="1" ht="12.75" customHeight="1" x14ac:dyDescent="0.2">
      <c r="A50" s="162"/>
      <c r="B50" s="162"/>
      <c r="C50" s="162"/>
      <c r="D50" s="162"/>
      <c r="E50" s="162"/>
      <c r="F50" s="163"/>
      <c r="G50" s="162"/>
      <c r="H50" s="161"/>
      <c r="I50" s="202">
        <v>43263</v>
      </c>
      <c r="J50" s="208">
        <v>0</v>
      </c>
      <c r="K50" s="150">
        <v>0</v>
      </c>
      <c r="L50" s="207"/>
      <c r="M50" s="207"/>
      <c r="N50" s="132">
        <f t="shared" si="0"/>
        <v>3520</v>
      </c>
      <c r="O50" s="132">
        <v>2816</v>
      </c>
      <c r="P50" s="132">
        <f t="shared" si="1"/>
        <v>20</v>
      </c>
      <c r="Q50" s="132">
        <v>16</v>
      </c>
      <c r="R50" s="158"/>
    </row>
    <row r="51" spans="1:18" s="157" customFormat="1" ht="12.75" customHeight="1" x14ac:dyDescent="0.2">
      <c r="A51" s="162"/>
      <c r="B51" s="162"/>
      <c r="C51" s="162"/>
      <c r="D51" s="162"/>
      <c r="E51" s="162"/>
      <c r="F51" s="163"/>
      <c r="G51" s="162"/>
      <c r="H51" s="161"/>
      <c r="I51" s="202">
        <v>43276</v>
      </c>
      <c r="J51" s="208">
        <v>0</v>
      </c>
      <c r="K51" s="150">
        <v>0</v>
      </c>
      <c r="L51" s="207"/>
      <c r="M51" s="207"/>
      <c r="N51" s="132">
        <f t="shared" si="0"/>
        <v>3520</v>
      </c>
      <c r="O51" s="132">
        <v>2816</v>
      </c>
      <c r="P51" s="132">
        <f t="shared" si="1"/>
        <v>20</v>
      </c>
      <c r="Q51" s="132">
        <v>16</v>
      </c>
      <c r="R51" s="158"/>
    </row>
    <row r="52" spans="1:18" s="157" customFormat="1" ht="12.75" customHeight="1" x14ac:dyDescent="0.2">
      <c r="A52" s="162"/>
      <c r="B52" s="162"/>
      <c r="C52" s="162"/>
      <c r="D52" s="162"/>
      <c r="E52" s="162"/>
      <c r="F52" s="163"/>
      <c r="G52" s="162"/>
      <c r="H52" s="161"/>
      <c r="I52" s="202">
        <v>43276</v>
      </c>
      <c r="J52" s="208">
        <v>0</v>
      </c>
      <c r="K52" s="150">
        <v>0</v>
      </c>
      <c r="L52" s="207"/>
      <c r="M52" s="207"/>
      <c r="N52" s="132">
        <f t="shared" si="0"/>
        <v>3520</v>
      </c>
      <c r="O52" s="132">
        <v>2816</v>
      </c>
      <c r="P52" s="132">
        <f t="shared" si="1"/>
        <v>20</v>
      </c>
      <c r="Q52" s="132">
        <v>16</v>
      </c>
      <c r="R52" s="158"/>
    </row>
    <row r="53" spans="1:18" s="157" customFormat="1" ht="12.75" customHeight="1" x14ac:dyDescent="0.2">
      <c r="A53" s="162"/>
      <c r="B53" s="162"/>
      <c r="C53" s="162"/>
      <c r="D53" s="162"/>
      <c r="E53" s="162"/>
      <c r="F53" s="163"/>
      <c r="G53" s="162"/>
      <c r="H53" s="161"/>
      <c r="I53" s="202">
        <v>43278</v>
      </c>
      <c r="J53" s="208">
        <v>0</v>
      </c>
      <c r="K53" s="150">
        <v>0</v>
      </c>
      <c r="L53" s="207"/>
      <c r="M53" s="207"/>
      <c r="N53" s="132">
        <f t="shared" si="0"/>
        <v>3520</v>
      </c>
      <c r="O53" s="132">
        <v>2816</v>
      </c>
      <c r="P53" s="132">
        <f t="shared" si="1"/>
        <v>20</v>
      </c>
      <c r="Q53" s="132">
        <v>16</v>
      </c>
      <c r="R53" s="158"/>
    </row>
    <row r="54" spans="1:18" s="157" customFormat="1" ht="12.75" customHeight="1" x14ac:dyDescent="0.2">
      <c r="A54" s="162"/>
      <c r="B54" s="162"/>
      <c r="C54" s="162"/>
      <c r="D54" s="162"/>
      <c r="E54" s="162"/>
      <c r="F54" s="163"/>
      <c r="G54" s="162"/>
      <c r="H54" s="161"/>
      <c r="I54" s="202">
        <v>43278</v>
      </c>
      <c r="J54" s="208">
        <v>0</v>
      </c>
      <c r="K54" s="150">
        <v>0</v>
      </c>
      <c r="L54" s="207"/>
      <c r="M54" s="207"/>
      <c r="N54" s="132">
        <f t="shared" si="0"/>
        <v>3520</v>
      </c>
      <c r="O54" s="132">
        <v>2816</v>
      </c>
      <c r="P54" s="132">
        <f t="shared" si="1"/>
        <v>20</v>
      </c>
      <c r="Q54" s="132">
        <v>16</v>
      </c>
      <c r="R54" s="158"/>
    </row>
    <row r="55" spans="1:18" s="157" customFormat="1" ht="12.75" customHeight="1" x14ac:dyDescent="0.2">
      <c r="A55" s="162"/>
      <c r="B55" s="162"/>
      <c r="C55" s="162"/>
      <c r="D55" s="162"/>
      <c r="E55" s="162"/>
      <c r="F55" s="163"/>
      <c r="G55" s="162"/>
      <c r="H55" s="161"/>
      <c r="I55" s="202">
        <v>43280</v>
      </c>
      <c r="J55" s="208">
        <v>0</v>
      </c>
      <c r="K55" s="150">
        <v>0</v>
      </c>
      <c r="L55" s="207"/>
      <c r="M55" s="207"/>
      <c r="N55" s="132">
        <f t="shared" si="0"/>
        <v>3520</v>
      </c>
      <c r="O55" s="132">
        <v>2816</v>
      </c>
      <c r="P55" s="132">
        <f t="shared" si="1"/>
        <v>20</v>
      </c>
      <c r="Q55" s="132">
        <v>16</v>
      </c>
      <c r="R55" s="158"/>
    </row>
    <row r="56" spans="1:18" s="157" customFormat="1" ht="12.75" customHeight="1" x14ac:dyDescent="0.2">
      <c r="A56" s="162"/>
      <c r="B56" s="162"/>
      <c r="C56" s="162"/>
      <c r="D56" s="162"/>
      <c r="E56" s="162"/>
      <c r="F56" s="163"/>
      <c r="G56" s="162"/>
      <c r="H56" s="161"/>
      <c r="I56" s="202">
        <v>43280</v>
      </c>
      <c r="J56" s="208">
        <v>0</v>
      </c>
      <c r="K56" s="150">
        <v>0</v>
      </c>
      <c r="L56" s="207"/>
      <c r="M56" s="207"/>
      <c r="N56" s="132">
        <f t="shared" si="0"/>
        <v>3520</v>
      </c>
      <c r="O56" s="132">
        <v>2816</v>
      </c>
      <c r="P56" s="132">
        <f t="shared" si="1"/>
        <v>20</v>
      </c>
      <c r="Q56" s="132">
        <v>16</v>
      </c>
      <c r="R56" s="158"/>
    </row>
    <row r="57" spans="1:18" s="157" customFormat="1" ht="12.75" customHeight="1" x14ac:dyDescent="0.2">
      <c r="A57" s="162"/>
      <c r="B57" s="162"/>
      <c r="C57" s="162"/>
      <c r="D57" s="162"/>
      <c r="E57" s="162"/>
      <c r="F57" s="163"/>
      <c r="G57" s="162"/>
      <c r="H57" s="161"/>
      <c r="I57" s="202">
        <v>43283</v>
      </c>
      <c r="J57" s="208">
        <v>0</v>
      </c>
      <c r="K57" s="150">
        <v>0</v>
      </c>
      <c r="L57" s="207"/>
      <c r="M57" s="207"/>
      <c r="N57" s="132">
        <f t="shared" si="0"/>
        <v>3520</v>
      </c>
      <c r="O57" s="132">
        <v>2816</v>
      </c>
      <c r="P57" s="132">
        <f t="shared" si="1"/>
        <v>20</v>
      </c>
      <c r="Q57" s="132">
        <v>16</v>
      </c>
      <c r="R57" s="158"/>
    </row>
    <row r="58" spans="1:18" s="157" customFormat="1" ht="12.75" customHeight="1" x14ac:dyDescent="0.2">
      <c r="A58" s="162"/>
      <c r="B58" s="162"/>
      <c r="C58" s="162"/>
      <c r="D58" s="162"/>
      <c r="E58" s="162"/>
      <c r="F58" s="163"/>
      <c r="G58" s="162"/>
      <c r="H58" s="161"/>
      <c r="I58" s="202">
        <v>43283</v>
      </c>
      <c r="J58" s="208">
        <v>0</v>
      </c>
      <c r="K58" s="150">
        <v>0</v>
      </c>
      <c r="L58" s="207"/>
      <c r="M58" s="207"/>
      <c r="N58" s="132">
        <f t="shared" si="0"/>
        <v>3520</v>
      </c>
      <c r="O58" s="132">
        <v>2816</v>
      </c>
      <c r="P58" s="132">
        <f t="shared" si="1"/>
        <v>20</v>
      </c>
      <c r="Q58" s="132">
        <v>16</v>
      </c>
      <c r="R58" s="158"/>
    </row>
    <row r="59" spans="1:18" s="157" customFormat="1" ht="12.75" customHeight="1" x14ac:dyDescent="0.2">
      <c r="A59" s="162"/>
      <c r="B59" s="162"/>
      <c r="C59" s="162"/>
      <c r="D59" s="162"/>
      <c r="E59" s="162"/>
      <c r="F59" s="163"/>
      <c r="G59" s="162"/>
      <c r="H59" s="161"/>
      <c r="I59" s="202">
        <v>43285</v>
      </c>
      <c r="J59" s="208">
        <v>0</v>
      </c>
      <c r="K59" s="150">
        <v>0</v>
      </c>
      <c r="L59" s="207"/>
      <c r="M59" s="207"/>
      <c r="N59" s="132">
        <f t="shared" si="0"/>
        <v>3520</v>
      </c>
      <c r="O59" s="132">
        <v>2816</v>
      </c>
      <c r="P59" s="132">
        <f t="shared" si="1"/>
        <v>20</v>
      </c>
      <c r="Q59" s="132">
        <v>16</v>
      </c>
      <c r="R59" s="158"/>
    </row>
    <row r="60" spans="1:18" s="157" customFormat="1" ht="12.75" customHeight="1" x14ac:dyDescent="0.2">
      <c r="A60" s="162"/>
      <c r="B60" s="162"/>
      <c r="C60" s="162"/>
      <c r="D60" s="162"/>
      <c r="E60" s="162"/>
      <c r="F60" s="163"/>
      <c r="G60" s="162"/>
      <c r="H60" s="161"/>
      <c r="I60" s="202">
        <v>43285</v>
      </c>
      <c r="J60" s="208">
        <v>0</v>
      </c>
      <c r="K60" s="150">
        <v>0</v>
      </c>
      <c r="L60" s="207"/>
      <c r="M60" s="207"/>
      <c r="N60" s="132">
        <f t="shared" si="0"/>
        <v>3520</v>
      </c>
      <c r="O60" s="132">
        <v>2816</v>
      </c>
      <c r="P60" s="132">
        <f t="shared" si="1"/>
        <v>20</v>
      </c>
      <c r="Q60" s="132">
        <v>16</v>
      </c>
      <c r="R60" s="158"/>
    </row>
    <row r="61" spans="1:18" s="157" customFormat="1" ht="12.75" customHeight="1" x14ac:dyDescent="0.2">
      <c r="A61" s="162"/>
      <c r="B61" s="162"/>
      <c r="C61" s="162"/>
      <c r="D61" s="162"/>
      <c r="E61" s="162"/>
      <c r="F61" s="163"/>
      <c r="G61" s="162"/>
      <c r="H61" s="161"/>
      <c r="I61" s="202">
        <v>43287</v>
      </c>
      <c r="J61" s="208">
        <v>0</v>
      </c>
      <c r="K61" s="150">
        <v>0</v>
      </c>
      <c r="L61" s="207"/>
      <c r="M61" s="207"/>
      <c r="N61" s="132">
        <f t="shared" si="0"/>
        <v>3520</v>
      </c>
      <c r="O61" s="132">
        <v>2816</v>
      </c>
      <c r="P61" s="132">
        <f t="shared" si="1"/>
        <v>20</v>
      </c>
      <c r="Q61" s="132">
        <v>16</v>
      </c>
      <c r="R61" s="158"/>
    </row>
    <row r="62" spans="1:18" s="157" customFormat="1" ht="12.75" customHeight="1" x14ac:dyDescent="0.2">
      <c r="A62" s="162"/>
      <c r="B62" s="162"/>
      <c r="C62" s="162"/>
      <c r="D62" s="162"/>
      <c r="E62" s="162"/>
      <c r="F62" s="163"/>
      <c r="G62" s="162"/>
      <c r="H62" s="161"/>
      <c r="I62" s="202">
        <v>43287</v>
      </c>
      <c r="J62" s="208">
        <v>0</v>
      </c>
      <c r="K62" s="150">
        <v>0</v>
      </c>
      <c r="L62" s="207"/>
      <c r="M62" s="207"/>
      <c r="N62" s="132">
        <f t="shared" si="0"/>
        <v>3520</v>
      </c>
      <c r="O62" s="132">
        <v>2816</v>
      </c>
      <c r="P62" s="132">
        <f t="shared" si="1"/>
        <v>20</v>
      </c>
      <c r="Q62" s="132">
        <v>16</v>
      </c>
      <c r="R62" s="158"/>
    </row>
    <row r="63" spans="1:18" s="157" customFormat="1" ht="12.75" customHeight="1" x14ac:dyDescent="0.2">
      <c r="A63" s="162"/>
      <c r="B63" s="162"/>
      <c r="C63" s="162"/>
      <c r="D63" s="162"/>
      <c r="E63" s="162"/>
      <c r="F63" s="163"/>
      <c r="G63" s="162"/>
      <c r="H63" s="161"/>
      <c r="I63" s="202">
        <v>43293</v>
      </c>
      <c r="J63" s="208">
        <v>0</v>
      </c>
      <c r="K63" s="150">
        <v>0</v>
      </c>
      <c r="L63" s="207"/>
      <c r="M63" s="207"/>
      <c r="N63" s="132">
        <f t="shared" si="0"/>
        <v>3520</v>
      </c>
      <c r="O63" s="132">
        <v>2816</v>
      </c>
      <c r="P63" s="132">
        <f t="shared" si="1"/>
        <v>20</v>
      </c>
      <c r="Q63" s="132">
        <v>16</v>
      </c>
      <c r="R63" s="158"/>
    </row>
    <row r="64" spans="1:18" s="157" customFormat="1" ht="12.75" customHeight="1" x14ac:dyDescent="0.2">
      <c r="A64" s="162"/>
      <c r="B64" s="162"/>
      <c r="C64" s="162"/>
      <c r="D64" s="162"/>
      <c r="E64" s="162"/>
      <c r="F64" s="163"/>
      <c r="G64" s="162"/>
      <c r="H64" s="161"/>
      <c r="I64" s="202">
        <v>43293</v>
      </c>
      <c r="J64" s="208">
        <v>0</v>
      </c>
      <c r="K64" s="150">
        <v>0</v>
      </c>
      <c r="L64" s="207"/>
      <c r="M64" s="207"/>
      <c r="N64" s="132">
        <f t="shared" si="0"/>
        <v>3520</v>
      </c>
      <c r="O64" s="132">
        <v>2816</v>
      </c>
      <c r="P64" s="132">
        <f t="shared" si="1"/>
        <v>20</v>
      </c>
      <c r="Q64" s="132">
        <v>16</v>
      </c>
      <c r="R64" s="158"/>
    </row>
    <row r="65" spans="1:18" s="157" customFormat="1" ht="12.75" customHeight="1" x14ac:dyDescent="0.2">
      <c r="A65" s="162"/>
      <c r="B65" s="162"/>
      <c r="C65" s="162"/>
      <c r="D65" s="162"/>
      <c r="E65" s="162"/>
      <c r="F65" s="163"/>
      <c r="G65" s="162"/>
      <c r="H65" s="161"/>
      <c r="I65" s="202">
        <v>43298</v>
      </c>
      <c r="J65" s="208">
        <v>1</v>
      </c>
      <c r="K65" s="150">
        <v>1</v>
      </c>
      <c r="L65" s="207"/>
      <c r="M65" s="207"/>
      <c r="N65" s="132">
        <f t="shared" si="0"/>
        <v>3520</v>
      </c>
      <c r="O65" s="132">
        <v>2816</v>
      </c>
      <c r="P65" s="132">
        <f t="shared" si="1"/>
        <v>20</v>
      </c>
      <c r="Q65" s="132">
        <v>16</v>
      </c>
      <c r="R65" s="158"/>
    </row>
    <row r="66" spans="1:18" s="157" customFormat="1" ht="12.75" customHeight="1" x14ac:dyDescent="0.2">
      <c r="A66" s="162"/>
      <c r="B66" s="162"/>
      <c r="C66" s="162"/>
      <c r="D66" s="162"/>
      <c r="E66" s="162"/>
      <c r="F66" s="163"/>
      <c r="G66" s="162"/>
      <c r="H66" s="161"/>
      <c r="I66" s="202">
        <v>43298</v>
      </c>
      <c r="J66" s="208">
        <v>0</v>
      </c>
      <c r="K66" s="150">
        <v>0</v>
      </c>
      <c r="L66" s="207"/>
      <c r="M66" s="207"/>
      <c r="N66" s="132">
        <f t="shared" si="0"/>
        <v>3520</v>
      </c>
      <c r="O66" s="132">
        <v>2816</v>
      </c>
      <c r="P66" s="132">
        <f t="shared" si="1"/>
        <v>20</v>
      </c>
      <c r="Q66" s="132">
        <v>16</v>
      </c>
      <c r="R66" s="158"/>
    </row>
    <row r="67" spans="1:18" s="157" customFormat="1" ht="12.75" customHeight="1" x14ac:dyDescent="0.2">
      <c r="A67" s="162"/>
      <c r="B67" s="162"/>
      <c r="C67" s="162"/>
      <c r="D67" s="162"/>
      <c r="E67" s="162"/>
      <c r="F67" s="163"/>
      <c r="G67" s="162"/>
      <c r="H67" s="161"/>
      <c r="I67" s="202">
        <v>43300</v>
      </c>
      <c r="J67" s="208">
        <v>0</v>
      </c>
      <c r="K67" s="150">
        <v>0</v>
      </c>
      <c r="L67" s="207"/>
      <c r="M67" s="207"/>
      <c r="N67" s="132">
        <f t="shared" ref="N67:N84" si="2">$C$91</f>
        <v>3520</v>
      </c>
      <c r="O67" s="132">
        <v>2816</v>
      </c>
      <c r="P67" s="132">
        <f t="shared" ref="P67:P84" si="3">$F$91</f>
        <v>20</v>
      </c>
      <c r="Q67" s="132">
        <v>16</v>
      </c>
      <c r="R67" s="158"/>
    </row>
    <row r="68" spans="1:18" s="157" customFormat="1" ht="12.75" customHeight="1" x14ac:dyDescent="0.2">
      <c r="A68" s="162"/>
      <c r="B68" s="162"/>
      <c r="C68" s="162"/>
      <c r="D68" s="162"/>
      <c r="E68" s="162"/>
      <c r="F68" s="163"/>
      <c r="G68" s="162"/>
      <c r="H68" s="161"/>
      <c r="I68" s="202">
        <v>43300</v>
      </c>
      <c r="J68" s="208">
        <v>0</v>
      </c>
      <c r="K68" s="150">
        <v>0</v>
      </c>
      <c r="L68" s="207"/>
      <c r="M68" s="207"/>
      <c r="N68" s="132">
        <f t="shared" si="2"/>
        <v>3520</v>
      </c>
      <c r="O68" s="132">
        <v>2816</v>
      </c>
      <c r="P68" s="132">
        <f t="shared" si="3"/>
        <v>20</v>
      </c>
      <c r="Q68" s="132">
        <v>16</v>
      </c>
      <c r="R68" s="158"/>
    </row>
    <row r="69" spans="1:18" s="157" customFormat="1" ht="12.75" customHeight="1" x14ac:dyDescent="0.2">
      <c r="A69" s="162"/>
      <c r="B69" s="162"/>
      <c r="C69" s="162"/>
      <c r="D69" s="162"/>
      <c r="E69" s="162"/>
      <c r="F69" s="163"/>
      <c r="G69" s="162"/>
      <c r="H69" s="161"/>
      <c r="I69" s="202">
        <v>43305</v>
      </c>
      <c r="J69" s="208">
        <v>0</v>
      </c>
      <c r="K69" s="150">
        <v>0</v>
      </c>
      <c r="L69" s="207"/>
      <c r="M69" s="207"/>
      <c r="N69" s="132">
        <f t="shared" si="2"/>
        <v>3520</v>
      </c>
      <c r="O69" s="132">
        <v>2816</v>
      </c>
      <c r="P69" s="132">
        <f t="shared" si="3"/>
        <v>20</v>
      </c>
      <c r="Q69" s="132">
        <v>16</v>
      </c>
      <c r="R69" s="158"/>
    </row>
    <row r="70" spans="1:18" s="157" customFormat="1" ht="12.75" customHeight="1" x14ac:dyDescent="0.2">
      <c r="A70" s="162"/>
      <c r="B70" s="162"/>
      <c r="C70" s="162"/>
      <c r="D70" s="162"/>
      <c r="E70" s="162"/>
      <c r="F70" s="163"/>
      <c r="G70" s="162"/>
      <c r="H70" s="161"/>
      <c r="I70" s="202">
        <v>43305</v>
      </c>
      <c r="J70" s="208">
        <v>0</v>
      </c>
      <c r="K70" s="150">
        <v>0</v>
      </c>
      <c r="L70" s="207"/>
      <c r="M70" s="207"/>
      <c r="N70" s="132">
        <f t="shared" si="2"/>
        <v>3520</v>
      </c>
      <c r="O70" s="132">
        <v>2816</v>
      </c>
      <c r="P70" s="132">
        <f t="shared" si="3"/>
        <v>20</v>
      </c>
      <c r="Q70" s="132">
        <v>16</v>
      </c>
      <c r="R70" s="158"/>
    </row>
    <row r="71" spans="1:18" s="157" customFormat="1" ht="12.75" customHeight="1" x14ac:dyDescent="0.2">
      <c r="A71" s="162"/>
      <c r="B71" s="162"/>
      <c r="C71" s="162"/>
      <c r="D71" s="162"/>
      <c r="E71" s="162"/>
      <c r="F71" s="163"/>
      <c r="G71" s="162"/>
      <c r="H71" s="161"/>
      <c r="I71" s="202">
        <v>43321</v>
      </c>
      <c r="J71" s="208">
        <v>0</v>
      </c>
      <c r="K71" s="150">
        <v>0</v>
      </c>
      <c r="L71" s="207"/>
      <c r="M71" s="207"/>
      <c r="N71" s="132">
        <f t="shared" si="2"/>
        <v>3520</v>
      </c>
      <c r="O71" s="132">
        <v>2816</v>
      </c>
      <c r="P71" s="132">
        <f t="shared" si="3"/>
        <v>20</v>
      </c>
      <c r="Q71" s="132">
        <v>16</v>
      </c>
      <c r="R71" s="158"/>
    </row>
    <row r="72" spans="1:18" s="157" customFormat="1" ht="12.75" customHeight="1" x14ac:dyDescent="0.2">
      <c r="A72" s="162"/>
      <c r="B72" s="162"/>
      <c r="C72" s="162"/>
      <c r="D72" s="162"/>
      <c r="E72" s="162"/>
      <c r="F72" s="163"/>
      <c r="G72" s="162"/>
      <c r="H72" s="161"/>
      <c r="I72" s="202">
        <v>43321</v>
      </c>
      <c r="J72" s="208">
        <v>0</v>
      </c>
      <c r="K72" s="150">
        <v>0</v>
      </c>
      <c r="L72" s="207"/>
      <c r="M72" s="207"/>
      <c r="N72" s="132">
        <f t="shared" si="2"/>
        <v>3520</v>
      </c>
      <c r="O72" s="132">
        <v>2816</v>
      </c>
      <c r="P72" s="132">
        <f t="shared" si="3"/>
        <v>20</v>
      </c>
      <c r="Q72" s="132">
        <v>16</v>
      </c>
      <c r="R72" s="158"/>
    </row>
    <row r="73" spans="1:18" s="157" customFormat="1" ht="12.75" customHeight="1" x14ac:dyDescent="0.2">
      <c r="A73" s="162"/>
      <c r="B73" s="162"/>
      <c r="C73" s="162"/>
      <c r="D73" s="162"/>
      <c r="E73" s="162"/>
      <c r="F73" s="163"/>
      <c r="G73" s="162"/>
      <c r="H73" s="161"/>
      <c r="I73" s="202">
        <v>43325</v>
      </c>
      <c r="J73" s="208">
        <v>0</v>
      </c>
      <c r="K73" s="150">
        <v>0</v>
      </c>
      <c r="L73" s="207"/>
      <c r="M73" s="207"/>
      <c r="N73" s="132">
        <f t="shared" si="2"/>
        <v>3520</v>
      </c>
      <c r="O73" s="132">
        <v>2816</v>
      </c>
      <c r="P73" s="132">
        <f t="shared" si="3"/>
        <v>20</v>
      </c>
      <c r="Q73" s="132">
        <v>16</v>
      </c>
      <c r="R73" s="158"/>
    </row>
    <row r="74" spans="1:18" s="157" customFormat="1" ht="12.75" customHeight="1" x14ac:dyDescent="0.2">
      <c r="A74" s="162"/>
      <c r="B74" s="162"/>
      <c r="C74" s="162"/>
      <c r="D74" s="162"/>
      <c r="E74" s="162"/>
      <c r="F74" s="163"/>
      <c r="G74" s="162"/>
      <c r="H74" s="161"/>
      <c r="I74" s="202">
        <v>43325</v>
      </c>
      <c r="J74" s="208">
        <v>0</v>
      </c>
      <c r="K74" s="150">
        <v>0</v>
      </c>
      <c r="L74" s="207"/>
      <c r="M74" s="207"/>
      <c r="N74" s="132">
        <f t="shared" si="2"/>
        <v>3520</v>
      </c>
      <c r="O74" s="132">
        <v>2816</v>
      </c>
      <c r="P74" s="132">
        <f t="shared" si="3"/>
        <v>20</v>
      </c>
      <c r="Q74" s="132">
        <v>16</v>
      </c>
      <c r="R74" s="158"/>
    </row>
    <row r="75" spans="1:18" s="157" customFormat="1" ht="12.75" customHeight="1" x14ac:dyDescent="0.2">
      <c r="A75" s="162"/>
      <c r="B75" s="162"/>
      <c r="C75" s="162"/>
      <c r="D75" s="162"/>
      <c r="E75" s="162"/>
      <c r="F75" s="163"/>
      <c r="G75" s="162"/>
      <c r="H75" s="161"/>
      <c r="I75" s="202">
        <v>43329</v>
      </c>
      <c r="J75" s="208">
        <v>0</v>
      </c>
      <c r="K75" s="150">
        <v>0</v>
      </c>
      <c r="L75" s="207"/>
      <c r="M75" s="207"/>
      <c r="N75" s="132">
        <f t="shared" si="2"/>
        <v>3520</v>
      </c>
      <c r="O75" s="132">
        <v>2816</v>
      </c>
      <c r="P75" s="132">
        <f t="shared" si="3"/>
        <v>20</v>
      </c>
      <c r="Q75" s="132">
        <v>16</v>
      </c>
      <c r="R75" s="158"/>
    </row>
    <row r="76" spans="1:18" s="157" customFormat="1" ht="12.75" customHeight="1" x14ac:dyDescent="0.2">
      <c r="A76" s="162"/>
      <c r="B76" s="162"/>
      <c r="C76" s="162"/>
      <c r="D76" s="162"/>
      <c r="E76" s="162"/>
      <c r="F76" s="163"/>
      <c r="G76" s="162"/>
      <c r="H76" s="161"/>
      <c r="I76" s="202">
        <v>43329</v>
      </c>
      <c r="J76" s="208">
        <v>0</v>
      </c>
      <c r="K76" s="150">
        <v>0</v>
      </c>
      <c r="L76" s="207"/>
      <c r="M76" s="207"/>
      <c r="N76" s="132">
        <f t="shared" si="2"/>
        <v>3520</v>
      </c>
      <c r="O76" s="132">
        <v>2816</v>
      </c>
      <c r="P76" s="132">
        <f t="shared" si="3"/>
        <v>20</v>
      </c>
      <c r="Q76" s="132">
        <v>16</v>
      </c>
      <c r="R76" s="158"/>
    </row>
    <row r="77" spans="1:18" s="157" customFormat="1" ht="12.75" customHeight="1" x14ac:dyDescent="0.2">
      <c r="A77" s="162"/>
      <c r="B77" s="162"/>
      <c r="C77" s="162"/>
      <c r="D77" s="162"/>
      <c r="E77" s="162"/>
      <c r="F77" s="163"/>
      <c r="G77" s="162"/>
      <c r="H77" s="161"/>
      <c r="I77" s="202">
        <v>43333</v>
      </c>
      <c r="J77" s="208">
        <v>0</v>
      </c>
      <c r="K77" s="150">
        <v>0</v>
      </c>
      <c r="L77" s="207"/>
      <c r="M77" s="207"/>
      <c r="N77" s="132">
        <f t="shared" si="2"/>
        <v>3520</v>
      </c>
      <c r="O77" s="132">
        <v>2816</v>
      </c>
      <c r="P77" s="132">
        <f t="shared" si="3"/>
        <v>20</v>
      </c>
      <c r="Q77" s="132">
        <v>16</v>
      </c>
      <c r="R77" s="158"/>
    </row>
    <row r="78" spans="1:18" s="157" customFormat="1" ht="12.75" customHeight="1" x14ac:dyDescent="0.2">
      <c r="A78" s="162"/>
      <c r="B78" s="162"/>
      <c r="C78" s="162"/>
      <c r="D78" s="162"/>
      <c r="E78" s="162"/>
      <c r="F78" s="163"/>
      <c r="G78" s="162"/>
      <c r="H78" s="161"/>
      <c r="I78" s="202">
        <v>43333</v>
      </c>
      <c r="J78" s="208">
        <v>0</v>
      </c>
      <c r="K78" s="150">
        <v>0</v>
      </c>
      <c r="L78" s="207"/>
      <c r="M78" s="207"/>
      <c r="N78" s="132">
        <f t="shared" si="2"/>
        <v>3520</v>
      </c>
      <c r="O78" s="132">
        <v>2816</v>
      </c>
      <c r="P78" s="132">
        <f t="shared" si="3"/>
        <v>20</v>
      </c>
      <c r="Q78" s="132">
        <v>16</v>
      </c>
      <c r="R78" s="158"/>
    </row>
    <row r="79" spans="1:18" s="157" customFormat="1" ht="12.75" customHeight="1" x14ac:dyDescent="0.2">
      <c r="A79" s="162"/>
      <c r="B79" s="162"/>
      <c r="C79" s="162"/>
      <c r="D79" s="162"/>
      <c r="E79" s="162"/>
      <c r="F79" s="163"/>
      <c r="G79" s="162"/>
      <c r="H79" s="161"/>
      <c r="I79" s="202">
        <v>43335</v>
      </c>
      <c r="J79" s="208">
        <v>0</v>
      </c>
      <c r="K79" s="150">
        <v>0</v>
      </c>
      <c r="L79" s="207"/>
      <c r="M79" s="207"/>
      <c r="N79" s="132">
        <f t="shared" si="2"/>
        <v>3520</v>
      </c>
      <c r="O79" s="132">
        <v>2816</v>
      </c>
      <c r="P79" s="132">
        <f t="shared" si="3"/>
        <v>20</v>
      </c>
      <c r="Q79" s="132">
        <v>16</v>
      </c>
      <c r="R79" s="158"/>
    </row>
    <row r="80" spans="1:18" s="157" customFormat="1" ht="12.75" customHeight="1" x14ac:dyDescent="0.2">
      <c r="A80" s="162"/>
      <c r="B80" s="162"/>
      <c r="C80" s="162"/>
      <c r="D80" s="162"/>
      <c r="E80" s="162"/>
      <c r="F80" s="163"/>
      <c r="G80" s="162"/>
      <c r="H80" s="161"/>
      <c r="I80" s="202">
        <v>43335</v>
      </c>
      <c r="J80" s="208">
        <v>0</v>
      </c>
      <c r="K80" s="150">
        <v>0</v>
      </c>
      <c r="L80" s="207"/>
      <c r="M80" s="207"/>
      <c r="N80" s="132">
        <f t="shared" si="2"/>
        <v>3520</v>
      </c>
      <c r="O80" s="132">
        <v>2816</v>
      </c>
      <c r="P80" s="132">
        <f t="shared" si="3"/>
        <v>20</v>
      </c>
      <c r="Q80" s="132">
        <v>16</v>
      </c>
      <c r="R80" s="158"/>
    </row>
    <row r="81" spans="1:28" s="157" customFormat="1" ht="12.75" customHeight="1" x14ac:dyDescent="0.2">
      <c r="A81" s="162"/>
      <c r="B81" s="162"/>
      <c r="C81" s="162"/>
      <c r="D81" s="162"/>
      <c r="E81" s="162"/>
      <c r="F81" s="163"/>
      <c r="G81" s="162"/>
      <c r="H81" s="161"/>
      <c r="I81" s="202">
        <v>43341</v>
      </c>
      <c r="J81" s="208">
        <v>0</v>
      </c>
      <c r="K81" s="150">
        <v>0</v>
      </c>
      <c r="L81" s="207"/>
      <c r="M81" s="207"/>
      <c r="N81" s="132">
        <f t="shared" si="2"/>
        <v>3520</v>
      </c>
      <c r="O81" s="132">
        <v>2816</v>
      </c>
      <c r="P81" s="132">
        <f t="shared" si="3"/>
        <v>20</v>
      </c>
      <c r="Q81" s="132">
        <v>16</v>
      </c>
      <c r="R81" s="158"/>
    </row>
    <row r="82" spans="1:28" s="157" customFormat="1" ht="12.75" customHeight="1" x14ac:dyDescent="0.2">
      <c r="A82" s="162"/>
      <c r="B82" s="162"/>
      <c r="C82" s="162"/>
      <c r="D82" s="162"/>
      <c r="E82" s="162"/>
      <c r="F82" s="163"/>
      <c r="G82" s="162"/>
      <c r="H82" s="161"/>
      <c r="I82" s="202">
        <v>43341</v>
      </c>
      <c r="J82" s="208">
        <v>0</v>
      </c>
      <c r="K82" s="150">
        <v>0</v>
      </c>
      <c r="L82" s="207"/>
      <c r="M82" s="207"/>
      <c r="N82" s="132">
        <f t="shared" si="2"/>
        <v>3520</v>
      </c>
      <c r="O82" s="132">
        <v>2816</v>
      </c>
      <c r="P82" s="132">
        <f t="shared" si="3"/>
        <v>20</v>
      </c>
      <c r="Q82" s="132">
        <v>16</v>
      </c>
      <c r="R82" s="158"/>
    </row>
    <row r="83" spans="1:28" s="157" customFormat="1" ht="12.75" customHeight="1" x14ac:dyDescent="0.2">
      <c r="A83" s="162"/>
      <c r="B83" s="162"/>
      <c r="C83" s="162"/>
      <c r="D83" s="162"/>
      <c r="E83" s="162"/>
      <c r="F83" s="163"/>
      <c r="G83" s="162"/>
      <c r="H83" s="161"/>
      <c r="I83" s="202">
        <v>43343</v>
      </c>
      <c r="J83" s="208">
        <v>0</v>
      </c>
      <c r="K83" s="150">
        <v>0</v>
      </c>
      <c r="L83" s="207"/>
      <c r="M83" s="207"/>
      <c r="N83" s="132">
        <f t="shared" si="2"/>
        <v>3520</v>
      </c>
      <c r="O83" s="132">
        <v>2816</v>
      </c>
      <c r="P83" s="132">
        <f t="shared" si="3"/>
        <v>20</v>
      </c>
      <c r="Q83" s="132">
        <v>16</v>
      </c>
      <c r="R83" s="158"/>
    </row>
    <row r="84" spans="1:28" s="157" customFormat="1" ht="12.75" customHeight="1" x14ac:dyDescent="0.2">
      <c r="A84" s="162"/>
      <c r="B84" s="162"/>
      <c r="C84" s="162"/>
      <c r="D84" s="162"/>
      <c r="E84" s="162"/>
      <c r="F84" s="163"/>
      <c r="G84" s="162"/>
      <c r="H84" s="161"/>
      <c r="I84" s="202">
        <v>43343</v>
      </c>
      <c r="J84" s="208">
        <v>11</v>
      </c>
      <c r="K84" s="150">
        <v>1</v>
      </c>
      <c r="L84" s="207"/>
      <c r="M84" s="207"/>
      <c r="N84" s="132">
        <f t="shared" si="2"/>
        <v>3520</v>
      </c>
      <c r="O84" s="132">
        <v>2816</v>
      </c>
      <c r="P84" s="132">
        <f t="shared" si="3"/>
        <v>20</v>
      </c>
      <c r="Q84" s="132">
        <v>16</v>
      </c>
      <c r="R84" s="158"/>
    </row>
    <row r="85" spans="1:28" s="1" customFormat="1" ht="27" customHeight="1" x14ac:dyDescent="0.2">
      <c r="A85" s="249" t="s">
        <v>22</v>
      </c>
      <c r="B85" s="250"/>
      <c r="C85" s="255" t="s">
        <v>104</v>
      </c>
      <c r="D85" s="255"/>
      <c r="E85" s="255"/>
      <c r="F85" s="255"/>
      <c r="G85" s="64"/>
      <c r="H85" s="13"/>
      <c r="I85" s="202">
        <v>43375</v>
      </c>
      <c r="J85" s="208">
        <v>7</v>
      </c>
      <c r="K85" s="150">
        <v>0</v>
      </c>
      <c r="L85" s="204"/>
      <c r="M85" s="204"/>
      <c r="N85" s="132">
        <f t="shared" ref="N85:N148" si="4">$C$91</f>
        <v>3520</v>
      </c>
      <c r="O85" s="132">
        <v>2816</v>
      </c>
      <c r="P85" s="132">
        <f t="shared" ref="P85:P148" si="5">$F$91</f>
        <v>20</v>
      </c>
      <c r="Q85" s="132">
        <v>16</v>
      </c>
      <c r="R85" s="4"/>
    </row>
    <row r="86" spans="1:28" s="1" customFormat="1" ht="27" customHeight="1" x14ac:dyDescent="0.2">
      <c r="A86" s="249" t="s">
        <v>4</v>
      </c>
      <c r="B86" s="250"/>
      <c r="C86" s="248" t="s">
        <v>28</v>
      </c>
      <c r="D86" s="248"/>
      <c r="E86" s="16" t="s">
        <v>1</v>
      </c>
      <c r="F86" s="14" t="str">
        <f>'ORABS 3 (21173)'!F87</f>
        <v>01/01/18-31/03/18</v>
      </c>
      <c r="G86" s="65"/>
      <c r="H86" s="15"/>
      <c r="I86" s="202">
        <v>43375</v>
      </c>
      <c r="J86" s="208">
        <v>20</v>
      </c>
      <c r="K86" s="150">
        <v>0</v>
      </c>
      <c r="L86" s="204"/>
      <c r="M86" s="204"/>
      <c r="N86" s="132">
        <f t="shared" si="4"/>
        <v>3520</v>
      </c>
      <c r="O86" s="132">
        <v>2816</v>
      </c>
      <c r="P86" s="132">
        <f t="shared" si="5"/>
        <v>20</v>
      </c>
      <c r="Q86" s="132">
        <v>16</v>
      </c>
      <c r="R86" s="4"/>
    </row>
    <row r="87" spans="1:28" s="1" customFormat="1" ht="27" customHeight="1" x14ac:dyDescent="0.2">
      <c r="A87" s="249" t="s">
        <v>103</v>
      </c>
      <c r="B87" s="250"/>
      <c r="C87" s="248" t="s">
        <v>36</v>
      </c>
      <c r="D87" s="248"/>
      <c r="E87" s="16" t="s">
        <v>6</v>
      </c>
      <c r="F87" s="16">
        <v>21162</v>
      </c>
      <c r="G87" s="66"/>
      <c r="H87" s="2"/>
      <c r="I87" s="202">
        <v>43377</v>
      </c>
      <c r="J87" s="208">
        <v>7</v>
      </c>
      <c r="K87" s="150">
        <v>0</v>
      </c>
      <c r="L87" s="204"/>
      <c r="M87" s="204"/>
      <c r="N87" s="132">
        <f t="shared" si="4"/>
        <v>3520</v>
      </c>
      <c r="O87" s="132">
        <v>2816</v>
      </c>
      <c r="P87" s="132">
        <f t="shared" si="5"/>
        <v>20</v>
      </c>
      <c r="Q87" s="132">
        <v>16</v>
      </c>
    </row>
    <row r="88" spans="1:28" s="1" customFormat="1" ht="54.75" customHeight="1" x14ac:dyDescent="0.2">
      <c r="A88" s="249" t="s">
        <v>5</v>
      </c>
      <c r="B88" s="250"/>
      <c r="C88" s="248" t="s">
        <v>27</v>
      </c>
      <c r="D88" s="248"/>
      <c r="E88" s="16" t="s">
        <v>7</v>
      </c>
      <c r="F88" s="16" t="s">
        <v>58</v>
      </c>
      <c r="G88" s="66"/>
      <c r="H88" s="2"/>
      <c r="I88" s="202">
        <v>43377</v>
      </c>
      <c r="J88" s="208">
        <v>9</v>
      </c>
      <c r="K88" s="150">
        <v>0</v>
      </c>
      <c r="L88" s="204"/>
      <c r="M88" s="204"/>
      <c r="N88" s="132">
        <f t="shared" si="4"/>
        <v>3520</v>
      </c>
      <c r="O88" s="132">
        <v>2816</v>
      </c>
      <c r="P88" s="132">
        <f t="shared" si="5"/>
        <v>20</v>
      </c>
      <c r="Q88" s="132">
        <v>16</v>
      </c>
      <c r="R88" s="2"/>
      <c r="S88" s="2"/>
    </row>
    <row r="89" spans="1:28" s="1" customFormat="1" ht="27" customHeight="1" x14ac:dyDescent="0.2">
      <c r="A89" s="249" t="s">
        <v>13</v>
      </c>
      <c r="B89" s="250"/>
      <c r="C89" s="248" t="s">
        <v>26</v>
      </c>
      <c r="D89" s="248"/>
      <c r="E89" s="16" t="s">
        <v>16</v>
      </c>
      <c r="F89" s="16">
        <v>1</v>
      </c>
      <c r="G89" s="66"/>
      <c r="H89" s="2"/>
      <c r="I89" s="202">
        <v>43379</v>
      </c>
      <c r="J89" s="208">
        <v>5</v>
      </c>
      <c r="K89" s="150">
        <v>0</v>
      </c>
      <c r="L89" s="204"/>
      <c r="M89" s="204"/>
      <c r="N89" s="132">
        <f t="shared" si="4"/>
        <v>3520</v>
      </c>
      <c r="O89" s="132">
        <v>2816</v>
      </c>
      <c r="P89" s="132">
        <f t="shared" si="5"/>
        <v>20</v>
      </c>
      <c r="Q89" s="132">
        <v>16</v>
      </c>
      <c r="R89" s="73"/>
      <c r="S89" s="7"/>
    </row>
    <row r="90" spans="1:28" s="1" customFormat="1" ht="27" customHeight="1" x14ac:dyDescent="0.2">
      <c r="A90" s="246" t="s">
        <v>14</v>
      </c>
      <c r="B90" s="247"/>
      <c r="C90" s="248" t="s">
        <v>15</v>
      </c>
      <c r="D90" s="248"/>
      <c r="E90" s="16" t="s">
        <v>14</v>
      </c>
      <c r="F90" s="16" t="s">
        <v>17</v>
      </c>
      <c r="G90" s="66"/>
      <c r="H90" s="2"/>
      <c r="I90" s="202">
        <v>43379</v>
      </c>
      <c r="J90" s="208">
        <v>5</v>
      </c>
      <c r="K90" s="150">
        <v>0</v>
      </c>
      <c r="L90" s="204"/>
      <c r="M90" s="204"/>
      <c r="N90" s="132">
        <f t="shared" si="4"/>
        <v>3520</v>
      </c>
      <c r="O90" s="132">
        <v>2816</v>
      </c>
      <c r="P90" s="132">
        <f t="shared" si="5"/>
        <v>20</v>
      </c>
      <c r="Q90" s="132">
        <v>16</v>
      </c>
      <c r="R90" s="73"/>
      <c r="S90" s="89"/>
    </row>
    <row r="91" spans="1:28" s="1" customFormat="1" ht="27" customHeight="1" x14ac:dyDescent="0.2">
      <c r="A91" s="249" t="s">
        <v>23</v>
      </c>
      <c r="B91" s="250"/>
      <c r="C91" s="251">
        <v>3520</v>
      </c>
      <c r="D91" s="251"/>
      <c r="E91" s="16" t="s">
        <v>23</v>
      </c>
      <c r="F91" s="49">
        <v>20</v>
      </c>
      <c r="G91" s="67"/>
      <c r="H91" s="17"/>
      <c r="I91" s="202">
        <v>43382</v>
      </c>
      <c r="J91" s="208">
        <v>0</v>
      </c>
      <c r="K91" s="150">
        <v>0</v>
      </c>
      <c r="L91" s="204"/>
      <c r="M91" s="204"/>
      <c r="N91" s="132">
        <f t="shared" si="4"/>
        <v>3520</v>
      </c>
      <c r="O91" s="132">
        <v>2816</v>
      </c>
      <c r="P91" s="132">
        <f t="shared" si="5"/>
        <v>20</v>
      </c>
      <c r="Q91" s="132">
        <v>16</v>
      </c>
      <c r="R91" s="73"/>
      <c r="S91" s="89"/>
    </row>
    <row r="92" spans="1:28" s="1" customFormat="1" ht="11.25" customHeight="1" x14ac:dyDescent="0.2">
      <c r="A92" s="252"/>
      <c r="B92" s="252"/>
      <c r="C92" s="252"/>
      <c r="D92" s="252"/>
      <c r="E92" s="252"/>
      <c r="F92" s="252"/>
      <c r="G92" s="242"/>
      <c r="H92" s="2"/>
      <c r="I92" s="202">
        <v>43382</v>
      </c>
      <c r="J92" s="208">
        <v>0</v>
      </c>
      <c r="K92" s="150">
        <v>0</v>
      </c>
      <c r="L92" s="204"/>
      <c r="M92" s="204"/>
      <c r="N92" s="132">
        <f t="shared" si="4"/>
        <v>3520</v>
      </c>
      <c r="O92" s="132">
        <v>2816</v>
      </c>
      <c r="P92" s="132">
        <f t="shared" si="5"/>
        <v>20</v>
      </c>
      <c r="Q92" s="132">
        <v>16</v>
      </c>
      <c r="R92" s="73"/>
      <c r="S92" s="90"/>
    </row>
    <row r="93" spans="1:28" s="1" customFormat="1" ht="25.5" customHeight="1" x14ac:dyDescent="0.2">
      <c r="A93" s="33"/>
      <c r="B93" s="33"/>
      <c r="C93" s="34" t="s">
        <v>18</v>
      </c>
      <c r="D93" s="35" t="s">
        <v>25</v>
      </c>
      <c r="G93" s="157"/>
      <c r="H93" s="2"/>
      <c r="I93" s="202">
        <v>43384</v>
      </c>
      <c r="J93" s="208">
        <v>0</v>
      </c>
      <c r="K93" s="150">
        <v>0</v>
      </c>
      <c r="L93" s="204"/>
      <c r="M93" s="204"/>
      <c r="N93" s="132">
        <f t="shared" si="4"/>
        <v>3520</v>
      </c>
      <c r="O93" s="132">
        <v>2816</v>
      </c>
      <c r="P93" s="132">
        <f t="shared" si="5"/>
        <v>20</v>
      </c>
      <c r="Q93" s="132">
        <v>16</v>
      </c>
      <c r="R93" s="73"/>
      <c r="S93" s="44"/>
    </row>
    <row r="94" spans="1:28" s="4" customFormat="1" ht="15.75" customHeight="1" x14ac:dyDescent="0.2">
      <c r="A94" s="2"/>
      <c r="B94" s="33"/>
      <c r="C94" s="36" t="s">
        <v>45</v>
      </c>
      <c r="D94" s="47" t="s">
        <v>45</v>
      </c>
      <c r="F94" s="1"/>
      <c r="G94" s="157"/>
      <c r="H94" s="13"/>
      <c r="I94" s="202">
        <v>43384</v>
      </c>
      <c r="J94" s="208">
        <v>5</v>
      </c>
      <c r="K94" s="150">
        <v>0</v>
      </c>
      <c r="L94" s="204"/>
      <c r="M94" s="204"/>
      <c r="N94" s="132">
        <f t="shared" si="4"/>
        <v>3520</v>
      </c>
      <c r="O94" s="132">
        <v>2816</v>
      </c>
      <c r="P94" s="132">
        <f t="shared" si="5"/>
        <v>20</v>
      </c>
      <c r="Q94" s="132">
        <v>16</v>
      </c>
      <c r="R94" s="73"/>
      <c r="S94" s="44"/>
      <c r="T94" s="7"/>
      <c r="U94" s="7"/>
      <c r="V94" s="7"/>
      <c r="W94" s="7"/>
      <c r="X94" s="7"/>
      <c r="Y94" s="7"/>
      <c r="Z94" s="7"/>
      <c r="AA94" s="7"/>
      <c r="AB94" s="7"/>
    </row>
    <row r="95" spans="1:28" ht="25.5" customHeight="1" x14ac:dyDescent="0.2">
      <c r="A95" s="3" t="s">
        <v>20</v>
      </c>
      <c r="B95" s="40" t="s">
        <v>24</v>
      </c>
      <c r="C95" s="37" t="s">
        <v>19</v>
      </c>
      <c r="D95" s="41" t="s">
        <v>19</v>
      </c>
      <c r="F95" s="1"/>
      <c r="G95" s="157"/>
      <c r="H95" s="18"/>
      <c r="I95" s="202">
        <v>43388</v>
      </c>
      <c r="J95" s="208">
        <v>0</v>
      </c>
      <c r="K95" s="150">
        <v>0</v>
      </c>
      <c r="L95" s="204"/>
      <c r="M95" s="204"/>
      <c r="N95" s="132">
        <f t="shared" si="4"/>
        <v>3520</v>
      </c>
      <c r="O95" s="132">
        <v>2816</v>
      </c>
      <c r="P95" s="132">
        <f t="shared" si="5"/>
        <v>20</v>
      </c>
      <c r="Q95" s="132">
        <v>16</v>
      </c>
      <c r="R95" s="73"/>
      <c r="S95" s="44"/>
      <c r="T95" s="7"/>
      <c r="U95" s="89"/>
      <c r="V95" s="89"/>
      <c r="W95" s="89"/>
      <c r="X95" s="7"/>
      <c r="Y95" s="7"/>
      <c r="Z95" s="7"/>
      <c r="AA95" s="7"/>
      <c r="AB95" s="7"/>
    </row>
    <row r="96" spans="1:28" ht="15" customHeight="1" x14ac:dyDescent="0.2">
      <c r="A96" s="8">
        <v>1</v>
      </c>
      <c r="B96" s="53">
        <f>'ORABS 3 (21173)'!B97</f>
        <v>43209</v>
      </c>
      <c r="C96" s="126">
        <v>0</v>
      </c>
      <c r="D96" s="126">
        <v>0</v>
      </c>
      <c r="F96" s="1"/>
      <c r="G96" s="157"/>
      <c r="H96" s="19"/>
      <c r="I96" s="202">
        <v>43388</v>
      </c>
      <c r="J96" s="208">
        <v>0</v>
      </c>
      <c r="K96" s="150">
        <v>0</v>
      </c>
      <c r="L96" s="204"/>
      <c r="M96" s="204"/>
      <c r="N96" s="132">
        <f t="shared" si="4"/>
        <v>3520</v>
      </c>
      <c r="O96" s="132">
        <v>2816</v>
      </c>
      <c r="P96" s="132">
        <f t="shared" si="5"/>
        <v>20</v>
      </c>
      <c r="Q96" s="132">
        <v>16</v>
      </c>
      <c r="R96" s="73"/>
      <c r="S96" s="44"/>
      <c r="T96" s="89"/>
      <c r="U96" s="89"/>
      <c r="V96" s="89"/>
      <c r="W96" s="89"/>
      <c r="X96" s="89"/>
      <c r="Y96" s="89"/>
      <c r="Z96" s="89"/>
      <c r="AA96" s="7"/>
      <c r="AB96" s="7"/>
    </row>
    <row r="97" spans="1:28" ht="15" customHeight="1" x14ac:dyDescent="0.2">
      <c r="A97" s="8">
        <v>2</v>
      </c>
      <c r="B97" s="53">
        <f>'ORABS 3 (21173)'!B98</f>
        <v>43209</v>
      </c>
      <c r="C97" s="126">
        <v>0</v>
      </c>
      <c r="D97" s="126">
        <v>0</v>
      </c>
      <c r="F97" s="1"/>
      <c r="G97" s="157"/>
      <c r="H97" s="19"/>
      <c r="I97" s="202">
        <v>43390</v>
      </c>
      <c r="J97" s="208">
        <v>0</v>
      </c>
      <c r="K97" s="150">
        <v>0</v>
      </c>
      <c r="L97" s="204"/>
      <c r="M97" s="204"/>
      <c r="N97" s="132">
        <f t="shared" si="4"/>
        <v>3520</v>
      </c>
      <c r="O97" s="132">
        <v>2816</v>
      </c>
      <c r="P97" s="132">
        <f t="shared" si="5"/>
        <v>20</v>
      </c>
      <c r="Q97" s="132">
        <v>16</v>
      </c>
      <c r="R97" s="73"/>
      <c r="S97" s="44"/>
      <c r="T97" s="89"/>
      <c r="U97" s="89"/>
      <c r="V97" s="91"/>
      <c r="W97" s="91"/>
      <c r="X97" s="89"/>
      <c r="Y97" s="89"/>
      <c r="Z97" s="89"/>
      <c r="AA97" s="7"/>
      <c r="AB97" s="7"/>
    </row>
    <row r="98" spans="1:28" ht="15" customHeight="1" x14ac:dyDescent="0.2">
      <c r="A98" s="8">
        <v>3</v>
      </c>
      <c r="B98" s="53">
        <f>'ORABS 3 (21173)'!B99</f>
        <v>43214</v>
      </c>
      <c r="C98" s="126">
        <v>0</v>
      </c>
      <c r="D98" s="126">
        <v>0</v>
      </c>
      <c r="F98" s="1"/>
      <c r="G98" s="157"/>
      <c r="H98" s="19"/>
      <c r="I98" s="202">
        <v>43390</v>
      </c>
      <c r="J98" s="208">
        <v>0</v>
      </c>
      <c r="K98" s="150">
        <v>0</v>
      </c>
      <c r="L98" s="204"/>
      <c r="M98" s="204"/>
      <c r="N98" s="132">
        <f t="shared" si="4"/>
        <v>3520</v>
      </c>
      <c r="O98" s="132">
        <v>2816</v>
      </c>
      <c r="P98" s="132">
        <f t="shared" si="5"/>
        <v>20</v>
      </c>
      <c r="Q98" s="132">
        <v>16</v>
      </c>
      <c r="R98" s="73"/>
      <c r="S98" s="44"/>
      <c r="T98" s="90"/>
      <c r="U98" s="90"/>
      <c r="V98" s="44"/>
      <c r="W98" s="44"/>
      <c r="X98" s="90"/>
      <c r="Y98" s="90"/>
      <c r="Z98" s="90"/>
      <c r="AA98" s="7"/>
      <c r="AB98" s="7"/>
    </row>
    <row r="99" spans="1:28" ht="15" customHeight="1" x14ac:dyDescent="0.2">
      <c r="A99" s="8">
        <v>4</v>
      </c>
      <c r="B99" s="53">
        <f>'ORABS 3 (21173)'!B100</f>
        <v>43214</v>
      </c>
      <c r="C99" s="126">
        <v>0</v>
      </c>
      <c r="D99" s="126">
        <v>0</v>
      </c>
      <c r="F99" s="1"/>
      <c r="G99" s="157"/>
      <c r="H99" s="19"/>
      <c r="I99" s="202">
        <v>43392</v>
      </c>
      <c r="J99" s="208">
        <v>0</v>
      </c>
      <c r="K99" s="150">
        <v>0</v>
      </c>
      <c r="L99" s="204"/>
      <c r="M99" s="204"/>
      <c r="N99" s="132">
        <f t="shared" si="4"/>
        <v>3520</v>
      </c>
      <c r="O99" s="132">
        <v>2816</v>
      </c>
      <c r="P99" s="132">
        <f t="shared" si="5"/>
        <v>20</v>
      </c>
      <c r="Q99" s="132">
        <v>16</v>
      </c>
      <c r="R99" s="73"/>
      <c r="S99" s="44"/>
      <c r="T99" s="44"/>
      <c r="U99" s="44"/>
      <c r="V99" s="44"/>
      <c r="W99" s="44"/>
      <c r="X99" s="44"/>
      <c r="Y99" s="44"/>
      <c r="Z99" s="44"/>
      <c r="AA99" s="7"/>
      <c r="AB99" s="7"/>
    </row>
    <row r="100" spans="1:28" ht="15" customHeight="1" x14ac:dyDescent="0.2">
      <c r="A100" s="8">
        <v>5</v>
      </c>
      <c r="B100" s="53">
        <f>'ORABS 3 (21173)'!B101</f>
        <v>43217</v>
      </c>
      <c r="C100" s="126">
        <v>0</v>
      </c>
      <c r="D100" s="126">
        <v>0</v>
      </c>
      <c r="F100" s="1"/>
      <c r="G100" s="157"/>
      <c r="H100" s="19"/>
      <c r="I100" s="202">
        <v>43392</v>
      </c>
      <c r="J100" s="208">
        <v>0</v>
      </c>
      <c r="K100" s="150">
        <v>0</v>
      </c>
      <c r="L100" s="204"/>
      <c r="M100" s="204"/>
      <c r="N100" s="132">
        <f t="shared" si="4"/>
        <v>3520</v>
      </c>
      <c r="O100" s="132">
        <v>2816</v>
      </c>
      <c r="P100" s="132">
        <f t="shared" si="5"/>
        <v>20</v>
      </c>
      <c r="Q100" s="132">
        <v>16</v>
      </c>
      <c r="R100" s="73"/>
      <c r="S100" s="44"/>
      <c r="T100" s="44"/>
      <c r="U100" s="44"/>
      <c r="V100" s="44"/>
      <c r="W100" s="44"/>
      <c r="X100" s="44"/>
      <c r="Y100" s="44"/>
      <c r="Z100" s="44"/>
      <c r="AA100" s="7"/>
      <c r="AB100" s="7"/>
    </row>
    <row r="101" spans="1:28" ht="15" customHeight="1" x14ac:dyDescent="0.2">
      <c r="A101" s="8">
        <v>6</v>
      </c>
      <c r="B101" s="53">
        <f>'ORABS 3 (21173)'!B102</f>
        <v>43217</v>
      </c>
      <c r="C101" s="126">
        <v>0</v>
      </c>
      <c r="D101" s="126">
        <v>0</v>
      </c>
      <c r="F101" s="1"/>
      <c r="G101" s="157"/>
      <c r="H101" s="19"/>
      <c r="I101" s="202">
        <v>43395</v>
      </c>
      <c r="J101" s="208">
        <v>0</v>
      </c>
      <c r="K101" s="150">
        <v>0</v>
      </c>
      <c r="L101" s="204"/>
      <c r="M101" s="204"/>
      <c r="N101" s="132">
        <f t="shared" si="4"/>
        <v>3520</v>
      </c>
      <c r="O101" s="132">
        <v>2816</v>
      </c>
      <c r="P101" s="132">
        <f t="shared" si="5"/>
        <v>20</v>
      </c>
      <c r="Q101" s="132">
        <v>16</v>
      </c>
      <c r="R101" s="73"/>
      <c r="S101" s="44"/>
      <c r="T101" s="44"/>
      <c r="U101" s="44"/>
      <c r="V101" s="44"/>
      <c r="W101" s="44"/>
      <c r="X101" s="44"/>
      <c r="Y101" s="44"/>
      <c r="Z101" s="44"/>
      <c r="AA101" s="7"/>
      <c r="AB101" s="7"/>
    </row>
    <row r="102" spans="1:28" ht="15" customHeight="1" x14ac:dyDescent="0.2">
      <c r="A102" s="8">
        <v>7</v>
      </c>
      <c r="B102" s="53">
        <f>'ORABS 3 (21173)'!B103</f>
        <v>43237</v>
      </c>
      <c r="C102" s="126">
        <v>0</v>
      </c>
      <c r="D102" s="126">
        <v>0</v>
      </c>
      <c r="F102" s="1"/>
      <c r="G102" s="157"/>
      <c r="H102" s="19"/>
      <c r="I102" s="202">
        <v>43395</v>
      </c>
      <c r="J102" s="208">
        <v>6</v>
      </c>
      <c r="K102" s="150">
        <v>4</v>
      </c>
      <c r="L102" s="204"/>
      <c r="M102" s="204"/>
      <c r="N102" s="132">
        <f t="shared" si="4"/>
        <v>3520</v>
      </c>
      <c r="O102" s="132">
        <v>2816</v>
      </c>
      <c r="P102" s="132">
        <f t="shared" si="5"/>
        <v>20</v>
      </c>
      <c r="Q102" s="132">
        <v>16</v>
      </c>
      <c r="R102" s="73"/>
      <c r="S102" s="44"/>
      <c r="T102" s="44"/>
      <c r="U102" s="44"/>
      <c r="V102" s="44"/>
      <c r="W102" s="44"/>
      <c r="X102" s="44"/>
      <c r="Y102" s="44"/>
      <c r="Z102" s="44"/>
      <c r="AA102" s="7"/>
      <c r="AB102" s="7"/>
    </row>
    <row r="103" spans="1:28" ht="15" customHeight="1" x14ac:dyDescent="0.2">
      <c r="A103" s="8">
        <v>8</v>
      </c>
      <c r="B103" s="53">
        <f>'ORABS 3 (21173)'!B104</f>
        <v>43237</v>
      </c>
      <c r="C103" s="126">
        <v>0</v>
      </c>
      <c r="D103" s="126">
        <v>0</v>
      </c>
      <c r="F103" s="1"/>
      <c r="G103" s="157"/>
      <c r="H103" s="19"/>
      <c r="I103" s="202">
        <v>43397</v>
      </c>
      <c r="J103" s="208">
        <v>0</v>
      </c>
      <c r="K103" s="150">
        <v>0</v>
      </c>
      <c r="L103" s="204"/>
      <c r="M103" s="204"/>
      <c r="N103" s="132">
        <f t="shared" si="4"/>
        <v>3520</v>
      </c>
      <c r="O103" s="132">
        <v>2816</v>
      </c>
      <c r="P103" s="132">
        <f t="shared" si="5"/>
        <v>20</v>
      </c>
      <c r="Q103" s="132">
        <v>16</v>
      </c>
      <c r="R103" s="73"/>
      <c r="S103" s="7"/>
      <c r="T103" s="44"/>
      <c r="U103" s="44"/>
      <c r="V103" s="44"/>
      <c r="W103" s="44"/>
      <c r="X103" s="44"/>
      <c r="Y103" s="44"/>
      <c r="Z103" s="44"/>
      <c r="AA103" s="7"/>
      <c r="AB103" s="7"/>
    </row>
    <row r="104" spans="1:28" ht="15" customHeight="1" x14ac:dyDescent="0.2">
      <c r="A104" s="8">
        <v>9</v>
      </c>
      <c r="B104" s="53">
        <f>'ORABS 3 (21173)'!B105</f>
        <v>43239</v>
      </c>
      <c r="C104" s="126">
        <v>0</v>
      </c>
      <c r="D104" s="126">
        <v>0</v>
      </c>
      <c r="F104" s="1"/>
      <c r="G104" s="157"/>
      <c r="H104" s="19"/>
      <c r="I104" s="202">
        <v>43397</v>
      </c>
      <c r="J104" s="208">
        <v>8</v>
      </c>
      <c r="K104" s="150">
        <v>3</v>
      </c>
      <c r="L104" s="204"/>
      <c r="M104" s="204"/>
      <c r="N104" s="132">
        <f t="shared" si="4"/>
        <v>3520</v>
      </c>
      <c r="O104" s="132">
        <v>2816</v>
      </c>
      <c r="P104" s="132">
        <f t="shared" si="5"/>
        <v>20</v>
      </c>
      <c r="Q104" s="132">
        <v>16</v>
      </c>
      <c r="R104" s="73"/>
      <c r="S104" s="7"/>
      <c r="T104" s="44"/>
      <c r="U104" s="44"/>
      <c r="V104" s="44"/>
      <c r="W104" s="44"/>
      <c r="X104" s="44"/>
      <c r="Y104" s="44"/>
      <c r="Z104" s="44"/>
      <c r="AA104" s="7"/>
      <c r="AB104" s="7"/>
    </row>
    <row r="105" spans="1:28" ht="15" customHeight="1" x14ac:dyDescent="0.2">
      <c r="A105" s="8">
        <v>10</v>
      </c>
      <c r="B105" s="53">
        <f>'ORABS 3 (21173)'!B106</f>
        <v>43239</v>
      </c>
      <c r="C105" s="126">
        <v>1</v>
      </c>
      <c r="D105" s="126">
        <v>0</v>
      </c>
      <c r="F105" s="1"/>
      <c r="G105" s="157"/>
      <c r="H105" s="19"/>
      <c r="I105" s="202">
        <v>43399</v>
      </c>
      <c r="J105" s="208">
        <v>0</v>
      </c>
      <c r="K105" s="150">
        <v>0</v>
      </c>
      <c r="L105" s="203"/>
      <c r="M105" s="203"/>
      <c r="N105" s="132">
        <f t="shared" si="4"/>
        <v>3520</v>
      </c>
      <c r="O105" s="132">
        <v>2816</v>
      </c>
      <c r="P105" s="132">
        <f t="shared" si="5"/>
        <v>20</v>
      </c>
      <c r="Q105" s="132">
        <v>16</v>
      </c>
      <c r="R105" s="73"/>
      <c r="S105" s="7"/>
      <c r="T105" s="44"/>
      <c r="U105" s="44"/>
      <c r="V105" s="44"/>
      <c r="W105" s="44"/>
      <c r="X105" s="44"/>
      <c r="Y105" s="44"/>
      <c r="Z105" s="44"/>
      <c r="AA105" s="7"/>
      <c r="AB105" s="7"/>
    </row>
    <row r="106" spans="1:28" ht="15" customHeight="1" x14ac:dyDescent="0.2">
      <c r="A106" s="8">
        <v>11</v>
      </c>
      <c r="B106" s="53">
        <f>'ORABS 3 (21173)'!B107</f>
        <v>43242</v>
      </c>
      <c r="C106" s="126">
        <v>9</v>
      </c>
      <c r="D106" s="126">
        <v>0</v>
      </c>
      <c r="F106" s="1"/>
      <c r="G106" s="157"/>
      <c r="H106" s="19"/>
      <c r="I106" s="202">
        <v>43399</v>
      </c>
      <c r="J106" s="208">
        <v>0</v>
      </c>
      <c r="K106" s="150">
        <v>0</v>
      </c>
      <c r="L106" s="203"/>
      <c r="M106" s="203"/>
      <c r="N106" s="132">
        <f t="shared" si="4"/>
        <v>3520</v>
      </c>
      <c r="O106" s="132">
        <v>2816</v>
      </c>
      <c r="P106" s="132">
        <f t="shared" si="5"/>
        <v>20</v>
      </c>
      <c r="Q106" s="132">
        <v>16</v>
      </c>
      <c r="R106" s="73"/>
      <c r="S106" s="7"/>
      <c r="T106" s="44"/>
      <c r="U106" s="44"/>
      <c r="V106" s="44"/>
      <c r="W106" s="44"/>
      <c r="X106" s="44"/>
      <c r="Y106" s="44"/>
      <c r="Z106" s="44"/>
      <c r="AA106" s="7"/>
      <c r="AB106" s="7"/>
    </row>
    <row r="107" spans="1:28" ht="15" customHeight="1" x14ac:dyDescent="0.2">
      <c r="A107" s="8">
        <v>12</v>
      </c>
      <c r="B107" s="53">
        <f>'ORABS 3 (21173)'!B108</f>
        <v>43242</v>
      </c>
      <c r="C107" s="126">
        <v>0</v>
      </c>
      <c r="D107" s="126">
        <v>0</v>
      </c>
      <c r="F107" s="1"/>
      <c r="G107" s="157"/>
      <c r="H107" s="19"/>
      <c r="I107" s="202">
        <v>43406</v>
      </c>
      <c r="J107" s="209">
        <v>0</v>
      </c>
      <c r="K107" s="151">
        <v>0</v>
      </c>
      <c r="L107" s="203"/>
      <c r="M107" s="203"/>
      <c r="N107" s="132">
        <f t="shared" si="4"/>
        <v>3520</v>
      </c>
      <c r="O107" s="132">
        <v>2816</v>
      </c>
      <c r="P107" s="132">
        <f t="shared" si="5"/>
        <v>20</v>
      </c>
      <c r="Q107" s="132">
        <v>16</v>
      </c>
      <c r="R107" s="73"/>
      <c r="S107" s="7"/>
      <c r="T107" s="44"/>
      <c r="U107" s="44"/>
      <c r="V107" s="44"/>
      <c r="W107" s="44"/>
      <c r="X107" s="44"/>
      <c r="Y107" s="44"/>
      <c r="Z107" s="44"/>
      <c r="AA107" s="7"/>
      <c r="AB107" s="7"/>
    </row>
    <row r="108" spans="1:28" ht="15" customHeight="1" x14ac:dyDescent="0.2">
      <c r="A108" s="8">
        <v>13</v>
      </c>
      <c r="B108" s="53">
        <f>'ORABS 3 (21173)'!B109</f>
        <v>43244</v>
      </c>
      <c r="C108" s="126">
        <v>0</v>
      </c>
      <c r="D108" s="126">
        <v>0</v>
      </c>
      <c r="F108" s="1"/>
      <c r="G108" s="157"/>
      <c r="H108" s="19"/>
      <c r="I108" s="202">
        <v>43406</v>
      </c>
      <c r="J108" s="209">
        <v>0</v>
      </c>
      <c r="K108" s="151">
        <v>0</v>
      </c>
      <c r="L108" s="203"/>
      <c r="M108" s="203"/>
      <c r="N108" s="132">
        <f t="shared" si="4"/>
        <v>3520</v>
      </c>
      <c r="O108" s="132">
        <v>2816</v>
      </c>
      <c r="P108" s="132">
        <f t="shared" si="5"/>
        <v>20</v>
      </c>
      <c r="Q108" s="132">
        <v>16</v>
      </c>
      <c r="R108" s="73"/>
      <c r="S108" s="7"/>
      <c r="T108" s="44"/>
      <c r="U108" s="44"/>
      <c r="V108" s="7"/>
      <c r="W108" s="7"/>
      <c r="X108" s="44"/>
      <c r="Y108" s="44"/>
      <c r="Z108" s="44"/>
      <c r="AA108" s="7"/>
      <c r="AB108" s="7"/>
    </row>
    <row r="109" spans="1:28" ht="15" customHeight="1" x14ac:dyDescent="0.2">
      <c r="A109" s="8">
        <v>14</v>
      </c>
      <c r="B109" s="53">
        <f>'ORABS 3 (21173)'!B110</f>
        <v>43244</v>
      </c>
      <c r="C109" s="126">
        <v>0</v>
      </c>
      <c r="D109" s="126">
        <v>0</v>
      </c>
      <c r="F109" s="1"/>
      <c r="G109" s="157"/>
      <c r="H109" s="19"/>
      <c r="I109" s="202">
        <v>43410</v>
      </c>
      <c r="J109" s="209">
        <v>0</v>
      </c>
      <c r="K109" s="151">
        <v>0</v>
      </c>
      <c r="L109" s="203"/>
      <c r="M109" s="203"/>
      <c r="N109" s="132">
        <f t="shared" si="4"/>
        <v>3520</v>
      </c>
      <c r="O109" s="132">
        <v>2816</v>
      </c>
      <c r="P109" s="132">
        <f t="shared" si="5"/>
        <v>20</v>
      </c>
      <c r="Q109" s="132">
        <v>16</v>
      </c>
      <c r="T109" s="7"/>
      <c r="U109" s="7"/>
      <c r="V109" s="7"/>
      <c r="W109" s="7"/>
      <c r="X109" s="7"/>
      <c r="Y109" s="7"/>
      <c r="Z109" s="7"/>
      <c r="AA109" s="7"/>
      <c r="AB109" s="7"/>
    </row>
    <row r="110" spans="1:28" ht="15" customHeight="1" x14ac:dyDescent="0.2">
      <c r="A110" s="8">
        <v>15</v>
      </c>
      <c r="B110" s="53">
        <f>'ORABS 3 (21173)'!B111</f>
        <v>43256</v>
      </c>
      <c r="C110" s="126">
        <v>0</v>
      </c>
      <c r="D110" s="126">
        <v>0</v>
      </c>
      <c r="F110" s="1"/>
      <c r="G110" s="157"/>
      <c r="H110" s="19"/>
      <c r="I110" s="202">
        <v>43410</v>
      </c>
      <c r="J110" s="209">
        <v>0</v>
      </c>
      <c r="K110" s="151">
        <v>0</v>
      </c>
      <c r="L110" s="203"/>
      <c r="M110" s="203"/>
      <c r="N110" s="132">
        <f t="shared" si="4"/>
        <v>3520</v>
      </c>
      <c r="O110" s="132">
        <v>2816</v>
      </c>
      <c r="P110" s="132">
        <f t="shared" si="5"/>
        <v>20</v>
      </c>
      <c r="Q110" s="132">
        <v>16</v>
      </c>
      <c r="T110" s="7"/>
      <c r="U110" s="89"/>
      <c r="V110" s="89"/>
      <c r="W110" s="89"/>
      <c r="X110" s="7"/>
      <c r="Y110" s="7"/>
      <c r="Z110" s="7"/>
      <c r="AA110" s="7"/>
      <c r="AB110" s="7"/>
    </row>
    <row r="111" spans="1:28" ht="15" customHeight="1" x14ac:dyDescent="0.2">
      <c r="A111" s="8">
        <v>16</v>
      </c>
      <c r="B111" s="53">
        <f>'ORABS 3 (21173)'!B112</f>
        <v>43256</v>
      </c>
      <c r="C111" s="126">
        <v>0</v>
      </c>
      <c r="D111" s="126">
        <v>0</v>
      </c>
      <c r="F111" s="1"/>
      <c r="G111" s="157"/>
      <c r="H111" s="19"/>
      <c r="I111" s="202">
        <v>43413</v>
      </c>
      <c r="J111" s="209">
        <v>0</v>
      </c>
      <c r="K111" s="151">
        <v>0</v>
      </c>
      <c r="L111" s="205"/>
      <c r="M111" s="205"/>
      <c r="N111" s="132">
        <f t="shared" si="4"/>
        <v>3520</v>
      </c>
      <c r="O111" s="132">
        <v>2816</v>
      </c>
      <c r="P111" s="132">
        <f t="shared" si="5"/>
        <v>20</v>
      </c>
      <c r="Q111" s="132">
        <v>16</v>
      </c>
      <c r="T111" s="7"/>
      <c r="U111" s="89"/>
      <c r="V111" s="89"/>
      <c r="W111" s="89"/>
      <c r="X111" s="7"/>
      <c r="Y111" s="7"/>
      <c r="Z111" s="7"/>
      <c r="AA111" s="7"/>
      <c r="AB111" s="7"/>
    </row>
    <row r="112" spans="1:28" ht="15" customHeight="1" x14ac:dyDescent="0.2">
      <c r="A112" s="8">
        <v>17</v>
      </c>
      <c r="B112" s="53">
        <f>'ORABS 3 (21173)'!B113</f>
        <v>43258</v>
      </c>
      <c r="C112" s="126">
        <v>0</v>
      </c>
      <c r="D112" s="126">
        <v>0</v>
      </c>
      <c r="F112" s="1"/>
      <c r="G112" s="157"/>
      <c r="H112" s="19"/>
      <c r="I112" s="202">
        <v>43413</v>
      </c>
      <c r="J112" s="209">
        <v>0</v>
      </c>
      <c r="K112" s="151">
        <v>0</v>
      </c>
      <c r="L112" s="205"/>
      <c r="M112" s="205"/>
      <c r="N112" s="132">
        <f t="shared" si="4"/>
        <v>3520</v>
      </c>
      <c r="O112" s="132">
        <v>2816</v>
      </c>
      <c r="P112" s="132">
        <f t="shared" si="5"/>
        <v>20</v>
      </c>
      <c r="Q112" s="132">
        <v>16</v>
      </c>
      <c r="T112" s="7"/>
      <c r="U112" s="91"/>
      <c r="V112" s="91"/>
      <c r="W112" s="91"/>
      <c r="X112" s="7"/>
      <c r="Y112" s="7"/>
      <c r="Z112" s="7"/>
      <c r="AA112" s="7"/>
      <c r="AB112" s="7"/>
    </row>
    <row r="113" spans="1:28" ht="15" customHeight="1" x14ac:dyDescent="0.2">
      <c r="A113" s="8">
        <v>18</v>
      </c>
      <c r="B113" s="53">
        <f>'ORABS 3 (21173)'!B114</f>
        <v>43258</v>
      </c>
      <c r="C113" s="126">
        <v>0</v>
      </c>
      <c r="D113" s="126">
        <v>0</v>
      </c>
      <c r="F113" s="1"/>
      <c r="G113" s="157"/>
      <c r="H113" s="19"/>
      <c r="I113" s="202">
        <v>43416</v>
      </c>
      <c r="J113" s="209">
        <v>0</v>
      </c>
      <c r="K113" s="151">
        <v>0</v>
      </c>
      <c r="L113" s="205"/>
      <c r="M113" s="205"/>
      <c r="N113" s="132">
        <v>3520</v>
      </c>
      <c r="O113" s="132">
        <v>2816</v>
      </c>
      <c r="P113" s="132">
        <v>20</v>
      </c>
      <c r="Q113" s="132">
        <v>16</v>
      </c>
      <c r="T113" s="7"/>
      <c r="U113" s="44"/>
      <c r="V113" s="44"/>
      <c r="W113" s="44"/>
      <c r="X113" s="7"/>
      <c r="Y113" s="7"/>
      <c r="Z113" s="7"/>
      <c r="AA113" s="7"/>
      <c r="AB113" s="7"/>
    </row>
    <row r="114" spans="1:28" ht="15" customHeight="1" x14ac:dyDescent="0.2">
      <c r="A114" s="8">
        <v>19</v>
      </c>
      <c r="B114" s="53">
        <f>'ORABS 3 (21173)'!B115</f>
        <v>43263</v>
      </c>
      <c r="C114" s="126">
        <v>0</v>
      </c>
      <c r="D114" s="126">
        <v>0</v>
      </c>
      <c r="F114" s="1"/>
      <c r="G114" s="157"/>
      <c r="H114" s="19"/>
      <c r="I114" s="202">
        <v>43416</v>
      </c>
      <c r="J114" s="209">
        <v>0</v>
      </c>
      <c r="K114" s="151">
        <v>0</v>
      </c>
      <c r="L114" s="205"/>
      <c r="M114" s="205"/>
      <c r="N114" s="132">
        <f t="shared" si="4"/>
        <v>3520</v>
      </c>
      <c r="O114" s="132">
        <v>2816</v>
      </c>
      <c r="P114" s="132">
        <f t="shared" si="5"/>
        <v>20</v>
      </c>
      <c r="Q114" s="132">
        <v>16</v>
      </c>
      <c r="T114" s="7"/>
      <c r="U114" s="44"/>
      <c r="V114" s="44"/>
      <c r="W114" s="44"/>
      <c r="X114" s="7"/>
      <c r="Y114" s="7"/>
      <c r="Z114" s="7"/>
      <c r="AA114" s="7"/>
      <c r="AB114" s="7"/>
    </row>
    <row r="115" spans="1:28" ht="15" customHeight="1" x14ac:dyDescent="0.2">
      <c r="A115" s="8">
        <v>20</v>
      </c>
      <c r="B115" s="53">
        <f>'ORABS 3 (21173)'!B116</f>
        <v>43263</v>
      </c>
      <c r="C115" s="126">
        <v>0</v>
      </c>
      <c r="D115" s="126">
        <v>0</v>
      </c>
      <c r="F115" s="1"/>
      <c r="G115" s="157"/>
      <c r="H115" s="19"/>
      <c r="I115" s="202">
        <v>43418</v>
      </c>
      <c r="J115" s="209">
        <v>0</v>
      </c>
      <c r="K115" s="151">
        <v>0</v>
      </c>
      <c r="L115" s="205"/>
      <c r="M115" s="205"/>
      <c r="N115" s="132">
        <f t="shared" si="4"/>
        <v>3520</v>
      </c>
      <c r="O115" s="132">
        <v>2816</v>
      </c>
      <c r="P115" s="132">
        <f t="shared" si="5"/>
        <v>20</v>
      </c>
      <c r="Q115" s="132">
        <v>16</v>
      </c>
      <c r="U115" s="44"/>
      <c r="V115" s="44"/>
      <c r="W115" s="44"/>
    </row>
    <row r="116" spans="1:28" ht="15" customHeight="1" x14ac:dyDescent="0.2">
      <c r="A116" s="8">
        <v>21</v>
      </c>
      <c r="B116" s="53">
        <f>'ORABS 3 (21173)'!B117</f>
        <v>43265</v>
      </c>
      <c r="C116" s="126">
        <v>0</v>
      </c>
      <c r="D116" s="126">
        <v>0</v>
      </c>
      <c r="F116" s="1"/>
      <c r="G116" s="157"/>
      <c r="H116" s="19"/>
      <c r="I116" s="202">
        <v>43418</v>
      </c>
      <c r="J116" s="209">
        <v>0</v>
      </c>
      <c r="K116" s="151">
        <v>0</v>
      </c>
      <c r="L116" s="205"/>
      <c r="M116" s="205"/>
      <c r="N116" s="132">
        <f t="shared" si="4"/>
        <v>3520</v>
      </c>
      <c r="O116" s="132">
        <v>2816</v>
      </c>
      <c r="P116" s="132">
        <f t="shared" si="5"/>
        <v>20</v>
      </c>
      <c r="Q116" s="132">
        <v>16</v>
      </c>
      <c r="U116" s="44"/>
      <c r="V116" s="44"/>
      <c r="W116" s="44"/>
    </row>
    <row r="117" spans="1:28" ht="15" customHeight="1" x14ac:dyDescent="0.2">
      <c r="A117" s="8">
        <v>22</v>
      </c>
      <c r="B117" s="53">
        <f>'ORABS 3 (21173)'!B118</f>
        <v>43265</v>
      </c>
      <c r="C117" s="126">
        <v>0</v>
      </c>
      <c r="D117" s="126">
        <v>0</v>
      </c>
      <c r="F117" s="1"/>
      <c r="G117" s="157"/>
      <c r="H117" s="19"/>
      <c r="I117" s="202">
        <v>43420</v>
      </c>
      <c r="J117" s="209">
        <v>0</v>
      </c>
      <c r="K117" s="151">
        <v>0</v>
      </c>
      <c r="L117" s="205"/>
      <c r="M117" s="205"/>
      <c r="N117" s="132">
        <f t="shared" si="4"/>
        <v>3520</v>
      </c>
      <c r="O117" s="132">
        <v>2816</v>
      </c>
      <c r="P117" s="132">
        <f t="shared" si="5"/>
        <v>20</v>
      </c>
      <c r="Q117" s="132">
        <v>16</v>
      </c>
      <c r="U117" s="44"/>
      <c r="V117" s="44"/>
      <c r="W117" s="44"/>
    </row>
    <row r="118" spans="1:28" ht="15" customHeight="1" x14ac:dyDescent="0.2">
      <c r="A118" s="8">
        <v>23</v>
      </c>
      <c r="B118" s="53">
        <f>'ORABS 3 (21173)'!B119</f>
        <v>43276</v>
      </c>
      <c r="C118" s="126">
        <v>0</v>
      </c>
      <c r="D118" s="126">
        <v>0</v>
      </c>
      <c r="F118" s="1"/>
      <c r="G118" s="157"/>
      <c r="H118" s="19"/>
      <c r="I118" s="202">
        <v>43420</v>
      </c>
      <c r="J118" s="209">
        <v>0</v>
      </c>
      <c r="K118" s="151">
        <v>0</v>
      </c>
      <c r="L118" s="205"/>
      <c r="M118" s="205"/>
      <c r="N118" s="132">
        <f t="shared" si="4"/>
        <v>3520</v>
      </c>
      <c r="O118" s="132">
        <v>2816</v>
      </c>
      <c r="P118" s="132">
        <f t="shared" si="5"/>
        <v>20</v>
      </c>
      <c r="Q118" s="132">
        <v>16</v>
      </c>
      <c r="U118" s="44"/>
      <c r="V118" s="44"/>
      <c r="W118" s="44"/>
    </row>
    <row r="119" spans="1:28" ht="13.5" customHeight="1" x14ac:dyDescent="0.2">
      <c r="A119" s="8">
        <v>24</v>
      </c>
      <c r="B119" s="53">
        <f>'ORABS 3 (21173)'!B120</f>
        <v>43276</v>
      </c>
      <c r="C119" s="126">
        <v>0</v>
      </c>
      <c r="D119" s="126">
        <v>0</v>
      </c>
      <c r="F119" s="1"/>
      <c r="G119" s="157"/>
      <c r="H119" s="19"/>
      <c r="I119" s="202">
        <v>43423</v>
      </c>
      <c r="J119" s="209">
        <v>0</v>
      </c>
      <c r="K119" s="151">
        <v>0</v>
      </c>
      <c r="L119" s="205"/>
      <c r="M119" s="205"/>
      <c r="N119" s="132">
        <f t="shared" si="4"/>
        <v>3520</v>
      </c>
      <c r="O119" s="132">
        <v>2816</v>
      </c>
      <c r="P119" s="132">
        <f t="shared" si="5"/>
        <v>20</v>
      </c>
      <c r="Q119" s="132">
        <v>16</v>
      </c>
      <c r="U119" s="44"/>
      <c r="V119" s="44"/>
      <c r="W119" s="44"/>
    </row>
    <row r="120" spans="1:28" ht="15" customHeight="1" x14ac:dyDescent="0.2">
      <c r="A120" s="8">
        <v>25</v>
      </c>
      <c r="B120" s="53">
        <f>'ORABS 3 (21173)'!B121</f>
        <v>43278</v>
      </c>
      <c r="C120" s="126">
        <v>0</v>
      </c>
      <c r="D120" s="126">
        <v>0</v>
      </c>
      <c r="F120" s="1"/>
      <c r="G120" s="157"/>
      <c r="H120" s="19"/>
      <c r="I120" s="202">
        <v>43423</v>
      </c>
      <c r="J120" s="209">
        <v>0</v>
      </c>
      <c r="K120" s="151">
        <v>0</v>
      </c>
      <c r="L120" s="205"/>
      <c r="M120" s="205"/>
      <c r="N120" s="132">
        <f t="shared" si="4"/>
        <v>3520</v>
      </c>
      <c r="O120" s="132">
        <v>2816</v>
      </c>
      <c r="P120" s="132">
        <f t="shared" si="5"/>
        <v>20</v>
      </c>
      <c r="Q120" s="132">
        <v>16</v>
      </c>
      <c r="U120" s="44"/>
      <c r="V120" s="44"/>
      <c r="W120" s="44"/>
    </row>
    <row r="121" spans="1:28" ht="15" customHeight="1" x14ac:dyDescent="0.2">
      <c r="A121" s="8">
        <v>26</v>
      </c>
      <c r="B121" s="53">
        <f>'ORABS 3 (21173)'!B122</f>
        <v>43278</v>
      </c>
      <c r="C121" s="126">
        <v>0</v>
      </c>
      <c r="D121" s="126">
        <v>0</v>
      </c>
      <c r="F121" s="1"/>
      <c r="G121" s="157"/>
      <c r="H121" s="19"/>
      <c r="I121" s="202">
        <v>43425</v>
      </c>
      <c r="J121" s="209">
        <v>15</v>
      </c>
      <c r="K121" s="151">
        <v>10</v>
      </c>
      <c r="L121" s="205"/>
      <c r="M121" s="205"/>
      <c r="N121" s="132">
        <f t="shared" si="4"/>
        <v>3520</v>
      </c>
      <c r="O121" s="132">
        <v>2816</v>
      </c>
      <c r="P121" s="132">
        <f t="shared" si="5"/>
        <v>20</v>
      </c>
      <c r="Q121" s="132">
        <v>16</v>
      </c>
      <c r="U121" s="44"/>
      <c r="V121" s="44"/>
      <c r="W121" s="44"/>
    </row>
    <row r="122" spans="1:28" ht="15" customHeight="1" x14ac:dyDescent="0.2">
      <c r="A122" s="8" t="s">
        <v>8</v>
      </c>
      <c r="B122" s="53">
        <f>'ORABS 3 (21173)'!B123</f>
        <v>43280</v>
      </c>
      <c r="C122" s="126">
        <v>0</v>
      </c>
      <c r="D122" s="126">
        <v>0</v>
      </c>
      <c r="F122" s="1"/>
      <c r="G122" s="157"/>
      <c r="H122" s="38"/>
      <c r="I122" s="202">
        <v>43425</v>
      </c>
      <c r="J122" s="209">
        <v>0</v>
      </c>
      <c r="K122" s="151">
        <v>0</v>
      </c>
      <c r="L122" s="205"/>
      <c r="M122" s="205"/>
      <c r="N122" s="132">
        <f t="shared" si="4"/>
        <v>3520</v>
      </c>
      <c r="O122" s="132">
        <v>2816</v>
      </c>
      <c r="P122" s="132">
        <f t="shared" si="5"/>
        <v>20</v>
      </c>
      <c r="Q122" s="132">
        <v>16</v>
      </c>
    </row>
    <row r="123" spans="1:28" ht="15" customHeight="1" x14ac:dyDescent="0.2">
      <c r="A123" s="8" t="s">
        <v>9</v>
      </c>
      <c r="B123" s="53">
        <f>'ORABS 3 (21173)'!B124</f>
        <v>43280</v>
      </c>
      <c r="C123" s="126">
        <v>0</v>
      </c>
      <c r="D123" s="126">
        <v>0</v>
      </c>
      <c r="F123" s="1"/>
      <c r="G123" s="157"/>
      <c r="H123" s="38"/>
      <c r="I123" s="202">
        <v>43431</v>
      </c>
      <c r="J123" s="209">
        <v>0</v>
      </c>
      <c r="K123" s="151">
        <v>0</v>
      </c>
      <c r="L123" s="205"/>
      <c r="M123" s="205"/>
      <c r="N123" s="132">
        <f t="shared" si="4"/>
        <v>3520</v>
      </c>
      <c r="O123" s="132">
        <v>2816</v>
      </c>
      <c r="P123" s="132">
        <f t="shared" si="5"/>
        <v>20</v>
      </c>
      <c r="Q123" s="132">
        <v>16</v>
      </c>
      <c r="R123" s="5"/>
    </row>
    <row r="124" spans="1:28" ht="15" customHeight="1" x14ac:dyDescent="0.2">
      <c r="A124" s="8" t="s">
        <v>10</v>
      </c>
      <c r="B124" s="20"/>
      <c r="C124" s="32">
        <f>ROUNDUP(AVERAGE(C96:C123), 0)</f>
        <v>1</v>
      </c>
      <c r="D124" s="8">
        <f>ROUNDUP(AVERAGE(D96:D123), 0)</f>
        <v>0</v>
      </c>
      <c r="F124" s="1"/>
      <c r="G124" s="157"/>
      <c r="H124" s="38"/>
      <c r="I124" s="202">
        <v>43431</v>
      </c>
      <c r="J124" s="209">
        <v>0</v>
      </c>
      <c r="K124" s="151">
        <v>0</v>
      </c>
      <c r="L124" s="205"/>
      <c r="M124" s="205"/>
      <c r="N124" s="132">
        <f t="shared" si="4"/>
        <v>3520</v>
      </c>
      <c r="O124" s="132">
        <v>2816</v>
      </c>
      <c r="P124" s="132">
        <f t="shared" si="5"/>
        <v>20</v>
      </c>
      <c r="Q124" s="132">
        <v>16</v>
      </c>
      <c r="R124" s="5"/>
    </row>
    <row r="125" spans="1:28" ht="15" customHeight="1" x14ac:dyDescent="0.2">
      <c r="A125" s="8" t="s">
        <v>11</v>
      </c>
      <c r="B125" s="21"/>
      <c r="C125" s="32">
        <f>MIN(C96:C123)</f>
        <v>0</v>
      </c>
      <c r="D125" s="8">
        <f>MIN(D96:D123)</f>
        <v>0</v>
      </c>
      <c r="F125" s="1"/>
      <c r="G125" s="157"/>
      <c r="H125" s="23"/>
      <c r="I125" s="202">
        <v>43439</v>
      </c>
      <c r="J125" s="209">
        <v>0</v>
      </c>
      <c r="K125" s="151">
        <v>0</v>
      </c>
      <c r="L125" s="205"/>
      <c r="M125" s="205"/>
      <c r="N125" s="132">
        <f t="shared" si="4"/>
        <v>3520</v>
      </c>
      <c r="O125" s="132">
        <v>2816</v>
      </c>
      <c r="P125" s="132">
        <f t="shared" si="5"/>
        <v>20</v>
      </c>
      <c r="Q125" s="132">
        <v>16</v>
      </c>
      <c r="R125" s="5"/>
    </row>
    <row r="126" spans="1:28" ht="15" customHeight="1" x14ac:dyDescent="0.2">
      <c r="A126" s="8" t="s">
        <v>12</v>
      </c>
      <c r="B126" s="21"/>
      <c r="C126" s="32">
        <f>MAX(C96:C123)</f>
        <v>9</v>
      </c>
      <c r="D126" s="8">
        <f>MAX(D96:D123)</f>
        <v>0</v>
      </c>
      <c r="F126" s="1"/>
      <c r="G126" s="157"/>
      <c r="H126" s="23"/>
      <c r="I126" s="202">
        <v>43439</v>
      </c>
      <c r="J126" s="209">
        <v>0</v>
      </c>
      <c r="K126" s="151">
        <v>0</v>
      </c>
      <c r="L126" s="205"/>
      <c r="M126" s="205"/>
      <c r="N126" s="132">
        <f t="shared" si="4"/>
        <v>3520</v>
      </c>
      <c r="O126" s="132">
        <v>2816</v>
      </c>
      <c r="P126" s="132">
        <f t="shared" si="5"/>
        <v>20</v>
      </c>
      <c r="Q126" s="132">
        <v>16</v>
      </c>
      <c r="R126" s="5"/>
    </row>
    <row r="127" spans="1:28" ht="15.95" customHeight="1" x14ac:dyDescent="0.2">
      <c r="B127" s="21"/>
      <c r="C127" s="31">
        <f>STDEV(C96:C123)</f>
        <v>1.7043362064926932</v>
      </c>
      <c r="D127" s="22">
        <f>STDEV(D96:D123)</f>
        <v>0</v>
      </c>
      <c r="I127" s="202">
        <v>43441</v>
      </c>
      <c r="J127" s="209">
        <v>0</v>
      </c>
      <c r="K127" s="151">
        <v>0</v>
      </c>
      <c r="L127" s="205"/>
      <c r="M127" s="205"/>
      <c r="N127" s="132">
        <f t="shared" si="4"/>
        <v>3520</v>
      </c>
      <c r="O127" s="132">
        <v>2816</v>
      </c>
      <c r="P127" s="132">
        <f t="shared" si="5"/>
        <v>20</v>
      </c>
      <c r="Q127" s="132">
        <v>16</v>
      </c>
      <c r="R127" s="5"/>
    </row>
    <row r="128" spans="1:28" ht="15.95" customHeight="1" x14ac:dyDescent="0.2">
      <c r="A128" s="25"/>
      <c r="B128" s="21"/>
      <c r="C128" s="31">
        <f>IF(C124=0, "NA", C127*100/C124)</f>
        <v>170.43362064926933</v>
      </c>
      <c r="D128" s="22" t="str">
        <f>IF(D124=0, "NA", D127*100/D124)</f>
        <v>NA</v>
      </c>
      <c r="I128" s="202">
        <v>43441</v>
      </c>
      <c r="J128" s="209">
        <v>75</v>
      </c>
      <c r="K128" s="151">
        <v>16</v>
      </c>
      <c r="L128" s="205"/>
      <c r="M128" s="205"/>
      <c r="N128" s="132">
        <f t="shared" si="4"/>
        <v>3520</v>
      </c>
      <c r="O128" s="132">
        <v>2816</v>
      </c>
      <c r="P128" s="132">
        <f t="shared" si="5"/>
        <v>20</v>
      </c>
      <c r="Q128" s="132">
        <v>16</v>
      </c>
      <c r="R128" s="5"/>
    </row>
    <row r="129" spans="1:18" ht="15.95" customHeight="1" x14ac:dyDescent="0.2">
      <c r="A129" s="25"/>
      <c r="I129" s="202">
        <v>43446</v>
      </c>
      <c r="J129" s="209">
        <v>0</v>
      </c>
      <c r="K129" s="151">
        <v>0</v>
      </c>
      <c r="L129" s="205"/>
      <c r="M129" s="205"/>
      <c r="N129" s="132">
        <f t="shared" si="4"/>
        <v>3520</v>
      </c>
      <c r="O129" s="132">
        <v>2816</v>
      </c>
      <c r="P129" s="132">
        <f t="shared" si="5"/>
        <v>20</v>
      </c>
      <c r="Q129" s="132">
        <v>16</v>
      </c>
      <c r="R129" s="5"/>
    </row>
    <row r="130" spans="1:18" ht="15.95" customHeight="1" x14ac:dyDescent="0.2">
      <c r="A130" s="25"/>
      <c r="I130" s="202">
        <v>43446</v>
      </c>
      <c r="J130" s="209">
        <v>0</v>
      </c>
      <c r="K130" s="151">
        <v>0</v>
      </c>
      <c r="L130" s="205"/>
      <c r="M130" s="205"/>
      <c r="N130" s="132">
        <f t="shared" si="4"/>
        <v>3520</v>
      </c>
      <c r="O130" s="132">
        <v>2816</v>
      </c>
      <c r="P130" s="132">
        <f t="shared" si="5"/>
        <v>20</v>
      </c>
      <c r="Q130" s="132">
        <v>16</v>
      </c>
      <c r="R130" s="5"/>
    </row>
    <row r="131" spans="1:18" ht="15.95" customHeight="1" x14ac:dyDescent="0.2">
      <c r="A131" s="25"/>
      <c r="I131" s="202">
        <v>43448</v>
      </c>
      <c r="J131" s="209">
        <v>0</v>
      </c>
      <c r="K131" s="151">
        <v>0</v>
      </c>
      <c r="L131" s="205"/>
      <c r="M131" s="205"/>
      <c r="N131" s="132">
        <f t="shared" si="4"/>
        <v>3520</v>
      </c>
      <c r="O131" s="132">
        <v>2816</v>
      </c>
      <c r="P131" s="132">
        <f t="shared" si="5"/>
        <v>20</v>
      </c>
      <c r="Q131" s="132">
        <v>16</v>
      </c>
      <c r="R131" s="5"/>
    </row>
    <row r="132" spans="1:18" ht="15.95" customHeight="1" x14ac:dyDescent="0.2">
      <c r="A132" s="25"/>
      <c r="I132" s="202">
        <v>43448</v>
      </c>
      <c r="J132" s="209">
        <v>0</v>
      </c>
      <c r="K132" s="151">
        <v>0</v>
      </c>
      <c r="L132" s="205"/>
      <c r="M132" s="205"/>
      <c r="N132" s="132">
        <f t="shared" si="4"/>
        <v>3520</v>
      </c>
      <c r="O132" s="132">
        <v>2816</v>
      </c>
      <c r="P132" s="132">
        <f t="shared" si="5"/>
        <v>20</v>
      </c>
      <c r="Q132" s="132">
        <v>16</v>
      </c>
      <c r="R132" s="5"/>
    </row>
    <row r="133" spans="1:18" ht="15.95" customHeight="1" x14ac:dyDescent="0.2">
      <c r="A133" s="25"/>
      <c r="I133" s="202">
        <v>43451</v>
      </c>
      <c r="J133" s="209">
        <v>0</v>
      </c>
      <c r="K133" s="151">
        <v>0</v>
      </c>
      <c r="L133" s="205"/>
      <c r="M133" s="205"/>
      <c r="N133" s="132">
        <f t="shared" si="4"/>
        <v>3520</v>
      </c>
      <c r="O133" s="132">
        <v>2816</v>
      </c>
      <c r="P133" s="132">
        <f t="shared" si="5"/>
        <v>20</v>
      </c>
      <c r="Q133" s="132">
        <v>16</v>
      </c>
      <c r="R133" s="5"/>
    </row>
    <row r="134" spans="1:18" ht="15.95" customHeight="1" x14ac:dyDescent="0.2">
      <c r="A134" s="25"/>
      <c r="I134" s="202">
        <v>43451</v>
      </c>
      <c r="J134" s="209">
        <v>0</v>
      </c>
      <c r="K134" s="151">
        <v>0</v>
      </c>
      <c r="L134" s="205"/>
      <c r="M134" s="205"/>
      <c r="N134" s="132">
        <f t="shared" si="4"/>
        <v>3520</v>
      </c>
      <c r="O134" s="132">
        <v>2816</v>
      </c>
      <c r="P134" s="132">
        <f t="shared" si="5"/>
        <v>20</v>
      </c>
      <c r="Q134" s="132">
        <v>16</v>
      </c>
      <c r="R134" s="5"/>
    </row>
    <row r="135" spans="1:18" ht="15.95" customHeight="1" x14ac:dyDescent="0.2">
      <c r="A135" s="25"/>
      <c r="I135" s="202">
        <v>43453</v>
      </c>
      <c r="J135" s="209">
        <v>0</v>
      </c>
      <c r="K135" s="151">
        <v>0</v>
      </c>
      <c r="L135" s="205"/>
      <c r="M135" s="205"/>
      <c r="N135" s="132">
        <f t="shared" si="4"/>
        <v>3520</v>
      </c>
      <c r="O135" s="132">
        <v>2816</v>
      </c>
      <c r="P135" s="132">
        <f t="shared" si="5"/>
        <v>20</v>
      </c>
      <c r="Q135" s="132">
        <v>16</v>
      </c>
      <c r="R135" s="5"/>
    </row>
    <row r="136" spans="1:18" ht="15.95" customHeight="1" x14ac:dyDescent="0.2">
      <c r="I136" s="202">
        <v>43453</v>
      </c>
      <c r="J136" s="209">
        <v>0</v>
      </c>
      <c r="K136" s="151">
        <v>0</v>
      </c>
      <c r="L136" s="205"/>
      <c r="M136" s="205"/>
      <c r="N136" s="132">
        <f t="shared" si="4"/>
        <v>3520</v>
      </c>
      <c r="O136" s="132">
        <v>2816</v>
      </c>
      <c r="P136" s="132">
        <f t="shared" si="5"/>
        <v>20</v>
      </c>
      <c r="Q136" s="132">
        <v>16</v>
      </c>
      <c r="R136" s="5"/>
    </row>
    <row r="137" spans="1:18" ht="15.95" customHeight="1" x14ac:dyDescent="0.2">
      <c r="I137" s="202">
        <v>43455</v>
      </c>
      <c r="J137" s="209">
        <v>0</v>
      </c>
      <c r="K137" s="151">
        <v>0</v>
      </c>
      <c r="L137" s="205"/>
      <c r="M137" s="205"/>
      <c r="N137" s="132">
        <f t="shared" si="4"/>
        <v>3520</v>
      </c>
      <c r="O137" s="132">
        <v>2816</v>
      </c>
      <c r="P137" s="132">
        <f t="shared" si="5"/>
        <v>20</v>
      </c>
      <c r="Q137" s="132">
        <v>16</v>
      </c>
      <c r="R137" s="5"/>
    </row>
    <row r="138" spans="1:18" ht="15.95" customHeight="1" x14ac:dyDescent="0.2">
      <c r="I138" s="202">
        <v>43455</v>
      </c>
      <c r="J138" s="209">
        <v>0</v>
      </c>
      <c r="K138" s="151">
        <v>0</v>
      </c>
      <c r="L138" s="205"/>
      <c r="M138" s="205"/>
      <c r="N138" s="132">
        <f t="shared" si="4"/>
        <v>3520</v>
      </c>
      <c r="O138" s="132">
        <v>2816</v>
      </c>
      <c r="P138" s="132">
        <f t="shared" si="5"/>
        <v>20</v>
      </c>
      <c r="Q138" s="132">
        <v>16</v>
      </c>
      <c r="R138" s="5"/>
    </row>
    <row r="139" spans="1:18" ht="15.95" customHeight="1" x14ac:dyDescent="0.2">
      <c r="I139" s="202">
        <v>43458</v>
      </c>
      <c r="J139" s="209">
        <v>0</v>
      </c>
      <c r="K139" s="151">
        <v>0</v>
      </c>
      <c r="L139" s="205"/>
      <c r="M139" s="205"/>
      <c r="N139" s="132">
        <f t="shared" si="4"/>
        <v>3520</v>
      </c>
      <c r="O139" s="132">
        <v>2816</v>
      </c>
      <c r="P139" s="132">
        <f t="shared" si="5"/>
        <v>20</v>
      </c>
      <c r="Q139" s="132">
        <v>16</v>
      </c>
      <c r="R139" s="5"/>
    </row>
    <row r="140" spans="1:18" ht="15.95" customHeight="1" x14ac:dyDescent="0.2">
      <c r="I140" s="202">
        <v>43458</v>
      </c>
      <c r="J140" s="209">
        <v>0</v>
      </c>
      <c r="K140" s="151">
        <v>0</v>
      </c>
      <c r="L140" s="205"/>
      <c r="M140" s="205"/>
      <c r="N140" s="132">
        <f t="shared" si="4"/>
        <v>3520</v>
      </c>
      <c r="O140" s="132">
        <v>2816</v>
      </c>
      <c r="P140" s="132">
        <f t="shared" si="5"/>
        <v>20</v>
      </c>
      <c r="Q140" s="132">
        <v>16</v>
      </c>
      <c r="R140" s="5"/>
    </row>
    <row r="141" spans="1:18" ht="15.95" customHeight="1" x14ac:dyDescent="0.2">
      <c r="I141" s="202">
        <v>43461</v>
      </c>
      <c r="J141" s="209">
        <v>0</v>
      </c>
      <c r="K141" s="151">
        <v>0</v>
      </c>
      <c r="L141" s="205"/>
      <c r="M141" s="205"/>
      <c r="N141" s="132">
        <f t="shared" si="4"/>
        <v>3520</v>
      </c>
      <c r="O141" s="132">
        <v>2816</v>
      </c>
      <c r="P141" s="132">
        <f t="shared" si="5"/>
        <v>20</v>
      </c>
      <c r="Q141" s="132">
        <v>16</v>
      </c>
      <c r="R141" s="5"/>
    </row>
    <row r="142" spans="1:18" ht="15.95" customHeight="1" x14ac:dyDescent="0.2">
      <c r="I142" s="202">
        <v>43461</v>
      </c>
      <c r="J142" s="209">
        <v>0</v>
      </c>
      <c r="K142" s="151">
        <v>0</v>
      </c>
      <c r="L142" s="205">
        <v>4000</v>
      </c>
      <c r="M142" s="205">
        <v>25</v>
      </c>
      <c r="N142" s="132">
        <f t="shared" si="4"/>
        <v>3520</v>
      </c>
      <c r="O142" s="132">
        <v>2816</v>
      </c>
      <c r="P142" s="132">
        <f t="shared" si="5"/>
        <v>20</v>
      </c>
      <c r="Q142" s="132">
        <v>16</v>
      </c>
      <c r="R142" s="5"/>
    </row>
    <row r="143" spans="1:18" ht="15.95" customHeight="1" thickBot="1" x14ac:dyDescent="0.25">
      <c r="I143" s="230">
        <v>43468</v>
      </c>
      <c r="J143" s="231">
        <v>0</v>
      </c>
      <c r="K143" s="231">
        <v>0</v>
      </c>
      <c r="L143" s="201"/>
      <c r="M143" s="201"/>
      <c r="N143" s="132">
        <f t="shared" si="4"/>
        <v>3520</v>
      </c>
      <c r="O143" s="132">
        <v>2816</v>
      </c>
      <c r="P143" s="132">
        <f t="shared" si="5"/>
        <v>20</v>
      </c>
      <c r="Q143" s="132">
        <v>16</v>
      </c>
      <c r="R143" s="5"/>
    </row>
    <row r="144" spans="1:18" ht="15.95" customHeight="1" thickBot="1" x14ac:dyDescent="0.25">
      <c r="I144" s="230">
        <v>43468</v>
      </c>
      <c r="J144" s="231">
        <v>0</v>
      </c>
      <c r="K144" s="231">
        <v>0</v>
      </c>
      <c r="L144" s="203"/>
      <c r="M144" s="203"/>
      <c r="N144" s="132">
        <f t="shared" si="4"/>
        <v>3520</v>
      </c>
      <c r="O144" s="132">
        <v>2816</v>
      </c>
      <c r="P144" s="132">
        <f t="shared" si="5"/>
        <v>20</v>
      </c>
      <c r="Q144" s="132">
        <v>16</v>
      </c>
      <c r="R144" s="5"/>
    </row>
    <row r="145" spans="1:28" ht="15.95" customHeight="1" thickBot="1" x14ac:dyDescent="0.25">
      <c r="I145" s="230">
        <v>43470</v>
      </c>
      <c r="J145" s="231">
        <v>0</v>
      </c>
      <c r="K145" s="231">
        <v>0</v>
      </c>
      <c r="L145" s="203"/>
      <c r="M145" s="203"/>
      <c r="N145" s="132">
        <f t="shared" si="4"/>
        <v>3520</v>
      </c>
      <c r="O145" s="132">
        <v>2816</v>
      </c>
      <c r="P145" s="132">
        <f t="shared" si="5"/>
        <v>20</v>
      </c>
      <c r="Q145" s="132">
        <v>16</v>
      </c>
      <c r="R145" s="5"/>
    </row>
    <row r="146" spans="1:28" ht="15.95" customHeight="1" thickBot="1" x14ac:dyDescent="0.25">
      <c r="I146" s="230">
        <v>43470</v>
      </c>
      <c r="J146" s="231">
        <v>0</v>
      </c>
      <c r="K146" s="231">
        <v>0</v>
      </c>
      <c r="L146" s="206"/>
      <c r="M146" s="206"/>
      <c r="N146" s="132">
        <f t="shared" si="4"/>
        <v>3520</v>
      </c>
      <c r="O146" s="132">
        <v>2816</v>
      </c>
      <c r="P146" s="132">
        <f t="shared" si="5"/>
        <v>20</v>
      </c>
      <c r="Q146" s="132">
        <v>16</v>
      </c>
      <c r="R146" s="5"/>
    </row>
    <row r="147" spans="1:28" ht="15.95" customHeight="1" thickBot="1" x14ac:dyDescent="0.25">
      <c r="I147" s="230">
        <v>43473</v>
      </c>
      <c r="J147" s="231">
        <v>0</v>
      </c>
      <c r="K147" s="231">
        <v>0</v>
      </c>
      <c r="L147" s="206"/>
      <c r="M147" s="206"/>
      <c r="N147" s="132">
        <f t="shared" si="4"/>
        <v>3520</v>
      </c>
      <c r="O147" s="132">
        <v>2816</v>
      </c>
      <c r="P147" s="132">
        <f t="shared" si="5"/>
        <v>20</v>
      </c>
      <c r="Q147" s="132">
        <v>16</v>
      </c>
      <c r="R147" s="5"/>
    </row>
    <row r="148" spans="1:28" ht="15.95" customHeight="1" thickBot="1" x14ac:dyDescent="0.25">
      <c r="I148" s="230">
        <v>43473</v>
      </c>
      <c r="J148" s="231">
        <v>0</v>
      </c>
      <c r="K148" s="231">
        <v>0</v>
      </c>
      <c r="L148" s="203"/>
      <c r="M148" s="203"/>
      <c r="N148" s="132">
        <f t="shared" si="4"/>
        <v>3520</v>
      </c>
      <c r="O148" s="132">
        <v>2816</v>
      </c>
      <c r="P148" s="132">
        <f t="shared" si="5"/>
        <v>20</v>
      </c>
      <c r="Q148" s="132">
        <v>16</v>
      </c>
      <c r="R148" s="5"/>
    </row>
    <row r="149" spans="1:28" ht="15.95" customHeight="1" thickBot="1" x14ac:dyDescent="0.25">
      <c r="A149" s="6"/>
      <c r="E149" s="6"/>
      <c r="F149" s="6"/>
      <c r="G149" s="6"/>
      <c r="I149" s="230">
        <v>43475</v>
      </c>
      <c r="J149" s="231">
        <v>0</v>
      </c>
      <c r="K149" s="231">
        <v>0</v>
      </c>
      <c r="L149" s="203"/>
      <c r="M149" s="203"/>
      <c r="N149" s="132">
        <f t="shared" ref="N149:N212" si="6">$C$91</f>
        <v>3520</v>
      </c>
      <c r="O149" s="132">
        <v>2816</v>
      </c>
      <c r="P149" s="132">
        <f t="shared" ref="P149:P212" si="7">$F$91</f>
        <v>20</v>
      </c>
      <c r="Q149" s="132">
        <v>16</v>
      </c>
      <c r="R149" s="5"/>
    </row>
    <row r="150" spans="1:28" s="26" customFormat="1" ht="13.5" customHeight="1" thickBot="1" x14ac:dyDescent="0.25">
      <c r="A150" s="122" t="s">
        <v>85</v>
      </c>
      <c r="B150" s="5"/>
      <c r="C150" s="5"/>
      <c r="D150" s="5"/>
      <c r="E150" s="122"/>
      <c r="F150" s="122"/>
      <c r="G150" s="122"/>
      <c r="H150" s="39"/>
      <c r="I150" s="230">
        <v>43475</v>
      </c>
      <c r="J150" s="231">
        <v>0</v>
      </c>
      <c r="K150" s="231">
        <v>0</v>
      </c>
      <c r="L150" s="203"/>
      <c r="M150" s="203"/>
      <c r="N150" s="132">
        <f t="shared" si="6"/>
        <v>3520</v>
      </c>
      <c r="O150" s="132">
        <v>2816</v>
      </c>
      <c r="P150" s="132">
        <f t="shared" si="7"/>
        <v>20</v>
      </c>
      <c r="Q150" s="132">
        <v>16</v>
      </c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s="26" customFormat="1" ht="15" customHeight="1" thickBot="1" x14ac:dyDescent="0.25">
      <c r="A151" s="121" t="s">
        <v>118</v>
      </c>
      <c r="B151" s="6"/>
      <c r="C151" s="6"/>
      <c r="D151" s="6"/>
      <c r="E151" s="122"/>
      <c r="F151" s="122"/>
      <c r="G151" s="122"/>
      <c r="H151" s="39"/>
      <c r="I151" s="230">
        <v>43480</v>
      </c>
      <c r="J151" s="231">
        <v>0</v>
      </c>
      <c r="K151" s="231">
        <v>0</v>
      </c>
      <c r="L151" s="203"/>
      <c r="M151" s="203"/>
      <c r="N151" s="132">
        <f t="shared" si="6"/>
        <v>3520</v>
      </c>
      <c r="O151" s="132">
        <v>2816</v>
      </c>
      <c r="P151" s="132">
        <f t="shared" si="7"/>
        <v>20</v>
      </c>
      <c r="Q151" s="132">
        <v>16</v>
      </c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15.95" customHeight="1" thickBot="1" x14ac:dyDescent="0.25">
      <c r="B152" s="122"/>
      <c r="C152" s="122"/>
      <c r="D152" s="122"/>
      <c r="I152" s="230">
        <v>43480</v>
      </c>
      <c r="J152" s="231">
        <v>0</v>
      </c>
      <c r="K152" s="231">
        <v>0</v>
      </c>
      <c r="L152" s="203"/>
      <c r="M152" s="203"/>
      <c r="N152" s="132">
        <f t="shared" si="6"/>
        <v>3520</v>
      </c>
      <c r="O152" s="132">
        <v>2816</v>
      </c>
      <c r="P152" s="132">
        <f t="shared" si="7"/>
        <v>20</v>
      </c>
      <c r="Q152" s="132">
        <v>16</v>
      </c>
      <c r="R152" s="5"/>
    </row>
    <row r="153" spans="1:28" ht="15.95" customHeight="1" thickBot="1" x14ac:dyDescent="0.25">
      <c r="A153" s="25"/>
      <c r="B153" s="122"/>
      <c r="C153" s="122"/>
      <c r="D153" s="122"/>
      <c r="I153" s="230">
        <v>43482</v>
      </c>
      <c r="J153" s="231">
        <v>0</v>
      </c>
      <c r="K153" s="231">
        <v>0</v>
      </c>
      <c r="L153" s="203"/>
      <c r="M153" s="203"/>
      <c r="N153" s="132">
        <f t="shared" si="6"/>
        <v>3520</v>
      </c>
      <c r="O153" s="132">
        <v>2816</v>
      </c>
      <c r="P153" s="132">
        <f t="shared" si="7"/>
        <v>20</v>
      </c>
      <c r="Q153" s="132">
        <v>16</v>
      </c>
      <c r="R153" s="5"/>
    </row>
    <row r="154" spans="1:28" ht="15.95" customHeight="1" thickBot="1" x14ac:dyDescent="0.25">
      <c r="I154" s="230">
        <v>43482</v>
      </c>
      <c r="J154" s="231">
        <v>0</v>
      </c>
      <c r="K154" s="231">
        <v>0</v>
      </c>
      <c r="L154" s="203"/>
      <c r="M154" s="203"/>
      <c r="N154" s="132">
        <f t="shared" si="6"/>
        <v>3520</v>
      </c>
      <c r="O154" s="132">
        <v>2816</v>
      </c>
      <c r="P154" s="132">
        <f t="shared" si="7"/>
        <v>20</v>
      </c>
      <c r="Q154" s="132">
        <v>16</v>
      </c>
      <c r="R154" s="5"/>
    </row>
    <row r="155" spans="1:28" ht="15.95" customHeight="1" thickBot="1" x14ac:dyDescent="0.25">
      <c r="I155" s="230">
        <v>43484</v>
      </c>
      <c r="J155" s="231">
        <v>0</v>
      </c>
      <c r="K155" s="231">
        <v>0</v>
      </c>
      <c r="L155" s="204"/>
      <c r="M155" s="204"/>
      <c r="N155" s="132">
        <f t="shared" si="6"/>
        <v>3520</v>
      </c>
      <c r="O155" s="132">
        <v>2816</v>
      </c>
      <c r="P155" s="132">
        <f t="shared" si="7"/>
        <v>20</v>
      </c>
      <c r="Q155" s="132">
        <v>16</v>
      </c>
      <c r="R155" s="5"/>
    </row>
    <row r="156" spans="1:28" ht="15.95" customHeight="1" thickBot="1" x14ac:dyDescent="0.25">
      <c r="I156" s="230">
        <v>43484</v>
      </c>
      <c r="J156" s="231">
        <v>0</v>
      </c>
      <c r="K156" s="231">
        <v>0</v>
      </c>
      <c r="L156" s="204"/>
      <c r="M156" s="204"/>
      <c r="N156" s="132">
        <f t="shared" si="6"/>
        <v>3520</v>
      </c>
      <c r="O156" s="132">
        <v>2816</v>
      </c>
      <c r="P156" s="132">
        <f t="shared" si="7"/>
        <v>20</v>
      </c>
      <c r="Q156" s="132">
        <v>16</v>
      </c>
      <c r="R156" s="5"/>
    </row>
    <row r="157" spans="1:28" ht="15.95" customHeight="1" thickBot="1" x14ac:dyDescent="0.25">
      <c r="I157" s="230">
        <v>43490</v>
      </c>
      <c r="J157" s="231">
        <v>0</v>
      </c>
      <c r="K157" s="231">
        <v>0</v>
      </c>
      <c r="L157" s="204"/>
      <c r="M157" s="204"/>
      <c r="N157" s="132">
        <f t="shared" si="6"/>
        <v>3520</v>
      </c>
      <c r="O157" s="132">
        <v>2816</v>
      </c>
      <c r="P157" s="132">
        <f t="shared" si="7"/>
        <v>20</v>
      </c>
      <c r="Q157" s="132">
        <v>16</v>
      </c>
      <c r="R157" s="5"/>
    </row>
    <row r="158" spans="1:28" ht="15.95" customHeight="1" thickBot="1" x14ac:dyDescent="0.25">
      <c r="I158" s="230">
        <v>43490</v>
      </c>
      <c r="J158" s="231">
        <v>0</v>
      </c>
      <c r="K158" s="231">
        <v>0</v>
      </c>
      <c r="L158" s="204"/>
      <c r="M158" s="204"/>
      <c r="N158" s="132">
        <f t="shared" si="6"/>
        <v>3520</v>
      </c>
      <c r="O158" s="132">
        <v>2816</v>
      </c>
      <c r="P158" s="132">
        <f t="shared" si="7"/>
        <v>20</v>
      </c>
      <c r="Q158" s="132">
        <v>16</v>
      </c>
      <c r="R158" s="5"/>
    </row>
    <row r="159" spans="1:28" ht="15.95" customHeight="1" thickBot="1" x14ac:dyDescent="0.25">
      <c r="I159" s="230">
        <v>43492</v>
      </c>
      <c r="J159" s="231">
        <v>0</v>
      </c>
      <c r="K159" s="231">
        <v>0</v>
      </c>
      <c r="L159" s="204"/>
      <c r="M159" s="204"/>
      <c r="N159" s="132">
        <f t="shared" si="6"/>
        <v>3520</v>
      </c>
      <c r="O159" s="132">
        <v>2816</v>
      </c>
      <c r="P159" s="132">
        <f t="shared" si="7"/>
        <v>20</v>
      </c>
      <c r="Q159" s="132">
        <v>16</v>
      </c>
      <c r="R159" s="5"/>
    </row>
    <row r="160" spans="1:28" ht="15.95" customHeight="1" thickBot="1" x14ac:dyDescent="0.25">
      <c r="I160" s="230">
        <v>43492</v>
      </c>
      <c r="J160" s="231">
        <v>0</v>
      </c>
      <c r="K160" s="231">
        <v>0</v>
      </c>
      <c r="L160" s="204"/>
      <c r="M160" s="204"/>
      <c r="N160" s="132">
        <f t="shared" si="6"/>
        <v>3520</v>
      </c>
      <c r="O160" s="132">
        <v>2816</v>
      </c>
      <c r="P160" s="132">
        <f t="shared" si="7"/>
        <v>20</v>
      </c>
      <c r="Q160" s="132">
        <v>16</v>
      </c>
      <c r="R160" s="5"/>
    </row>
    <row r="161" spans="1:36" ht="15.95" customHeight="1" thickBot="1" x14ac:dyDescent="0.25">
      <c r="I161" s="230">
        <v>43494</v>
      </c>
      <c r="J161" s="231">
        <v>0</v>
      </c>
      <c r="K161" s="231">
        <v>0</v>
      </c>
      <c r="L161" s="204"/>
      <c r="M161" s="204"/>
      <c r="N161" s="132">
        <f t="shared" si="6"/>
        <v>3520</v>
      </c>
      <c r="O161" s="132">
        <v>2816</v>
      </c>
      <c r="P161" s="132">
        <f t="shared" si="7"/>
        <v>20</v>
      </c>
      <c r="Q161" s="132">
        <v>16</v>
      </c>
      <c r="R161" s="5"/>
    </row>
    <row r="162" spans="1:36" ht="15.95" customHeight="1" thickBot="1" x14ac:dyDescent="0.25">
      <c r="I162" s="230">
        <v>43494</v>
      </c>
      <c r="J162" s="231">
        <v>0</v>
      </c>
      <c r="K162" s="231">
        <v>0</v>
      </c>
      <c r="L162" s="204"/>
      <c r="M162" s="204"/>
      <c r="N162" s="132">
        <f t="shared" si="6"/>
        <v>3520</v>
      </c>
      <c r="O162" s="132">
        <v>2816</v>
      </c>
      <c r="P162" s="132">
        <f t="shared" si="7"/>
        <v>20</v>
      </c>
      <c r="Q162" s="132">
        <v>16</v>
      </c>
      <c r="R162" s="5"/>
    </row>
    <row r="163" spans="1:36" ht="15.95" customHeight="1" thickBot="1" x14ac:dyDescent="0.25">
      <c r="I163" s="230">
        <v>43496</v>
      </c>
      <c r="J163" s="231">
        <v>0</v>
      </c>
      <c r="K163" s="231">
        <v>0</v>
      </c>
      <c r="L163" s="204"/>
      <c r="M163" s="204"/>
      <c r="N163" s="132">
        <f t="shared" si="6"/>
        <v>3520</v>
      </c>
      <c r="O163" s="132">
        <v>2816</v>
      </c>
      <c r="P163" s="132">
        <f t="shared" si="7"/>
        <v>20</v>
      </c>
      <c r="Q163" s="132">
        <v>16</v>
      </c>
      <c r="R163" s="5"/>
    </row>
    <row r="164" spans="1:36" ht="15.95" customHeight="1" thickBot="1" x14ac:dyDescent="0.25">
      <c r="I164" s="230">
        <v>43496</v>
      </c>
      <c r="J164" s="231">
        <v>0</v>
      </c>
      <c r="K164" s="231">
        <v>0</v>
      </c>
      <c r="L164" s="204"/>
      <c r="M164" s="204"/>
      <c r="N164" s="132">
        <f t="shared" si="6"/>
        <v>3520</v>
      </c>
      <c r="O164" s="132">
        <v>2816</v>
      </c>
      <c r="P164" s="132">
        <f t="shared" si="7"/>
        <v>20</v>
      </c>
      <c r="Q164" s="132">
        <v>16</v>
      </c>
      <c r="R164" s="5"/>
    </row>
    <row r="165" spans="1:36" ht="15.95" customHeight="1" thickBot="1" x14ac:dyDescent="0.25">
      <c r="I165" s="230">
        <v>43498</v>
      </c>
      <c r="J165" s="231">
        <v>0</v>
      </c>
      <c r="K165" s="231">
        <v>0</v>
      </c>
      <c r="L165" s="204"/>
      <c r="M165" s="204"/>
      <c r="N165" s="132">
        <f t="shared" si="6"/>
        <v>3520</v>
      </c>
      <c r="O165" s="132">
        <v>2816</v>
      </c>
      <c r="P165" s="132">
        <f t="shared" si="7"/>
        <v>20</v>
      </c>
      <c r="Q165" s="132">
        <v>16</v>
      </c>
      <c r="R165" s="5"/>
    </row>
    <row r="166" spans="1:36" ht="15.95" customHeight="1" thickBot="1" x14ac:dyDescent="0.25">
      <c r="I166" s="230">
        <v>43498</v>
      </c>
      <c r="J166" s="231">
        <v>0</v>
      </c>
      <c r="K166" s="231">
        <v>0</v>
      </c>
      <c r="L166" s="204"/>
      <c r="M166" s="204"/>
      <c r="N166" s="132">
        <f t="shared" si="6"/>
        <v>3520</v>
      </c>
      <c r="O166" s="132">
        <v>2816</v>
      </c>
      <c r="P166" s="132">
        <f t="shared" si="7"/>
        <v>20</v>
      </c>
      <c r="Q166" s="132">
        <v>16</v>
      </c>
      <c r="R166" s="5"/>
    </row>
    <row r="167" spans="1:36" ht="15.95" customHeight="1" thickBot="1" x14ac:dyDescent="0.25">
      <c r="I167" s="230">
        <v>43506</v>
      </c>
      <c r="J167" s="231">
        <v>0</v>
      </c>
      <c r="K167" s="231">
        <v>0</v>
      </c>
      <c r="L167" s="204"/>
      <c r="M167" s="204"/>
      <c r="N167" s="132">
        <f t="shared" si="6"/>
        <v>3520</v>
      </c>
      <c r="O167" s="132">
        <v>2816</v>
      </c>
      <c r="P167" s="132">
        <f t="shared" si="7"/>
        <v>20</v>
      </c>
      <c r="Q167" s="132">
        <v>16</v>
      </c>
      <c r="R167" s="5"/>
    </row>
    <row r="168" spans="1:36" ht="15.95" customHeight="1" thickBot="1" x14ac:dyDescent="0.25">
      <c r="I168" s="230">
        <v>43506</v>
      </c>
      <c r="J168" s="231">
        <v>0</v>
      </c>
      <c r="K168" s="231">
        <v>0</v>
      </c>
      <c r="L168" s="204"/>
      <c r="M168" s="204"/>
      <c r="N168" s="132">
        <f t="shared" si="6"/>
        <v>3520</v>
      </c>
      <c r="O168" s="132">
        <v>2816</v>
      </c>
      <c r="P168" s="132">
        <f t="shared" si="7"/>
        <v>20</v>
      </c>
      <c r="Q168" s="132">
        <v>16</v>
      </c>
      <c r="R168" s="5"/>
    </row>
    <row r="169" spans="1:36" ht="15.95" customHeight="1" thickBot="1" x14ac:dyDescent="0.25">
      <c r="A169" s="6"/>
      <c r="E169" s="6"/>
      <c r="F169" s="6"/>
      <c r="G169" s="6"/>
      <c r="I169" s="230">
        <v>43510</v>
      </c>
      <c r="J169" s="231">
        <v>0</v>
      </c>
      <c r="K169" s="231">
        <v>0</v>
      </c>
      <c r="L169" s="204"/>
      <c r="M169" s="204"/>
      <c r="N169" s="132">
        <f t="shared" si="6"/>
        <v>3520</v>
      </c>
      <c r="O169" s="132">
        <v>2816</v>
      </c>
      <c r="P169" s="132">
        <f t="shared" si="7"/>
        <v>20</v>
      </c>
      <c r="Q169" s="132">
        <v>16</v>
      </c>
      <c r="R169" s="5"/>
    </row>
    <row r="170" spans="1:36" s="26" customFormat="1" ht="13.5" customHeight="1" thickBot="1" x14ac:dyDescent="0.25">
      <c r="A170" s="122" t="s">
        <v>86</v>
      </c>
      <c r="B170" s="5"/>
      <c r="C170" s="5"/>
      <c r="D170" s="5"/>
      <c r="E170" s="122"/>
      <c r="F170" s="122"/>
      <c r="G170" s="122"/>
      <c r="H170" s="39"/>
      <c r="I170" s="230">
        <v>43510</v>
      </c>
      <c r="J170" s="231">
        <v>0</v>
      </c>
      <c r="K170" s="231">
        <v>0</v>
      </c>
      <c r="L170" s="204"/>
      <c r="M170" s="204"/>
      <c r="N170" s="132">
        <f t="shared" si="6"/>
        <v>3520</v>
      </c>
      <c r="O170" s="132">
        <v>2816</v>
      </c>
      <c r="P170" s="132">
        <f t="shared" si="7"/>
        <v>20</v>
      </c>
      <c r="Q170" s="132">
        <v>16</v>
      </c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36" s="26" customFormat="1" ht="15" customHeight="1" thickBot="1" x14ac:dyDescent="0.25">
      <c r="A171" s="121" t="s">
        <v>119</v>
      </c>
      <c r="B171" s="6"/>
      <c r="C171" s="6"/>
      <c r="D171" s="6"/>
      <c r="E171" s="122"/>
      <c r="F171" s="122"/>
      <c r="G171" s="122"/>
      <c r="H171" s="39"/>
      <c r="I171" s="230">
        <v>43512</v>
      </c>
      <c r="J171" s="231">
        <v>0</v>
      </c>
      <c r="K171" s="231">
        <v>0</v>
      </c>
      <c r="L171" s="97"/>
      <c r="M171" s="97"/>
      <c r="N171" s="132">
        <f t="shared" si="6"/>
        <v>3520</v>
      </c>
      <c r="O171" s="132">
        <v>2816</v>
      </c>
      <c r="P171" s="132">
        <f t="shared" si="7"/>
        <v>20</v>
      </c>
      <c r="Q171" s="132">
        <v>16</v>
      </c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36" ht="15.95" customHeight="1" thickBot="1" x14ac:dyDescent="0.25">
      <c r="B172" s="122"/>
      <c r="C172" s="122"/>
      <c r="D172" s="122"/>
      <c r="E172" s="6"/>
      <c r="F172" s="6"/>
      <c r="G172" s="6"/>
      <c r="I172" s="230">
        <v>43512</v>
      </c>
      <c r="J172" s="231">
        <v>0</v>
      </c>
      <c r="K172" s="231">
        <v>0</v>
      </c>
      <c r="L172" s="97"/>
      <c r="M172" s="97"/>
      <c r="N172" s="132">
        <f t="shared" si="6"/>
        <v>3520</v>
      </c>
      <c r="O172" s="132">
        <v>2816</v>
      </c>
      <c r="P172" s="132">
        <f t="shared" si="7"/>
        <v>20</v>
      </c>
      <c r="Q172" s="132">
        <v>16</v>
      </c>
      <c r="R172" s="5"/>
    </row>
    <row r="173" spans="1:36" s="27" customFormat="1" ht="15.95" customHeight="1" thickBot="1" x14ac:dyDescent="0.25">
      <c r="A173" s="124" t="s">
        <v>21</v>
      </c>
      <c r="B173" s="122"/>
      <c r="C173" s="122"/>
      <c r="D173" s="122"/>
      <c r="F173" s="38"/>
      <c r="G173" s="240"/>
      <c r="H173" s="38"/>
      <c r="I173" s="230">
        <v>43514</v>
      </c>
      <c r="J173" s="231">
        <v>0</v>
      </c>
      <c r="K173" s="231">
        <v>0</v>
      </c>
      <c r="L173" s="7"/>
      <c r="M173" s="160"/>
      <c r="N173" s="132">
        <f t="shared" si="6"/>
        <v>3520</v>
      </c>
      <c r="O173" s="132">
        <v>2816</v>
      </c>
      <c r="P173" s="132">
        <f t="shared" si="7"/>
        <v>20</v>
      </c>
      <c r="Q173" s="132">
        <v>16</v>
      </c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36" s="29" customFormat="1" ht="32.25" customHeight="1" thickBot="1" x14ac:dyDescent="0.25">
      <c r="A174" s="124" t="s">
        <v>146</v>
      </c>
      <c r="B174" s="6"/>
      <c r="C174" s="6"/>
      <c r="D174" s="6"/>
      <c r="E174" s="124"/>
      <c r="F174" s="124"/>
      <c r="G174" s="241"/>
      <c r="H174" s="28"/>
      <c r="I174" s="230">
        <v>43514</v>
      </c>
      <c r="J174" s="231">
        <v>0</v>
      </c>
      <c r="K174" s="231">
        <v>0</v>
      </c>
      <c r="L174" s="7"/>
      <c r="M174" s="160"/>
      <c r="N174" s="132">
        <f t="shared" si="6"/>
        <v>3520</v>
      </c>
      <c r="O174" s="132">
        <v>2816</v>
      </c>
      <c r="P174" s="132">
        <f t="shared" si="7"/>
        <v>20</v>
      </c>
      <c r="Q174" s="132">
        <v>16</v>
      </c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26"/>
      <c r="AD174" s="26"/>
      <c r="AE174" s="26"/>
      <c r="AF174" s="26"/>
      <c r="AG174" s="26"/>
      <c r="AH174" s="26"/>
      <c r="AI174" s="26"/>
      <c r="AJ174" s="26"/>
    </row>
    <row r="175" spans="1:36" s="29" customFormat="1" ht="26.25" customHeight="1" thickBot="1" x14ac:dyDescent="0.25">
      <c r="A175" s="125" t="s">
        <v>147</v>
      </c>
      <c r="B175" s="124"/>
      <c r="C175" s="124"/>
      <c r="D175" s="38"/>
      <c r="E175" s="125"/>
      <c r="F175" s="125"/>
      <c r="G175" s="125"/>
      <c r="H175" s="28"/>
      <c r="I175" s="230">
        <v>43516</v>
      </c>
      <c r="J175" s="231">
        <v>0</v>
      </c>
      <c r="K175" s="231">
        <v>0</v>
      </c>
      <c r="L175" s="7"/>
      <c r="M175" s="160"/>
      <c r="N175" s="132">
        <f t="shared" si="6"/>
        <v>3520</v>
      </c>
      <c r="O175" s="132">
        <v>2816</v>
      </c>
      <c r="P175" s="132">
        <f t="shared" si="7"/>
        <v>20</v>
      </c>
      <c r="Q175" s="132">
        <v>16</v>
      </c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26"/>
      <c r="AD175" s="26"/>
      <c r="AE175" s="26"/>
      <c r="AF175" s="26"/>
      <c r="AG175" s="26"/>
      <c r="AH175" s="26"/>
      <c r="AI175" s="26"/>
      <c r="AJ175" s="26"/>
    </row>
    <row r="176" spans="1:36" s="27" customFormat="1" ht="15.95" customHeight="1" thickBot="1" x14ac:dyDescent="0.25">
      <c r="B176" s="124"/>
      <c r="C176" s="124"/>
      <c r="D176" s="124"/>
      <c r="F176" s="38"/>
      <c r="G176" s="240"/>
      <c r="H176" s="38"/>
      <c r="I176" s="230">
        <v>43516</v>
      </c>
      <c r="J176" s="231">
        <v>0</v>
      </c>
      <c r="K176" s="231">
        <v>0</v>
      </c>
      <c r="L176" s="7"/>
      <c r="M176" s="160"/>
      <c r="N176" s="132">
        <f t="shared" si="6"/>
        <v>3520</v>
      </c>
      <c r="O176" s="132">
        <v>2816</v>
      </c>
      <c r="P176" s="132">
        <f t="shared" si="7"/>
        <v>20</v>
      </c>
      <c r="Q176" s="132">
        <v>16</v>
      </c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s="27" customFormat="1" ht="25.5" customHeight="1" thickBot="1" x14ac:dyDescent="0.25">
      <c r="A177" s="123" t="s">
        <v>2</v>
      </c>
      <c r="B177" s="125"/>
      <c r="C177" s="125"/>
      <c r="D177" s="125"/>
      <c r="E177" s="123"/>
      <c r="F177" s="123"/>
      <c r="G177" s="240"/>
      <c r="H177" s="38"/>
      <c r="I177" s="230">
        <v>43518</v>
      </c>
      <c r="J177" s="231">
        <v>0</v>
      </c>
      <c r="K177" s="231">
        <v>0</v>
      </c>
      <c r="L177" s="7"/>
      <c r="M177" s="160"/>
      <c r="N177" s="132">
        <f t="shared" si="6"/>
        <v>3520</v>
      </c>
      <c r="O177" s="132">
        <v>2816</v>
      </c>
      <c r="P177" s="132">
        <f t="shared" si="7"/>
        <v>20</v>
      </c>
      <c r="Q177" s="132">
        <v>16</v>
      </c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s="27" customFormat="1" ht="38.1" customHeight="1" thickBot="1" x14ac:dyDescent="0.25">
      <c r="H178" s="38"/>
      <c r="I178" s="230">
        <v>43518</v>
      </c>
      <c r="J178" s="231">
        <v>0</v>
      </c>
      <c r="K178" s="231">
        <v>0</v>
      </c>
      <c r="L178" s="5"/>
      <c r="M178" s="159"/>
      <c r="N178" s="132">
        <f t="shared" si="6"/>
        <v>3520</v>
      </c>
      <c r="O178" s="132">
        <v>2816</v>
      </c>
      <c r="P178" s="132">
        <f t="shared" si="7"/>
        <v>20</v>
      </c>
      <c r="Q178" s="132">
        <v>16</v>
      </c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39" thickBot="1" x14ac:dyDescent="0.25">
      <c r="B179" s="123"/>
      <c r="C179" s="123"/>
      <c r="D179" s="123" t="s">
        <v>3</v>
      </c>
      <c r="E179" s="7"/>
      <c r="F179" s="7"/>
      <c r="G179" s="160"/>
      <c r="I179" s="230">
        <v>43520</v>
      </c>
      <c r="J179" s="231">
        <v>0</v>
      </c>
      <c r="K179" s="231">
        <v>0</v>
      </c>
      <c r="L179" s="5"/>
      <c r="M179" s="159"/>
      <c r="N179" s="132">
        <f t="shared" si="6"/>
        <v>3520</v>
      </c>
      <c r="O179" s="132">
        <v>2816</v>
      </c>
      <c r="P179" s="132">
        <f t="shared" si="7"/>
        <v>20</v>
      </c>
      <c r="Q179" s="132">
        <v>16</v>
      </c>
      <c r="R179" s="5"/>
    </row>
    <row r="180" spans="1:28" ht="13.5" thickBot="1" x14ac:dyDescent="0.25">
      <c r="A180" s="73"/>
      <c r="B180" s="27"/>
      <c r="C180" s="27"/>
      <c r="D180" s="27"/>
      <c r="E180" s="7"/>
      <c r="F180" s="7"/>
      <c r="G180" s="160"/>
      <c r="I180" s="230">
        <v>43520</v>
      </c>
      <c r="J180" s="231">
        <v>0</v>
      </c>
      <c r="K180" s="231">
        <v>0</v>
      </c>
      <c r="L180" s="5"/>
      <c r="M180" s="159"/>
      <c r="N180" s="132">
        <f t="shared" si="6"/>
        <v>3520</v>
      </c>
      <c r="O180" s="132">
        <v>2816</v>
      </c>
      <c r="P180" s="132">
        <f t="shared" si="7"/>
        <v>20</v>
      </c>
      <c r="Q180" s="132">
        <v>16</v>
      </c>
      <c r="R180" s="5"/>
    </row>
    <row r="181" spans="1:28" ht="13.5" thickBot="1" x14ac:dyDescent="0.25">
      <c r="A181" s="73"/>
      <c r="B181" s="7"/>
      <c r="C181" s="7"/>
      <c r="D181" s="7"/>
      <c r="I181" s="230">
        <v>43522</v>
      </c>
      <c r="J181" s="231">
        <v>0</v>
      </c>
      <c r="K181" s="231">
        <v>0</v>
      </c>
      <c r="L181" s="5"/>
      <c r="M181" s="159"/>
      <c r="N181" s="132">
        <f t="shared" si="6"/>
        <v>3520</v>
      </c>
      <c r="O181" s="132">
        <v>2816</v>
      </c>
      <c r="P181" s="132">
        <f t="shared" si="7"/>
        <v>20</v>
      </c>
      <c r="Q181" s="132">
        <v>16</v>
      </c>
      <c r="R181" s="5"/>
    </row>
    <row r="182" spans="1:28" ht="13.5" thickBot="1" x14ac:dyDescent="0.25">
      <c r="A182" s="73"/>
      <c r="B182" s="7"/>
      <c r="C182" s="7"/>
      <c r="D182" s="7"/>
      <c r="I182" s="230">
        <v>43522</v>
      </c>
      <c r="J182" s="231">
        <v>0</v>
      </c>
      <c r="K182" s="231">
        <v>0</v>
      </c>
      <c r="L182" s="5"/>
      <c r="M182" s="159"/>
      <c r="N182" s="132">
        <f t="shared" si="6"/>
        <v>3520</v>
      </c>
      <c r="O182" s="132">
        <v>2816</v>
      </c>
      <c r="P182" s="132">
        <f t="shared" si="7"/>
        <v>20</v>
      </c>
      <c r="Q182" s="132">
        <v>16</v>
      </c>
      <c r="R182" s="5"/>
    </row>
    <row r="183" spans="1:28" ht="13.5" thickBot="1" x14ac:dyDescent="0.25">
      <c r="A183" s="73"/>
      <c r="B183" s="7"/>
      <c r="C183" s="7"/>
      <c r="D183" s="7"/>
      <c r="I183" s="230">
        <v>43524</v>
      </c>
      <c r="J183" s="231">
        <v>0</v>
      </c>
      <c r="K183" s="231">
        <v>0</v>
      </c>
      <c r="N183" s="132">
        <f t="shared" si="6"/>
        <v>3520</v>
      </c>
      <c r="O183" s="132">
        <v>2816</v>
      </c>
      <c r="P183" s="132">
        <f t="shared" si="7"/>
        <v>20</v>
      </c>
      <c r="Q183" s="132">
        <v>16</v>
      </c>
    </row>
    <row r="184" spans="1:28" ht="13.5" thickBot="1" x14ac:dyDescent="0.25">
      <c r="A184" s="73"/>
      <c r="B184" s="103"/>
      <c r="C184" s="103"/>
      <c r="D184" s="7"/>
      <c r="I184" s="230">
        <v>43524</v>
      </c>
      <c r="J184" s="231">
        <v>0</v>
      </c>
      <c r="K184" s="231">
        <v>0</v>
      </c>
      <c r="N184" s="132">
        <f t="shared" si="6"/>
        <v>3520</v>
      </c>
      <c r="O184" s="132">
        <v>2816</v>
      </c>
      <c r="P184" s="132">
        <f t="shared" si="7"/>
        <v>20</v>
      </c>
      <c r="Q184" s="132">
        <v>16</v>
      </c>
    </row>
    <row r="185" spans="1:28" ht="13.5" customHeight="1" thickBot="1" x14ac:dyDescent="0.25">
      <c r="A185" s="73"/>
      <c r="B185" s="60"/>
      <c r="C185" s="60"/>
      <c r="D185" s="7"/>
      <c r="I185" s="230">
        <v>43526</v>
      </c>
      <c r="J185" s="231">
        <v>0</v>
      </c>
      <c r="K185" s="231">
        <v>0</v>
      </c>
      <c r="N185" s="132">
        <f t="shared" si="6"/>
        <v>3520</v>
      </c>
      <c r="O185" s="132">
        <v>2816</v>
      </c>
      <c r="P185" s="132">
        <f t="shared" si="7"/>
        <v>20</v>
      </c>
      <c r="Q185" s="132">
        <v>16</v>
      </c>
    </row>
    <row r="186" spans="1:28" ht="13.5" thickBot="1" x14ac:dyDescent="0.25">
      <c r="A186" s="73"/>
      <c r="B186" s="60"/>
      <c r="C186" s="60"/>
      <c r="D186" s="7"/>
      <c r="I186" s="230">
        <v>43526</v>
      </c>
      <c r="J186" s="231">
        <v>0</v>
      </c>
      <c r="K186" s="231">
        <v>0</v>
      </c>
      <c r="N186" s="132">
        <f t="shared" si="6"/>
        <v>3520</v>
      </c>
      <c r="O186" s="132">
        <v>2816</v>
      </c>
      <c r="P186" s="132">
        <f t="shared" si="7"/>
        <v>20</v>
      </c>
      <c r="Q186" s="132">
        <v>16</v>
      </c>
    </row>
    <row r="187" spans="1:28" ht="13.5" thickBot="1" x14ac:dyDescent="0.25">
      <c r="A187" s="73"/>
      <c r="B187" s="103"/>
      <c r="C187" s="103"/>
      <c r="D187" s="7"/>
      <c r="I187" s="230">
        <v>43528</v>
      </c>
      <c r="J187" s="231">
        <v>0</v>
      </c>
      <c r="K187" s="231">
        <v>0</v>
      </c>
      <c r="N187" s="132">
        <f t="shared" si="6"/>
        <v>3520</v>
      </c>
      <c r="O187" s="132">
        <v>2816</v>
      </c>
      <c r="P187" s="132">
        <f t="shared" si="7"/>
        <v>20</v>
      </c>
      <c r="Q187" s="132">
        <v>16</v>
      </c>
    </row>
    <row r="188" spans="1:28" ht="13.5" customHeight="1" thickBot="1" x14ac:dyDescent="0.25">
      <c r="A188" s="73"/>
      <c r="B188" s="60"/>
      <c r="C188" s="60"/>
      <c r="D188" s="7"/>
      <c r="I188" s="230">
        <v>43528</v>
      </c>
      <c r="J188" s="231">
        <v>0</v>
      </c>
      <c r="K188" s="231">
        <v>0</v>
      </c>
      <c r="N188" s="132">
        <f t="shared" si="6"/>
        <v>3520</v>
      </c>
      <c r="O188" s="132">
        <v>2816</v>
      </c>
      <c r="P188" s="132">
        <f t="shared" si="7"/>
        <v>20</v>
      </c>
      <c r="Q188" s="132">
        <v>16</v>
      </c>
    </row>
    <row r="189" spans="1:28" ht="13.5" thickBot="1" x14ac:dyDescent="0.25">
      <c r="A189" s="73"/>
      <c r="B189" s="60"/>
      <c r="C189" s="60"/>
      <c r="D189" s="7"/>
      <c r="I189" s="230">
        <v>43530</v>
      </c>
      <c r="J189" s="231">
        <v>0</v>
      </c>
      <c r="K189" s="231">
        <v>0</v>
      </c>
      <c r="N189" s="132">
        <f t="shared" si="6"/>
        <v>3520</v>
      </c>
      <c r="O189" s="132">
        <v>2816</v>
      </c>
      <c r="P189" s="132">
        <f t="shared" si="7"/>
        <v>20</v>
      </c>
      <c r="Q189" s="132">
        <v>16</v>
      </c>
    </row>
    <row r="190" spans="1:28" ht="13.5" thickBot="1" x14ac:dyDescent="0.25">
      <c r="A190" s="73"/>
      <c r="B190" s="103"/>
      <c r="C190" s="103"/>
      <c r="D190" s="7"/>
      <c r="I190" s="230">
        <v>43530</v>
      </c>
      <c r="J190" s="231">
        <v>0</v>
      </c>
      <c r="K190" s="231">
        <v>0</v>
      </c>
      <c r="N190" s="132">
        <f t="shared" si="6"/>
        <v>3520</v>
      </c>
      <c r="O190" s="132">
        <v>2816</v>
      </c>
      <c r="P190" s="132">
        <f t="shared" si="7"/>
        <v>20</v>
      </c>
      <c r="Q190" s="132">
        <v>16</v>
      </c>
    </row>
    <row r="191" spans="1:28" ht="13.5" customHeight="1" thickBot="1" x14ac:dyDescent="0.25">
      <c r="A191" s="73"/>
      <c r="B191" s="60"/>
      <c r="C191" s="60"/>
      <c r="D191" s="7"/>
      <c r="I191" s="230">
        <v>43532</v>
      </c>
      <c r="J191" s="231">
        <v>0</v>
      </c>
      <c r="K191" s="231">
        <v>0</v>
      </c>
      <c r="N191" s="132">
        <f t="shared" si="6"/>
        <v>3520</v>
      </c>
      <c r="O191" s="132">
        <v>2816</v>
      </c>
      <c r="P191" s="132">
        <f t="shared" si="7"/>
        <v>20</v>
      </c>
      <c r="Q191" s="132">
        <v>16</v>
      </c>
    </row>
    <row r="192" spans="1:28" ht="13.5" thickBot="1" x14ac:dyDescent="0.25">
      <c r="A192" s="73"/>
      <c r="B192" s="60"/>
      <c r="C192" s="60"/>
      <c r="D192" s="7"/>
      <c r="I192" s="230">
        <v>43532</v>
      </c>
      <c r="J192" s="231">
        <v>3</v>
      </c>
      <c r="K192" s="231">
        <v>0</v>
      </c>
      <c r="N192" s="132">
        <f t="shared" si="6"/>
        <v>3520</v>
      </c>
      <c r="O192" s="132">
        <v>2816</v>
      </c>
      <c r="P192" s="132">
        <f t="shared" si="7"/>
        <v>20</v>
      </c>
      <c r="Q192" s="132">
        <v>16</v>
      </c>
    </row>
    <row r="193" spans="1:17" ht="13.5" thickBot="1" x14ac:dyDescent="0.25">
      <c r="A193" s="73"/>
      <c r="B193" s="103"/>
      <c r="C193" s="103"/>
      <c r="D193" s="7"/>
      <c r="I193" s="230">
        <v>43541</v>
      </c>
      <c r="J193" s="231">
        <v>0</v>
      </c>
      <c r="K193" s="231">
        <v>0</v>
      </c>
      <c r="N193" s="132">
        <f t="shared" si="6"/>
        <v>3520</v>
      </c>
      <c r="O193" s="132">
        <v>2816</v>
      </c>
      <c r="P193" s="132">
        <f t="shared" si="7"/>
        <v>20</v>
      </c>
      <c r="Q193" s="132">
        <v>16</v>
      </c>
    </row>
    <row r="194" spans="1:17" ht="13.5" customHeight="1" thickBot="1" x14ac:dyDescent="0.25">
      <c r="A194" s="73"/>
      <c r="B194" s="60"/>
      <c r="C194" s="60"/>
      <c r="D194" s="7"/>
      <c r="I194" s="230">
        <v>43541</v>
      </c>
      <c r="J194" s="231">
        <v>0</v>
      </c>
      <c r="K194" s="231">
        <v>0</v>
      </c>
      <c r="N194" s="132">
        <f t="shared" si="6"/>
        <v>3520</v>
      </c>
      <c r="O194" s="132">
        <v>2816</v>
      </c>
      <c r="P194" s="132">
        <f t="shared" si="7"/>
        <v>20</v>
      </c>
      <c r="Q194" s="132">
        <v>16</v>
      </c>
    </row>
    <row r="195" spans="1:17" ht="13.5" thickBot="1" x14ac:dyDescent="0.25">
      <c r="A195" s="73"/>
      <c r="B195" s="60"/>
      <c r="C195" s="60"/>
      <c r="D195" s="7"/>
      <c r="I195" s="230">
        <v>43543</v>
      </c>
      <c r="J195" s="231">
        <v>0</v>
      </c>
      <c r="K195" s="231">
        <v>0</v>
      </c>
      <c r="N195" s="132">
        <f t="shared" si="6"/>
        <v>3520</v>
      </c>
      <c r="O195" s="132">
        <v>2816</v>
      </c>
      <c r="P195" s="132">
        <f t="shared" si="7"/>
        <v>20</v>
      </c>
      <c r="Q195" s="132">
        <v>16</v>
      </c>
    </row>
    <row r="196" spans="1:17" ht="13.5" thickBot="1" x14ac:dyDescent="0.25">
      <c r="A196" s="73"/>
      <c r="B196" s="103"/>
      <c r="C196" s="103"/>
      <c r="D196" s="7"/>
      <c r="I196" s="230">
        <v>43543</v>
      </c>
      <c r="J196" s="231">
        <v>0</v>
      </c>
      <c r="K196" s="231">
        <v>0</v>
      </c>
      <c r="N196" s="132">
        <f t="shared" si="6"/>
        <v>3520</v>
      </c>
      <c r="O196" s="132">
        <v>2816</v>
      </c>
      <c r="P196" s="132">
        <f t="shared" si="7"/>
        <v>20</v>
      </c>
      <c r="Q196" s="132">
        <v>16</v>
      </c>
    </row>
    <row r="197" spans="1:17" ht="13.5" customHeight="1" thickBot="1" x14ac:dyDescent="0.25">
      <c r="A197" s="73"/>
      <c r="B197" s="60"/>
      <c r="C197" s="60"/>
      <c r="D197" s="7"/>
      <c r="I197" s="230">
        <v>43545</v>
      </c>
      <c r="J197" s="231">
        <v>0</v>
      </c>
      <c r="K197" s="231">
        <v>0</v>
      </c>
      <c r="N197" s="132">
        <f t="shared" si="6"/>
        <v>3520</v>
      </c>
      <c r="O197" s="132">
        <v>2816</v>
      </c>
      <c r="P197" s="132">
        <f t="shared" si="7"/>
        <v>20</v>
      </c>
      <c r="Q197" s="132">
        <v>16</v>
      </c>
    </row>
    <row r="198" spans="1:17" ht="13.5" thickBot="1" x14ac:dyDescent="0.25">
      <c r="A198" s="73"/>
      <c r="B198" s="60"/>
      <c r="C198" s="60"/>
      <c r="D198" s="7"/>
      <c r="I198" s="230">
        <v>43545</v>
      </c>
      <c r="J198" s="231">
        <v>0</v>
      </c>
      <c r="K198" s="231">
        <v>0</v>
      </c>
      <c r="N198" s="132">
        <f t="shared" si="6"/>
        <v>3520</v>
      </c>
      <c r="O198" s="132">
        <v>2816</v>
      </c>
      <c r="P198" s="132">
        <f t="shared" si="7"/>
        <v>20</v>
      </c>
      <c r="Q198" s="132">
        <v>16</v>
      </c>
    </row>
    <row r="199" spans="1:17" ht="13.5" thickBot="1" x14ac:dyDescent="0.25">
      <c r="A199" s="73"/>
      <c r="B199" s="103"/>
      <c r="C199" s="103"/>
      <c r="D199" s="7"/>
      <c r="I199" s="230">
        <v>43547</v>
      </c>
      <c r="J199" s="231">
        <v>0</v>
      </c>
      <c r="K199" s="231">
        <v>0</v>
      </c>
      <c r="N199" s="132">
        <f t="shared" si="6"/>
        <v>3520</v>
      </c>
      <c r="O199" s="132">
        <v>2816</v>
      </c>
      <c r="P199" s="132">
        <f t="shared" si="7"/>
        <v>20</v>
      </c>
      <c r="Q199" s="132">
        <v>16</v>
      </c>
    </row>
    <row r="200" spans="1:17" ht="13.5" customHeight="1" thickBot="1" x14ac:dyDescent="0.25">
      <c r="A200" s="73"/>
      <c r="B200" s="60"/>
      <c r="C200" s="60"/>
      <c r="D200" s="7"/>
      <c r="I200" s="230">
        <v>43547</v>
      </c>
      <c r="J200" s="231">
        <v>0</v>
      </c>
      <c r="K200" s="231">
        <v>0</v>
      </c>
      <c r="N200" s="132">
        <f t="shared" si="6"/>
        <v>3520</v>
      </c>
      <c r="O200" s="132">
        <v>2816</v>
      </c>
      <c r="P200" s="132">
        <f t="shared" si="7"/>
        <v>20</v>
      </c>
      <c r="Q200" s="132">
        <v>16</v>
      </c>
    </row>
    <row r="201" spans="1:17" ht="13.5" thickBot="1" x14ac:dyDescent="0.25">
      <c r="A201" s="73"/>
      <c r="B201" s="60"/>
      <c r="C201" s="60"/>
      <c r="D201" s="7"/>
      <c r="I201" s="230">
        <v>43549</v>
      </c>
      <c r="J201" s="231">
        <v>0</v>
      </c>
      <c r="K201" s="231">
        <v>0</v>
      </c>
      <c r="N201" s="132">
        <f t="shared" si="6"/>
        <v>3520</v>
      </c>
      <c r="O201" s="132">
        <v>2816</v>
      </c>
      <c r="P201" s="132">
        <f t="shared" si="7"/>
        <v>20</v>
      </c>
      <c r="Q201" s="132">
        <v>16</v>
      </c>
    </row>
    <row r="202" spans="1:17" ht="13.5" thickBot="1" x14ac:dyDescent="0.25">
      <c r="A202" s="73"/>
      <c r="B202" s="103"/>
      <c r="C202" s="103"/>
      <c r="D202" s="7"/>
      <c r="I202" s="230">
        <v>43549</v>
      </c>
      <c r="J202" s="231">
        <v>0</v>
      </c>
      <c r="K202" s="231">
        <v>0</v>
      </c>
      <c r="N202" s="132">
        <f t="shared" si="6"/>
        <v>3520</v>
      </c>
      <c r="O202" s="132">
        <v>2816</v>
      </c>
      <c r="P202" s="132">
        <f t="shared" si="7"/>
        <v>20</v>
      </c>
      <c r="Q202" s="132">
        <v>16</v>
      </c>
    </row>
    <row r="203" spans="1:17" ht="13.5" customHeight="1" thickBot="1" x14ac:dyDescent="0.25">
      <c r="A203" s="73"/>
      <c r="B203" s="60"/>
      <c r="C203" s="60"/>
      <c r="D203" s="7"/>
      <c r="I203" s="230">
        <v>43551</v>
      </c>
      <c r="J203" s="231">
        <v>0</v>
      </c>
      <c r="K203" s="231">
        <v>0</v>
      </c>
      <c r="N203" s="132">
        <f t="shared" si="6"/>
        <v>3520</v>
      </c>
      <c r="O203" s="132">
        <v>2816</v>
      </c>
      <c r="P203" s="132">
        <f t="shared" si="7"/>
        <v>20</v>
      </c>
      <c r="Q203" s="132">
        <v>16</v>
      </c>
    </row>
    <row r="204" spans="1:17" ht="13.5" thickBot="1" x14ac:dyDescent="0.25">
      <c r="A204" s="73"/>
      <c r="B204" s="60"/>
      <c r="C204" s="60"/>
      <c r="D204" s="7"/>
      <c r="I204" s="230">
        <v>43551</v>
      </c>
      <c r="J204" s="231">
        <v>0</v>
      </c>
      <c r="K204" s="231">
        <v>0</v>
      </c>
      <c r="N204" s="132">
        <f t="shared" si="6"/>
        <v>3520</v>
      </c>
      <c r="O204" s="132">
        <v>2816</v>
      </c>
      <c r="P204" s="132">
        <f t="shared" si="7"/>
        <v>20</v>
      </c>
      <c r="Q204" s="132">
        <v>16</v>
      </c>
    </row>
    <row r="205" spans="1:17" ht="13.5" thickBot="1" x14ac:dyDescent="0.25">
      <c r="A205" s="73"/>
      <c r="B205" s="103"/>
      <c r="C205" s="103"/>
      <c r="D205" s="7"/>
      <c r="I205" s="230">
        <v>43553</v>
      </c>
      <c r="J205" s="231">
        <v>0</v>
      </c>
      <c r="K205" s="231">
        <v>0</v>
      </c>
      <c r="N205" s="132">
        <f t="shared" si="6"/>
        <v>3520</v>
      </c>
      <c r="O205" s="132">
        <v>2816</v>
      </c>
      <c r="P205" s="132">
        <f t="shared" si="7"/>
        <v>20</v>
      </c>
      <c r="Q205" s="132">
        <v>16</v>
      </c>
    </row>
    <row r="206" spans="1:17" ht="13.5" customHeight="1" thickBot="1" x14ac:dyDescent="0.25">
      <c r="A206" s="73"/>
      <c r="B206" s="60"/>
      <c r="C206" s="60"/>
      <c r="D206" s="7"/>
      <c r="I206" s="230">
        <v>43553</v>
      </c>
      <c r="J206" s="231">
        <v>0</v>
      </c>
      <c r="K206" s="231">
        <v>0</v>
      </c>
      <c r="N206" s="132">
        <f t="shared" si="6"/>
        <v>3520</v>
      </c>
      <c r="O206" s="132">
        <v>2816</v>
      </c>
      <c r="P206" s="132">
        <f t="shared" si="7"/>
        <v>20</v>
      </c>
      <c r="Q206" s="132">
        <v>16</v>
      </c>
    </row>
    <row r="207" spans="1:17" ht="13.5" thickBot="1" x14ac:dyDescent="0.25">
      <c r="A207" s="73"/>
      <c r="B207" s="60"/>
      <c r="C207" s="60"/>
      <c r="D207" s="7"/>
      <c r="I207" s="230">
        <v>43555</v>
      </c>
      <c r="J207" s="231">
        <v>0</v>
      </c>
      <c r="K207" s="231">
        <v>0</v>
      </c>
      <c r="N207" s="132">
        <f t="shared" si="6"/>
        <v>3520</v>
      </c>
      <c r="O207" s="132">
        <v>2816</v>
      </c>
      <c r="P207" s="132">
        <f t="shared" si="7"/>
        <v>20</v>
      </c>
      <c r="Q207" s="132">
        <v>16</v>
      </c>
    </row>
    <row r="208" spans="1:17" ht="13.5" thickBot="1" x14ac:dyDescent="0.25">
      <c r="A208" s="73"/>
      <c r="B208" s="103"/>
      <c r="C208" s="103"/>
      <c r="D208" s="7"/>
      <c r="I208" s="230">
        <v>43555</v>
      </c>
      <c r="J208" s="231">
        <v>0</v>
      </c>
      <c r="K208" s="231">
        <v>0</v>
      </c>
      <c r="N208" s="132">
        <f t="shared" si="6"/>
        <v>3520</v>
      </c>
      <c r="O208" s="132">
        <v>2816</v>
      </c>
      <c r="P208" s="132">
        <f t="shared" si="7"/>
        <v>20</v>
      </c>
      <c r="Q208" s="132">
        <v>16</v>
      </c>
    </row>
    <row r="209" spans="1:17" ht="13.5" customHeight="1" x14ac:dyDescent="0.2">
      <c r="A209" s="73"/>
      <c r="B209" s="60"/>
      <c r="C209" s="60"/>
      <c r="D209" s="7"/>
      <c r="I209" s="228">
        <v>43557</v>
      </c>
      <c r="J209" s="132">
        <v>0</v>
      </c>
      <c r="K209" s="132">
        <v>0</v>
      </c>
      <c r="N209" s="132">
        <f t="shared" si="6"/>
        <v>3520</v>
      </c>
      <c r="O209" s="132">
        <v>2816</v>
      </c>
      <c r="P209" s="132">
        <f t="shared" si="7"/>
        <v>20</v>
      </c>
      <c r="Q209" s="132">
        <v>16</v>
      </c>
    </row>
    <row r="210" spans="1:17" x14ac:dyDescent="0.2">
      <c r="A210" s="73"/>
      <c r="B210" s="60"/>
      <c r="C210" s="60"/>
      <c r="D210" s="7"/>
      <c r="I210" s="228">
        <v>43557</v>
      </c>
      <c r="J210" s="132">
        <v>0</v>
      </c>
      <c r="K210" s="132">
        <v>0</v>
      </c>
      <c r="N210" s="132">
        <f t="shared" si="6"/>
        <v>3520</v>
      </c>
      <c r="O210" s="132">
        <v>2816</v>
      </c>
      <c r="P210" s="132">
        <f t="shared" si="7"/>
        <v>20</v>
      </c>
      <c r="Q210" s="132">
        <v>16</v>
      </c>
    </row>
    <row r="211" spans="1:17" x14ac:dyDescent="0.2">
      <c r="A211" s="73"/>
      <c r="B211" s="103"/>
      <c r="C211" s="103"/>
      <c r="D211" s="7"/>
      <c r="I211" s="228">
        <v>43559</v>
      </c>
      <c r="J211" s="132">
        <v>0</v>
      </c>
      <c r="K211" s="132">
        <v>0</v>
      </c>
      <c r="N211" s="132">
        <f t="shared" si="6"/>
        <v>3520</v>
      </c>
      <c r="O211" s="132">
        <v>2816</v>
      </c>
      <c r="P211" s="132">
        <f t="shared" si="7"/>
        <v>20</v>
      </c>
      <c r="Q211" s="132">
        <v>16</v>
      </c>
    </row>
    <row r="212" spans="1:17" ht="13.5" customHeight="1" x14ac:dyDescent="0.2">
      <c r="A212" s="73"/>
      <c r="B212" s="60"/>
      <c r="C212" s="60"/>
      <c r="D212" s="7"/>
      <c r="I212" s="228">
        <v>43559</v>
      </c>
      <c r="J212" s="132">
        <v>0</v>
      </c>
      <c r="K212" s="132">
        <v>0</v>
      </c>
      <c r="N212" s="132">
        <f t="shared" si="6"/>
        <v>3520</v>
      </c>
      <c r="O212" s="132">
        <v>2816</v>
      </c>
      <c r="P212" s="132">
        <f t="shared" si="7"/>
        <v>20</v>
      </c>
      <c r="Q212" s="132">
        <v>16</v>
      </c>
    </row>
    <row r="213" spans="1:17" x14ac:dyDescent="0.2">
      <c r="A213" s="73"/>
      <c r="B213" s="60"/>
      <c r="C213" s="60"/>
      <c r="D213" s="7"/>
      <c r="I213" s="228">
        <v>43561</v>
      </c>
      <c r="J213" s="132">
        <v>0</v>
      </c>
      <c r="K213" s="132">
        <v>0</v>
      </c>
      <c r="N213" s="132">
        <f t="shared" ref="N213:N276" si="8">$C$91</f>
        <v>3520</v>
      </c>
      <c r="O213" s="132">
        <v>2816</v>
      </c>
      <c r="P213" s="132">
        <f t="shared" ref="P213:P276" si="9">$F$91</f>
        <v>20</v>
      </c>
      <c r="Q213" s="132">
        <v>16</v>
      </c>
    </row>
    <row r="214" spans="1:17" x14ac:dyDescent="0.2">
      <c r="A214" s="73"/>
      <c r="B214" s="103"/>
      <c r="C214" s="103"/>
      <c r="D214" s="7"/>
      <c r="I214" s="228">
        <v>43561</v>
      </c>
      <c r="J214" s="132">
        <v>0</v>
      </c>
      <c r="K214" s="132">
        <v>0</v>
      </c>
      <c r="N214" s="132">
        <f t="shared" si="8"/>
        <v>3520</v>
      </c>
      <c r="O214" s="132">
        <v>2816</v>
      </c>
      <c r="P214" s="132">
        <f t="shared" si="9"/>
        <v>20</v>
      </c>
      <c r="Q214" s="132">
        <v>16</v>
      </c>
    </row>
    <row r="215" spans="1:17" ht="13.5" customHeight="1" x14ac:dyDescent="0.2">
      <c r="A215" s="73"/>
      <c r="B215" s="60"/>
      <c r="C215" s="60"/>
      <c r="D215" s="7"/>
      <c r="I215" s="228">
        <v>43563</v>
      </c>
      <c r="J215" s="132">
        <v>0</v>
      </c>
      <c r="K215" s="132">
        <v>0</v>
      </c>
      <c r="N215" s="132">
        <f t="shared" si="8"/>
        <v>3520</v>
      </c>
      <c r="O215" s="132">
        <v>2816</v>
      </c>
      <c r="P215" s="132">
        <f t="shared" si="9"/>
        <v>20</v>
      </c>
      <c r="Q215" s="132">
        <v>16</v>
      </c>
    </row>
    <row r="216" spans="1:17" x14ac:dyDescent="0.2">
      <c r="A216" s="73"/>
      <c r="B216" s="60"/>
      <c r="C216" s="60"/>
      <c r="D216" s="7"/>
      <c r="I216" s="228">
        <v>43564</v>
      </c>
      <c r="J216" s="132">
        <v>2</v>
      </c>
      <c r="K216" s="132">
        <v>0</v>
      </c>
      <c r="N216" s="132">
        <f t="shared" si="8"/>
        <v>3520</v>
      </c>
      <c r="O216" s="132">
        <v>2816</v>
      </c>
      <c r="P216" s="132">
        <f t="shared" si="9"/>
        <v>20</v>
      </c>
      <c r="Q216" s="132">
        <v>16</v>
      </c>
    </row>
    <row r="217" spans="1:17" x14ac:dyDescent="0.2">
      <c r="A217" s="73"/>
      <c r="B217" s="103"/>
      <c r="C217" s="103"/>
      <c r="D217" s="7"/>
      <c r="I217" s="228">
        <v>43566</v>
      </c>
      <c r="J217" s="132">
        <v>0</v>
      </c>
      <c r="K217" s="132">
        <v>0</v>
      </c>
      <c r="N217" s="132">
        <f t="shared" si="8"/>
        <v>3520</v>
      </c>
      <c r="O217" s="132">
        <v>2816</v>
      </c>
      <c r="P217" s="132">
        <f t="shared" si="9"/>
        <v>20</v>
      </c>
      <c r="Q217" s="132">
        <v>16</v>
      </c>
    </row>
    <row r="218" spans="1:17" ht="13.5" customHeight="1" x14ac:dyDescent="0.2">
      <c r="A218" s="73"/>
      <c r="B218" s="60"/>
      <c r="C218" s="60"/>
      <c r="D218" s="7"/>
      <c r="I218" s="228">
        <v>43567</v>
      </c>
      <c r="J218" s="132">
        <v>0</v>
      </c>
      <c r="K218" s="132">
        <v>0</v>
      </c>
      <c r="N218" s="132">
        <f t="shared" si="8"/>
        <v>3520</v>
      </c>
      <c r="O218" s="132">
        <v>2816</v>
      </c>
      <c r="P218" s="132">
        <f t="shared" si="9"/>
        <v>20</v>
      </c>
      <c r="Q218" s="132">
        <v>16</v>
      </c>
    </row>
    <row r="219" spans="1:17" x14ac:dyDescent="0.2">
      <c r="A219" s="73"/>
      <c r="B219" s="60"/>
      <c r="C219" s="60"/>
      <c r="D219" s="7"/>
      <c r="I219" s="228">
        <v>43572</v>
      </c>
      <c r="J219" s="132">
        <v>13</v>
      </c>
      <c r="K219" s="132">
        <v>2</v>
      </c>
      <c r="N219" s="132">
        <f t="shared" si="8"/>
        <v>3520</v>
      </c>
      <c r="O219" s="132">
        <v>2816</v>
      </c>
      <c r="P219" s="132">
        <f t="shared" si="9"/>
        <v>20</v>
      </c>
      <c r="Q219" s="132">
        <v>16</v>
      </c>
    </row>
    <row r="220" spans="1:17" x14ac:dyDescent="0.2">
      <c r="A220" s="73"/>
      <c r="B220" s="103"/>
      <c r="C220" s="103"/>
      <c r="D220" s="7"/>
      <c r="I220" s="228">
        <v>43573</v>
      </c>
      <c r="J220" s="132">
        <v>0</v>
      </c>
      <c r="K220" s="132">
        <v>0</v>
      </c>
      <c r="N220" s="132">
        <f t="shared" si="8"/>
        <v>3520</v>
      </c>
      <c r="O220" s="132">
        <v>2816</v>
      </c>
      <c r="P220" s="132">
        <f t="shared" si="9"/>
        <v>20</v>
      </c>
      <c r="Q220" s="132">
        <v>16</v>
      </c>
    </row>
    <row r="221" spans="1:17" x14ac:dyDescent="0.2">
      <c r="A221" s="73"/>
      <c r="B221" s="103"/>
      <c r="C221" s="103"/>
      <c r="D221" s="7"/>
      <c r="I221" s="228">
        <v>43575</v>
      </c>
      <c r="J221" s="132">
        <v>0</v>
      </c>
      <c r="K221" s="132">
        <v>0</v>
      </c>
      <c r="N221" s="132">
        <f t="shared" si="8"/>
        <v>3520</v>
      </c>
      <c r="O221" s="132">
        <v>2816</v>
      </c>
      <c r="P221" s="132">
        <f t="shared" si="9"/>
        <v>20</v>
      </c>
      <c r="Q221" s="132">
        <v>16</v>
      </c>
    </row>
    <row r="222" spans="1:17" ht="13.5" customHeight="1" x14ac:dyDescent="0.2">
      <c r="A222" s="73"/>
      <c r="B222" s="60"/>
      <c r="C222" s="60"/>
      <c r="D222" s="7"/>
      <c r="I222" s="228">
        <v>43575</v>
      </c>
      <c r="J222" s="132">
        <v>0</v>
      </c>
      <c r="K222" s="132">
        <v>0</v>
      </c>
      <c r="N222" s="132">
        <f t="shared" si="8"/>
        <v>3520</v>
      </c>
      <c r="O222" s="132">
        <v>2816</v>
      </c>
      <c r="P222" s="132">
        <f t="shared" si="9"/>
        <v>20</v>
      </c>
      <c r="Q222" s="132">
        <v>16</v>
      </c>
    </row>
    <row r="223" spans="1:17" x14ac:dyDescent="0.2">
      <c r="A223" s="73"/>
      <c r="B223" s="60"/>
      <c r="C223" s="60"/>
      <c r="D223" s="7"/>
      <c r="I223" s="228">
        <v>43577</v>
      </c>
      <c r="J223" s="132">
        <v>0</v>
      </c>
      <c r="K223" s="132">
        <v>0</v>
      </c>
      <c r="N223" s="132">
        <f t="shared" si="8"/>
        <v>3520</v>
      </c>
      <c r="O223" s="132">
        <v>2816</v>
      </c>
      <c r="P223" s="132">
        <f t="shared" si="9"/>
        <v>20</v>
      </c>
      <c r="Q223" s="132">
        <v>16</v>
      </c>
    </row>
    <row r="224" spans="1:17" x14ac:dyDescent="0.2">
      <c r="A224" s="73"/>
      <c r="B224" s="103"/>
      <c r="C224" s="103"/>
      <c r="D224" s="7"/>
      <c r="I224" s="228">
        <v>43577</v>
      </c>
      <c r="J224" s="132">
        <v>0</v>
      </c>
      <c r="K224" s="132">
        <v>0</v>
      </c>
      <c r="N224" s="132">
        <f t="shared" si="8"/>
        <v>3520</v>
      </c>
      <c r="O224" s="132">
        <v>2816</v>
      </c>
      <c r="P224" s="132">
        <f t="shared" si="9"/>
        <v>20</v>
      </c>
      <c r="Q224" s="132">
        <v>16</v>
      </c>
    </row>
    <row r="225" spans="1:17" ht="13.5" customHeight="1" x14ac:dyDescent="0.2">
      <c r="A225" s="73"/>
      <c r="B225" s="60"/>
      <c r="C225" s="60"/>
      <c r="D225" s="7"/>
      <c r="I225" s="228">
        <v>43579</v>
      </c>
      <c r="J225" s="132">
        <v>27</v>
      </c>
      <c r="K225" s="132">
        <v>0</v>
      </c>
      <c r="N225" s="132">
        <f t="shared" si="8"/>
        <v>3520</v>
      </c>
      <c r="O225" s="132">
        <v>2816</v>
      </c>
      <c r="P225" s="132">
        <f t="shared" si="9"/>
        <v>20</v>
      </c>
      <c r="Q225" s="132">
        <v>16</v>
      </c>
    </row>
    <row r="226" spans="1:17" x14ac:dyDescent="0.2">
      <c r="A226" s="73"/>
      <c r="B226" s="60"/>
      <c r="C226" s="60"/>
      <c r="D226" s="7"/>
      <c r="I226" s="228">
        <v>43579</v>
      </c>
      <c r="J226" s="132">
        <v>1</v>
      </c>
      <c r="K226" s="132">
        <v>0</v>
      </c>
      <c r="N226" s="132">
        <f t="shared" si="8"/>
        <v>3520</v>
      </c>
      <c r="O226" s="132">
        <v>2816</v>
      </c>
      <c r="P226" s="132">
        <f t="shared" si="9"/>
        <v>20</v>
      </c>
      <c r="Q226" s="132">
        <v>16</v>
      </c>
    </row>
    <row r="227" spans="1:17" x14ac:dyDescent="0.2">
      <c r="I227" s="228">
        <v>43580</v>
      </c>
      <c r="J227" s="132">
        <v>0</v>
      </c>
      <c r="K227" s="132">
        <v>0</v>
      </c>
      <c r="N227" s="132">
        <f t="shared" si="8"/>
        <v>3520</v>
      </c>
      <c r="O227" s="132">
        <v>2816</v>
      </c>
      <c r="P227" s="132">
        <f t="shared" si="9"/>
        <v>20</v>
      </c>
      <c r="Q227" s="132">
        <v>16</v>
      </c>
    </row>
    <row r="228" spans="1:17" x14ac:dyDescent="0.2">
      <c r="I228" s="228">
        <v>43580</v>
      </c>
      <c r="J228" s="132">
        <v>0</v>
      </c>
      <c r="K228" s="132">
        <v>0</v>
      </c>
      <c r="N228" s="132">
        <f t="shared" si="8"/>
        <v>3520</v>
      </c>
      <c r="O228" s="132">
        <v>2816</v>
      </c>
      <c r="P228" s="132">
        <f t="shared" si="9"/>
        <v>20</v>
      </c>
      <c r="Q228" s="132">
        <v>16</v>
      </c>
    </row>
    <row r="229" spans="1:17" ht="13.5" customHeight="1" x14ac:dyDescent="0.2">
      <c r="A229" s="73"/>
      <c r="B229" s="60"/>
      <c r="C229" s="60"/>
      <c r="D229" s="7"/>
      <c r="I229" s="228">
        <v>43583</v>
      </c>
      <c r="J229" s="132">
        <v>0</v>
      </c>
      <c r="K229" s="132">
        <v>0</v>
      </c>
      <c r="N229" s="132">
        <f t="shared" si="8"/>
        <v>3520</v>
      </c>
      <c r="O229" s="132">
        <v>2816</v>
      </c>
      <c r="P229" s="132">
        <f t="shared" si="9"/>
        <v>20</v>
      </c>
      <c r="Q229" s="132">
        <v>16</v>
      </c>
    </row>
    <row r="230" spans="1:17" x14ac:dyDescent="0.2">
      <c r="A230" s="73"/>
      <c r="B230" s="60"/>
      <c r="C230" s="60"/>
      <c r="D230" s="7"/>
      <c r="I230" s="228">
        <v>43584</v>
      </c>
      <c r="J230" s="132">
        <v>0</v>
      </c>
      <c r="K230" s="132">
        <v>0</v>
      </c>
      <c r="N230" s="132">
        <f t="shared" si="8"/>
        <v>3520</v>
      </c>
      <c r="O230" s="132">
        <v>2816</v>
      </c>
      <c r="P230" s="132">
        <f t="shared" si="9"/>
        <v>20</v>
      </c>
      <c r="Q230" s="132">
        <v>16</v>
      </c>
    </row>
    <row r="231" spans="1:17" x14ac:dyDescent="0.2">
      <c r="A231" s="73"/>
      <c r="B231" s="103"/>
      <c r="C231" s="103"/>
      <c r="D231" s="7"/>
      <c r="I231" s="228">
        <v>43588</v>
      </c>
      <c r="J231" s="132">
        <v>0</v>
      </c>
      <c r="K231" s="132">
        <v>0</v>
      </c>
      <c r="N231" s="132">
        <f t="shared" si="8"/>
        <v>3520</v>
      </c>
      <c r="O231" s="132">
        <v>2816</v>
      </c>
      <c r="P231" s="132">
        <f t="shared" si="9"/>
        <v>20</v>
      </c>
      <c r="Q231" s="132">
        <v>16</v>
      </c>
    </row>
    <row r="232" spans="1:17" x14ac:dyDescent="0.2">
      <c r="A232" s="73"/>
      <c r="B232" s="60"/>
      <c r="C232" s="60"/>
      <c r="D232" s="7"/>
      <c r="I232" s="228">
        <v>43589</v>
      </c>
      <c r="J232" s="132">
        <v>0</v>
      </c>
      <c r="K232" s="132">
        <v>0</v>
      </c>
      <c r="N232" s="132">
        <f t="shared" si="8"/>
        <v>3520</v>
      </c>
      <c r="O232" s="132">
        <v>2816</v>
      </c>
      <c r="P232" s="132">
        <f t="shared" si="9"/>
        <v>20</v>
      </c>
      <c r="Q232" s="132">
        <v>16</v>
      </c>
    </row>
    <row r="233" spans="1:17" x14ac:dyDescent="0.2">
      <c r="B233" s="60"/>
      <c r="C233" s="60"/>
      <c r="D233" s="7"/>
      <c r="I233" s="228">
        <v>43592</v>
      </c>
      <c r="J233" s="132">
        <v>0</v>
      </c>
      <c r="K233" s="132">
        <v>0</v>
      </c>
      <c r="N233" s="132">
        <f t="shared" si="8"/>
        <v>3520</v>
      </c>
      <c r="O233" s="132">
        <v>2816</v>
      </c>
      <c r="P233" s="132">
        <f t="shared" si="9"/>
        <v>20</v>
      </c>
      <c r="Q233" s="132">
        <v>16</v>
      </c>
    </row>
    <row r="234" spans="1:17" x14ac:dyDescent="0.2">
      <c r="B234" s="7"/>
      <c r="C234" s="7"/>
      <c r="D234" s="7"/>
      <c r="I234" s="228">
        <v>43593</v>
      </c>
      <c r="J234" s="132">
        <v>0</v>
      </c>
      <c r="K234" s="132">
        <v>0</v>
      </c>
      <c r="N234" s="132">
        <f t="shared" si="8"/>
        <v>3520</v>
      </c>
      <c r="O234" s="132">
        <v>2816</v>
      </c>
      <c r="P234" s="132">
        <f t="shared" si="9"/>
        <v>20</v>
      </c>
      <c r="Q234" s="132">
        <v>16</v>
      </c>
    </row>
    <row r="235" spans="1:17" x14ac:dyDescent="0.2">
      <c r="I235" s="228">
        <v>43596</v>
      </c>
      <c r="J235" s="132">
        <v>0</v>
      </c>
      <c r="K235" s="132">
        <v>0</v>
      </c>
      <c r="N235" s="132">
        <f t="shared" si="8"/>
        <v>3520</v>
      </c>
      <c r="O235" s="132">
        <v>2816</v>
      </c>
      <c r="P235" s="132">
        <f t="shared" si="9"/>
        <v>20</v>
      </c>
      <c r="Q235" s="132">
        <v>16</v>
      </c>
    </row>
    <row r="236" spans="1:17" x14ac:dyDescent="0.2">
      <c r="I236" s="228">
        <v>43596</v>
      </c>
      <c r="J236" s="132">
        <v>0</v>
      </c>
      <c r="K236" s="132">
        <v>0</v>
      </c>
      <c r="N236" s="132">
        <f t="shared" si="8"/>
        <v>3520</v>
      </c>
      <c r="O236" s="132">
        <v>2816</v>
      </c>
      <c r="P236" s="132">
        <f t="shared" si="9"/>
        <v>20</v>
      </c>
      <c r="Q236" s="132">
        <v>16</v>
      </c>
    </row>
    <row r="237" spans="1:17" x14ac:dyDescent="0.2">
      <c r="I237" s="228">
        <v>43598</v>
      </c>
      <c r="J237" s="132">
        <v>0</v>
      </c>
      <c r="K237" s="132">
        <v>0</v>
      </c>
      <c r="N237" s="132">
        <f t="shared" si="8"/>
        <v>3520</v>
      </c>
      <c r="O237" s="132">
        <v>2816</v>
      </c>
      <c r="P237" s="132">
        <f t="shared" si="9"/>
        <v>20</v>
      </c>
      <c r="Q237" s="132">
        <v>16</v>
      </c>
    </row>
    <row r="238" spans="1:17" x14ac:dyDescent="0.2">
      <c r="I238" s="228">
        <v>43598</v>
      </c>
      <c r="J238" s="132">
        <v>0</v>
      </c>
      <c r="K238" s="132">
        <v>0</v>
      </c>
      <c r="N238" s="132">
        <f t="shared" si="8"/>
        <v>3520</v>
      </c>
      <c r="O238" s="132">
        <v>2816</v>
      </c>
      <c r="P238" s="132">
        <f t="shared" si="9"/>
        <v>20</v>
      </c>
      <c r="Q238" s="132">
        <v>16</v>
      </c>
    </row>
    <row r="239" spans="1:17" x14ac:dyDescent="0.2">
      <c r="I239" s="228">
        <v>43600</v>
      </c>
      <c r="J239" s="132">
        <v>0</v>
      </c>
      <c r="K239" s="132">
        <v>0</v>
      </c>
      <c r="N239" s="132">
        <f t="shared" si="8"/>
        <v>3520</v>
      </c>
      <c r="O239" s="132">
        <v>2816</v>
      </c>
      <c r="P239" s="132">
        <f t="shared" si="9"/>
        <v>20</v>
      </c>
      <c r="Q239" s="132">
        <v>16</v>
      </c>
    </row>
    <row r="240" spans="1:17" x14ac:dyDescent="0.2">
      <c r="I240" s="228">
        <v>43600</v>
      </c>
      <c r="J240" s="132">
        <v>0</v>
      </c>
      <c r="K240" s="132">
        <v>0</v>
      </c>
      <c r="N240" s="132">
        <f t="shared" si="8"/>
        <v>3520</v>
      </c>
      <c r="O240" s="132">
        <v>2816</v>
      </c>
      <c r="P240" s="132">
        <f t="shared" si="9"/>
        <v>20</v>
      </c>
      <c r="Q240" s="132">
        <v>16</v>
      </c>
    </row>
    <row r="241" spans="9:17" x14ac:dyDescent="0.2">
      <c r="I241" s="228">
        <v>43602</v>
      </c>
      <c r="J241" s="132">
        <v>0</v>
      </c>
      <c r="K241" s="132">
        <v>0</v>
      </c>
      <c r="N241" s="132">
        <f t="shared" si="8"/>
        <v>3520</v>
      </c>
      <c r="O241" s="132">
        <v>2816</v>
      </c>
      <c r="P241" s="132">
        <f t="shared" si="9"/>
        <v>20</v>
      </c>
      <c r="Q241" s="132">
        <v>16</v>
      </c>
    </row>
    <row r="242" spans="9:17" x14ac:dyDescent="0.2">
      <c r="I242" s="228">
        <v>43602</v>
      </c>
      <c r="J242" s="132">
        <v>0</v>
      </c>
      <c r="K242" s="132">
        <v>0</v>
      </c>
      <c r="N242" s="132">
        <f t="shared" si="8"/>
        <v>3520</v>
      </c>
      <c r="O242" s="132">
        <v>2816</v>
      </c>
      <c r="P242" s="132">
        <f t="shared" si="9"/>
        <v>20</v>
      </c>
      <c r="Q242" s="132">
        <v>16</v>
      </c>
    </row>
    <row r="243" spans="9:17" x14ac:dyDescent="0.2">
      <c r="I243" s="228">
        <v>43604</v>
      </c>
      <c r="J243" s="132">
        <v>0</v>
      </c>
      <c r="K243" s="132">
        <v>0</v>
      </c>
      <c r="N243" s="132">
        <f t="shared" si="8"/>
        <v>3520</v>
      </c>
      <c r="O243" s="132">
        <v>2816</v>
      </c>
      <c r="P243" s="132">
        <f t="shared" si="9"/>
        <v>20</v>
      </c>
      <c r="Q243" s="132">
        <v>16</v>
      </c>
    </row>
    <row r="244" spans="9:17" x14ac:dyDescent="0.2">
      <c r="I244" s="228">
        <v>43604</v>
      </c>
      <c r="J244" s="132">
        <v>0</v>
      </c>
      <c r="K244" s="132">
        <v>0</v>
      </c>
      <c r="N244" s="132">
        <f t="shared" si="8"/>
        <v>3520</v>
      </c>
      <c r="O244" s="132">
        <v>2816</v>
      </c>
      <c r="P244" s="132">
        <f t="shared" si="9"/>
        <v>20</v>
      </c>
      <c r="Q244" s="132">
        <v>16</v>
      </c>
    </row>
    <row r="245" spans="9:17" x14ac:dyDescent="0.2">
      <c r="I245" s="228">
        <v>43606</v>
      </c>
      <c r="J245" s="132">
        <v>0</v>
      </c>
      <c r="K245" s="132">
        <v>0</v>
      </c>
      <c r="N245" s="132">
        <f t="shared" si="8"/>
        <v>3520</v>
      </c>
      <c r="O245" s="132">
        <v>2816</v>
      </c>
      <c r="P245" s="132">
        <f t="shared" si="9"/>
        <v>20</v>
      </c>
      <c r="Q245" s="132">
        <v>16</v>
      </c>
    </row>
    <row r="246" spans="9:17" x14ac:dyDescent="0.2">
      <c r="I246" s="228">
        <v>43606</v>
      </c>
      <c r="J246" s="132">
        <v>0</v>
      </c>
      <c r="K246" s="132">
        <v>0</v>
      </c>
      <c r="N246" s="132">
        <f t="shared" si="8"/>
        <v>3520</v>
      </c>
      <c r="O246" s="132">
        <v>2816</v>
      </c>
      <c r="P246" s="132">
        <f t="shared" si="9"/>
        <v>20</v>
      </c>
      <c r="Q246" s="132">
        <v>16</v>
      </c>
    </row>
    <row r="247" spans="9:17" x14ac:dyDescent="0.2">
      <c r="I247" s="228">
        <v>43608</v>
      </c>
      <c r="J247" s="132">
        <v>0</v>
      </c>
      <c r="K247" s="132">
        <v>0</v>
      </c>
      <c r="N247" s="132">
        <f t="shared" si="8"/>
        <v>3520</v>
      </c>
      <c r="O247" s="132">
        <v>2816</v>
      </c>
      <c r="P247" s="132">
        <f t="shared" si="9"/>
        <v>20</v>
      </c>
      <c r="Q247" s="132">
        <v>16</v>
      </c>
    </row>
    <row r="248" spans="9:17" x14ac:dyDescent="0.2">
      <c r="I248" s="228">
        <v>43608</v>
      </c>
      <c r="J248" s="132">
        <v>0</v>
      </c>
      <c r="K248" s="132">
        <v>0</v>
      </c>
      <c r="N248" s="132">
        <f t="shared" si="8"/>
        <v>3520</v>
      </c>
      <c r="O248" s="132">
        <v>2816</v>
      </c>
      <c r="P248" s="132">
        <f t="shared" si="9"/>
        <v>20</v>
      </c>
      <c r="Q248" s="132">
        <v>16</v>
      </c>
    </row>
    <row r="249" spans="9:17" x14ac:dyDescent="0.2">
      <c r="I249" s="228">
        <v>43610</v>
      </c>
      <c r="J249" s="132">
        <v>0</v>
      </c>
      <c r="K249" s="132">
        <v>0</v>
      </c>
      <c r="N249" s="132">
        <f t="shared" si="8"/>
        <v>3520</v>
      </c>
      <c r="O249" s="132">
        <v>2816</v>
      </c>
      <c r="P249" s="132">
        <f t="shared" si="9"/>
        <v>20</v>
      </c>
      <c r="Q249" s="132">
        <v>16</v>
      </c>
    </row>
    <row r="250" spans="9:17" x14ac:dyDescent="0.2">
      <c r="I250" s="228">
        <v>43610</v>
      </c>
      <c r="J250" s="132">
        <v>0</v>
      </c>
      <c r="K250" s="132">
        <v>0</v>
      </c>
      <c r="N250" s="132">
        <f t="shared" si="8"/>
        <v>3520</v>
      </c>
      <c r="O250" s="132">
        <v>2816</v>
      </c>
      <c r="P250" s="132">
        <f t="shared" si="9"/>
        <v>20</v>
      </c>
      <c r="Q250" s="132">
        <v>16</v>
      </c>
    </row>
    <row r="251" spans="9:17" x14ac:dyDescent="0.2">
      <c r="I251" s="228">
        <v>43612</v>
      </c>
      <c r="J251" s="132">
        <v>0</v>
      </c>
      <c r="K251" s="132">
        <v>0</v>
      </c>
      <c r="N251" s="132">
        <f t="shared" si="8"/>
        <v>3520</v>
      </c>
      <c r="O251" s="132">
        <v>2816</v>
      </c>
      <c r="P251" s="132">
        <f t="shared" si="9"/>
        <v>20</v>
      </c>
      <c r="Q251" s="132">
        <v>16</v>
      </c>
    </row>
    <row r="252" spans="9:17" x14ac:dyDescent="0.2">
      <c r="I252" s="228">
        <v>43612</v>
      </c>
      <c r="J252" s="132">
        <v>0</v>
      </c>
      <c r="K252" s="132">
        <v>0</v>
      </c>
      <c r="N252" s="132">
        <f t="shared" si="8"/>
        <v>3520</v>
      </c>
      <c r="O252" s="132">
        <v>2816</v>
      </c>
      <c r="P252" s="132">
        <f t="shared" si="9"/>
        <v>20</v>
      </c>
      <c r="Q252" s="132">
        <v>16</v>
      </c>
    </row>
    <row r="253" spans="9:17" x14ac:dyDescent="0.2">
      <c r="I253" s="228">
        <v>43614</v>
      </c>
      <c r="J253" s="132">
        <v>4</v>
      </c>
      <c r="K253" s="132">
        <v>0</v>
      </c>
      <c r="N253" s="132">
        <f t="shared" si="8"/>
        <v>3520</v>
      </c>
      <c r="O253" s="132">
        <v>2816</v>
      </c>
      <c r="P253" s="132">
        <f t="shared" si="9"/>
        <v>20</v>
      </c>
      <c r="Q253" s="132">
        <v>16</v>
      </c>
    </row>
    <row r="254" spans="9:17" x14ac:dyDescent="0.2">
      <c r="I254" s="228">
        <v>43615</v>
      </c>
      <c r="J254" s="132">
        <v>67</v>
      </c>
      <c r="K254" s="132">
        <v>0</v>
      </c>
      <c r="N254" s="132">
        <f t="shared" si="8"/>
        <v>3520</v>
      </c>
      <c r="O254" s="132">
        <v>2816</v>
      </c>
      <c r="P254" s="132">
        <f t="shared" si="9"/>
        <v>20</v>
      </c>
      <c r="Q254" s="132">
        <v>16</v>
      </c>
    </row>
    <row r="255" spans="9:17" x14ac:dyDescent="0.2">
      <c r="I255" s="228">
        <v>43616</v>
      </c>
      <c r="J255" s="132">
        <v>0</v>
      </c>
      <c r="K255" s="132">
        <v>0</v>
      </c>
      <c r="N255" s="132">
        <f t="shared" si="8"/>
        <v>3520</v>
      </c>
      <c r="O255" s="132">
        <v>2816</v>
      </c>
      <c r="P255" s="132">
        <f t="shared" si="9"/>
        <v>20</v>
      </c>
      <c r="Q255" s="132">
        <v>16</v>
      </c>
    </row>
    <row r="256" spans="9:17" x14ac:dyDescent="0.2">
      <c r="I256" s="228">
        <v>43617</v>
      </c>
      <c r="J256" s="132">
        <v>0</v>
      </c>
      <c r="K256" s="132">
        <v>0</v>
      </c>
      <c r="N256" s="132">
        <f t="shared" si="8"/>
        <v>3520</v>
      </c>
      <c r="O256" s="132">
        <v>2816</v>
      </c>
      <c r="P256" s="132">
        <f t="shared" si="9"/>
        <v>20</v>
      </c>
      <c r="Q256" s="132">
        <v>16</v>
      </c>
    </row>
    <row r="257" spans="9:17" x14ac:dyDescent="0.2">
      <c r="I257" s="228">
        <v>43619</v>
      </c>
      <c r="J257" s="132">
        <v>0</v>
      </c>
      <c r="K257" s="132">
        <v>0</v>
      </c>
      <c r="N257" s="132">
        <f t="shared" si="8"/>
        <v>3520</v>
      </c>
      <c r="O257" s="132">
        <v>2816</v>
      </c>
      <c r="P257" s="132">
        <f t="shared" si="9"/>
        <v>20</v>
      </c>
      <c r="Q257" s="132">
        <v>16</v>
      </c>
    </row>
    <row r="258" spans="9:17" x14ac:dyDescent="0.2">
      <c r="I258" s="228">
        <v>43619</v>
      </c>
      <c r="J258" s="132">
        <v>0</v>
      </c>
      <c r="K258" s="132">
        <v>0</v>
      </c>
      <c r="N258" s="132">
        <f t="shared" si="8"/>
        <v>3520</v>
      </c>
      <c r="O258" s="132">
        <v>2816</v>
      </c>
      <c r="P258" s="132">
        <f t="shared" si="9"/>
        <v>20</v>
      </c>
      <c r="Q258" s="132">
        <v>16</v>
      </c>
    </row>
    <row r="259" spans="9:17" x14ac:dyDescent="0.2">
      <c r="I259" s="228">
        <v>43621</v>
      </c>
      <c r="J259" s="132">
        <v>0</v>
      </c>
      <c r="K259" s="132">
        <v>0</v>
      </c>
      <c r="N259" s="132">
        <f t="shared" si="8"/>
        <v>3520</v>
      </c>
      <c r="O259" s="132">
        <v>2816</v>
      </c>
      <c r="P259" s="132">
        <f t="shared" si="9"/>
        <v>20</v>
      </c>
      <c r="Q259" s="132">
        <v>16</v>
      </c>
    </row>
    <row r="260" spans="9:17" x14ac:dyDescent="0.2">
      <c r="I260" s="228">
        <v>43621</v>
      </c>
      <c r="J260" s="132">
        <v>0</v>
      </c>
      <c r="K260" s="132">
        <v>0</v>
      </c>
      <c r="N260" s="132">
        <f t="shared" si="8"/>
        <v>3520</v>
      </c>
      <c r="O260" s="132">
        <v>2816</v>
      </c>
      <c r="P260" s="132">
        <f t="shared" si="9"/>
        <v>20</v>
      </c>
      <c r="Q260" s="132">
        <v>16</v>
      </c>
    </row>
    <row r="261" spans="9:17" x14ac:dyDescent="0.2">
      <c r="I261" s="228">
        <v>43623</v>
      </c>
      <c r="J261" s="132">
        <v>0</v>
      </c>
      <c r="K261" s="132">
        <v>0</v>
      </c>
      <c r="N261" s="132">
        <f t="shared" si="8"/>
        <v>3520</v>
      </c>
      <c r="O261" s="132">
        <v>2816</v>
      </c>
      <c r="P261" s="132">
        <f t="shared" si="9"/>
        <v>20</v>
      </c>
      <c r="Q261" s="132">
        <v>16</v>
      </c>
    </row>
    <row r="262" spans="9:17" x14ac:dyDescent="0.2">
      <c r="I262" s="228">
        <v>43624</v>
      </c>
      <c r="J262" s="132">
        <v>0</v>
      </c>
      <c r="K262" s="132">
        <v>0</v>
      </c>
      <c r="N262" s="132">
        <f t="shared" si="8"/>
        <v>3520</v>
      </c>
      <c r="O262" s="132">
        <v>2816</v>
      </c>
      <c r="P262" s="132">
        <f t="shared" si="9"/>
        <v>20</v>
      </c>
      <c r="Q262" s="132">
        <v>16</v>
      </c>
    </row>
    <row r="263" spans="9:17" x14ac:dyDescent="0.2">
      <c r="I263" s="228">
        <v>43625</v>
      </c>
      <c r="J263" s="132">
        <v>1</v>
      </c>
      <c r="K263" s="132">
        <v>0</v>
      </c>
      <c r="N263" s="132">
        <f t="shared" si="8"/>
        <v>3520</v>
      </c>
      <c r="O263" s="132">
        <v>2816</v>
      </c>
      <c r="P263" s="132">
        <f t="shared" si="9"/>
        <v>20</v>
      </c>
      <c r="Q263" s="132">
        <v>16</v>
      </c>
    </row>
    <row r="264" spans="9:17" x14ac:dyDescent="0.2">
      <c r="I264" s="228">
        <v>43625</v>
      </c>
      <c r="J264" s="132">
        <v>0</v>
      </c>
      <c r="K264" s="132">
        <v>0</v>
      </c>
      <c r="N264" s="132">
        <f t="shared" si="8"/>
        <v>3520</v>
      </c>
      <c r="O264" s="132">
        <v>2816</v>
      </c>
      <c r="P264" s="132">
        <f t="shared" si="9"/>
        <v>20</v>
      </c>
      <c r="Q264" s="132">
        <v>16</v>
      </c>
    </row>
    <row r="265" spans="9:17" x14ac:dyDescent="0.2">
      <c r="I265" s="228">
        <v>43627</v>
      </c>
      <c r="J265" s="132">
        <v>0</v>
      </c>
      <c r="K265" s="132">
        <v>0</v>
      </c>
      <c r="N265" s="132">
        <f t="shared" si="8"/>
        <v>3520</v>
      </c>
      <c r="O265" s="132">
        <v>2816</v>
      </c>
      <c r="P265" s="132">
        <f t="shared" si="9"/>
        <v>20</v>
      </c>
      <c r="Q265" s="132">
        <v>16</v>
      </c>
    </row>
    <row r="266" spans="9:17" x14ac:dyDescent="0.2">
      <c r="I266" s="228">
        <v>43627</v>
      </c>
      <c r="J266" s="132">
        <v>0</v>
      </c>
      <c r="K266" s="132">
        <v>0</v>
      </c>
      <c r="N266" s="132">
        <f t="shared" si="8"/>
        <v>3520</v>
      </c>
      <c r="O266" s="132">
        <v>2816</v>
      </c>
      <c r="P266" s="132">
        <f t="shared" si="9"/>
        <v>20</v>
      </c>
      <c r="Q266" s="132">
        <v>16</v>
      </c>
    </row>
    <row r="267" spans="9:17" x14ac:dyDescent="0.2">
      <c r="I267" s="228">
        <v>43629</v>
      </c>
      <c r="J267" s="132">
        <v>0</v>
      </c>
      <c r="K267" s="132">
        <v>0</v>
      </c>
      <c r="N267" s="132">
        <f t="shared" si="8"/>
        <v>3520</v>
      </c>
      <c r="O267" s="132">
        <v>2816</v>
      </c>
      <c r="P267" s="132">
        <f t="shared" si="9"/>
        <v>20</v>
      </c>
      <c r="Q267" s="132">
        <v>16</v>
      </c>
    </row>
    <row r="268" spans="9:17" x14ac:dyDescent="0.2">
      <c r="I268" s="228">
        <v>43629</v>
      </c>
      <c r="J268" s="132">
        <v>0</v>
      </c>
      <c r="K268" s="132">
        <v>0</v>
      </c>
      <c r="N268" s="132">
        <f t="shared" si="8"/>
        <v>3520</v>
      </c>
      <c r="O268" s="132">
        <v>2816</v>
      </c>
      <c r="P268" s="132">
        <f t="shared" si="9"/>
        <v>20</v>
      </c>
      <c r="Q268" s="132">
        <v>16</v>
      </c>
    </row>
    <row r="269" spans="9:17" x14ac:dyDescent="0.2">
      <c r="I269" s="228">
        <v>43635</v>
      </c>
      <c r="J269" s="132">
        <v>0</v>
      </c>
      <c r="K269" s="132">
        <v>0</v>
      </c>
      <c r="N269" s="132">
        <f t="shared" si="8"/>
        <v>3520</v>
      </c>
      <c r="O269" s="132">
        <v>2816</v>
      </c>
      <c r="P269" s="132">
        <f t="shared" si="9"/>
        <v>20</v>
      </c>
      <c r="Q269" s="132">
        <v>16</v>
      </c>
    </row>
    <row r="270" spans="9:17" x14ac:dyDescent="0.2">
      <c r="I270" s="228">
        <v>43636</v>
      </c>
      <c r="J270" s="132">
        <v>0</v>
      </c>
      <c r="K270" s="132">
        <v>0</v>
      </c>
      <c r="N270" s="132">
        <f t="shared" si="8"/>
        <v>3520</v>
      </c>
      <c r="O270" s="132">
        <v>2816</v>
      </c>
      <c r="P270" s="132">
        <f t="shared" si="9"/>
        <v>20</v>
      </c>
      <c r="Q270" s="132">
        <v>16</v>
      </c>
    </row>
    <row r="271" spans="9:17" x14ac:dyDescent="0.2">
      <c r="I271" s="228">
        <v>43637</v>
      </c>
      <c r="J271" s="132">
        <v>0</v>
      </c>
      <c r="K271" s="132">
        <v>0</v>
      </c>
      <c r="N271" s="132">
        <f t="shared" si="8"/>
        <v>3520</v>
      </c>
      <c r="O271" s="132">
        <v>2816</v>
      </c>
      <c r="P271" s="132">
        <f t="shared" si="9"/>
        <v>20</v>
      </c>
      <c r="Q271" s="132">
        <v>16</v>
      </c>
    </row>
    <row r="272" spans="9:17" x14ac:dyDescent="0.2">
      <c r="I272" s="228">
        <v>43637</v>
      </c>
      <c r="J272" s="132">
        <v>35</v>
      </c>
      <c r="K272" s="132">
        <v>1</v>
      </c>
      <c r="N272" s="132">
        <f t="shared" si="8"/>
        <v>3520</v>
      </c>
      <c r="O272" s="132">
        <v>2816</v>
      </c>
      <c r="P272" s="132">
        <f t="shared" si="9"/>
        <v>20</v>
      </c>
      <c r="Q272" s="132">
        <v>16</v>
      </c>
    </row>
    <row r="273" spans="9:17" x14ac:dyDescent="0.2">
      <c r="I273" s="228">
        <v>43640</v>
      </c>
      <c r="J273" s="132">
        <v>0</v>
      </c>
      <c r="K273" s="132">
        <v>0</v>
      </c>
      <c r="N273" s="132">
        <f t="shared" si="8"/>
        <v>3520</v>
      </c>
      <c r="O273" s="132">
        <v>2816</v>
      </c>
      <c r="P273" s="132">
        <f t="shared" si="9"/>
        <v>20</v>
      </c>
      <c r="Q273" s="132">
        <v>16</v>
      </c>
    </row>
    <row r="274" spans="9:17" x14ac:dyDescent="0.2">
      <c r="I274" s="228">
        <v>43641</v>
      </c>
      <c r="J274" s="132">
        <v>0</v>
      </c>
      <c r="K274" s="132">
        <v>0</v>
      </c>
      <c r="N274" s="132">
        <f t="shared" si="8"/>
        <v>3520</v>
      </c>
      <c r="O274" s="132">
        <v>2816</v>
      </c>
      <c r="P274" s="132">
        <f t="shared" si="9"/>
        <v>20</v>
      </c>
      <c r="Q274" s="132">
        <v>16</v>
      </c>
    </row>
    <row r="275" spans="9:17" x14ac:dyDescent="0.2">
      <c r="I275" s="228">
        <v>43642</v>
      </c>
      <c r="J275" s="132">
        <v>0</v>
      </c>
      <c r="K275" s="132">
        <v>0</v>
      </c>
      <c r="N275" s="132">
        <f t="shared" si="8"/>
        <v>3520</v>
      </c>
      <c r="O275" s="132">
        <v>2816</v>
      </c>
      <c r="P275" s="132">
        <f t="shared" si="9"/>
        <v>20</v>
      </c>
      <c r="Q275" s="132">
        <v>16</v>
      </c>
    </row>
    <row r="276" spans="9:17" x14ac:dyDescent="0.2">
      <c r="I276" s="228">
        <v>43642</v>
      </c>
      <c r="J276" s="132">
        <v>0</v>
      </c>
      <c r="K276" s="132">
        <v>0</v>
      </c>
      <c r="N276" s="132">
        <f t="shared" si="8"/>
        <v>3520</v>
      </c>
      <c r="O276" s="132">
        <v>2816</v>
      </c>
      <c r="P276" s="132">
        <f t="shared" si="9"/>
        <v>20</v>
      </c>
      <c r="Q276" s="132">
        <v>16</v>
      </c>
    </row>
    <row r="277" spans="9:17" x14ac:dyDescent="0.2">
      <c r="I277" s="228">
        <v>43644</v>
      </c>
      <c r="J277" s="132">
        <v>3</v>
      </c>
      <c r="K277" s="132">
        <v>0</v>
      </c>
      <c r="N277" s="132">
        <f t="shared" ref="N277:N340" si="10">$C$91</f>
        <v>3520</v>
      </c>
      <c r="O277" s="132">
        <v>2816</v>
      </c>
      <c r="P277" s="132">
        <f t="shared" ref="P277:P340" si="11">$F$91</f>
        <v>20</v>
      </c>
      <c r="Q277" s="132">
        <v>16</v>
      </c>
    </row>
    <row r="278" spans="9:17" x14ac:dyDescent="0.2">
      <c r="I278" s="228">
        <v>43644</v>
      </c>
      <c r="J278" s="132">
        <v>84</v>
      </c>
      <c r="K278" s="132">
        <v>8</v>
      </c>
      <c r="N278" s="132">
        <f t="shared" si="10"/>
        <v>3520</v>
      </c>
      <c r="O278" s="132">
        <v>2816</v>
      </c>
      <c r="P278" s="132">
        <f t="shared" si="11"/>
        <v>20</v>
      </c>
      <c r="Q278" s="132">
        <v>16</v>
      </c>
    </row>
    <row r="279" spans="9:17" x14ac:dyDescent="0.2">
      <c r="I279" s="228">
        <v>43647</v>
      </c>
      <c r="J279" s="132">
        <v>0</v>
      </c>
      <c r="K279" s="132">
        <v>0</v>
      </c>
      <c r="N279" s="132">
        <f t="shared" si="10"/>
        <v>3520</v>
      </c>
      <c r="O279" s="132">
        <v>2816</v>
      </c>
      <c r="P279" s="132">
        <f t="shared" si="11"/>
        <v>20</v>
      </c>
      <c r="Q279" s="132">
        <v>16</v>
      </c>
    </row>
    <row r="280" spans="9:17" x14ac:dyDescent="0.2">
      <c r="I280" s="228">
        <v>43647</v>
      </c>
      <c r="J280" s="132">
        <v>0</v>
      </c>
      <c r="K280" s="132">
        <v>0</v>
      </c>
      <c r="N280" s="132">
        <f t="shared" si="10"/>
        <v>3520</v>
      </c>
      <c r="O280" s="132">
        <v>2816</v>
      </c>
      <c r="P280" s="132">
        <f t="shared" si="11"/>
        <v>20</v>
      </c>
      <c r="Q280" s="132">
        <v>16</v>
      </c>
    </row>
    <row r="281" spans="9:17" x14ac:dyDescent="0.2">
      <c r="I281" s="228">
        <v>43649</v>
      </c>
      <c r="J281" s="132">
        <v>0</v>
      </c>
      <c r="K281" s="132">
        <v>0</v>
      </c>
      <c r="N281" s="132">
        <f t="shared" si="10"/>
        <v>3520</v>
      </c>
      <c r="O281" s="132">
        <v>2816</v>
      </c>
      <c r="P281" s="132">
        <f t="shared" si="11"/>
        <v>20</v>
      </c>
      <c r="Q281" s="132">
        <v>16</v>
      </c>
    </row>
    <row r="282" spans="9:17" x14ac:dyDescent="0.2">
      <c r="I282" s="228">
        <v>43650</v>
      </c>
      <c r="J282" s="132">
        <v>0</v>
      </c>
      <c r="K282" s="132">
        <v>0</v>
      </c>
      <c r="N282" s="132">
        <f t="shared" si="10"/>
        <v>3520</v>
      </c>
      <c r="O282" s="132">
        <v>2816</v>
      </c>
      <c r="P282" s="132">
        <f t="shared" si="11"/>
        <v>20</v>
      </c>
      <c r="Q282" s="132">
        <v>16</v>
      </c>
    </row>
    <row r="283" spans="9:17" x14ac:dyDescent="0.2">
      <c r="I283" s="228">
        <v>43651</v>
      </c>
      <c r="J283" s="132">
        <v>0</v>
      </c>
      <c r="K283" s="132">
        <v>0</v>
      </c>
      <c r="N283" s="132">
        <f t="shared" si="10"/>
        <v>3520</v>
      </c>
      <c r="O283" s="132">
        <v>2816</v>
      </c>
      <c r="P283" s="132">
        <f t="shared" si="11"/>
        <v>20</v>
      </c>
      <c r="Q283" s="132">
        <v>16</v>
      </c>
    </row>
    <row r="284" spans="9:17" x14ac:dyDescent="0.2">
      <c r="I284" s="228">
        <v>43651</v>
      </c>
      <c r="J284" s="132">
        <v>0</v>
      </c>
      <c r="K284" s="132">
        <v>0</v>
      </c>
      <c r="N284" s="132">
        <f t="shared" si="10"/>
        <v>3520</v>
      </c>
      <c r="O284" s="132">
        <v>2816</v>
      </c>
      <c r="P284" s="132">
        <f t="shared" si="11"/>
        <v>20</v>
      </c>
      <c r="Q284" s="132">
        <v>16</v>
      </c>
    </row>
    <row r="285" spans="9:17" x14ac:dyDescent="0.2">
      <c r="I285" s="228">
        <v>43654</v>
      </c>
      <c r="J285" s="132">
        <v>0</v>
      </c>
      <c r="K285" s="132">
        <v>0</v>
      </c>
      <c r="N285" s="132">
        <f t="shared" si="10"/>
        <v>3520</v>
      </c>
      <c r="O285" s="132">
        <v>2816</v>
      </c>
      <c r="P285" s="132">
        <f t="shared" si="11"/>
        <v>20</v>
      </c>
      <c r="Q285" s="132">
        <v>16</v>
      </c>
    </row>
    <row r="286" spans="9:17" x14ac:dyDescent="0.2">
      <c r="I286" s="228">
        <v>43655</v>
      </c>
      <c r="J286" s="132">
        <v>0</v>
      </c>
      <c r="K286" s="132">
        <v>0</v>
      </c>
      <c r="N286" s="132">
        <f t="shared" si="10"/>
        <v>3520</v>
      </c>
      <c r="O286" s="132">
        <v>2816</v>
      </c>
      <c r="P286" s="132">
        <f t="shared" si="11"/>
        <v>20</v>
      </c>
      <c r="Q286" s="132">
        <v>16</v>
      </c>
    </row>
    <row r="287" spans="9:17" x14ac:dyDescent="0.2">
      <c r="I287" s="228">
        <v>43656</v>
      </c>
      <c r="J287" s="132">
        <v>0</v>
      </c>
      <c r="K287" s="132">
        <v>0</v>
      </c>
      <c r="N287" s="132">
        <f t="shared" si="10"/>
        <v>3520</v>
      </c>
      <c r="O287" s="132">
        <v>2816</v>
      </c>
      <c r="P287" s="132">
        <f t="shared" si="11"/>
        <v>20</v>
      </c>
      <c r="Q287" s="132">
        <v>16</v>
      </c>
    </row>
    <row r="288" spans="9:17" x14ac:dyDescent="0.2">
      <c r="I288" s="228">
        <v>43656</v>
      </c>
      <c r="J288" s="132">
        <v>0</v>
      </c>
      <c r="K288" s="132">
        <v>0</v>
      </c>
      <c r="N288" s="132">
        <f t="shared" si="10"/>
        <v>3520</v>
      </c>
      <c r="O288" s="132">
        <v>2816</v>
      </c>
      <c r="P288" s="132">
        <f t="shared" si="11"/>
        <v>20</v>
      </c>
      <c r="Q288" s="132">
        <v>16</v>
      </c>
    </row>
    <row r="289" spans="9:17" x14ac:dyDescent="0.2">
      <c r="I289" s="228">
        <v>43658</v>
      </c>
      <c r="J289" s="132">
        <v>5</v>
      </c>
      <c r="K289" s="132">
        <v>0</v>
      </c>
      <c r="N289" s="132">
        <f t="shared" si="10"/>
        <v>3520</v>
      </c>
      <c r="O289" s="132">
        <v>2816</v>
      </c>
      <c r="P289" s="132">
        <f t="shared" si="11"/>
        <v>20</v>
      </c>
      <c r="Q289" s="132">
        <v>16</v>
      </c>
    </row>
    <row r="290" spans="9:17" x14ac:dyDescent="0.2">
      <c r="I290" s="228">
        <v>43658</v>
      </c>
      <c r="J290" s="132">
        <v>0</v>
      </c>
      <c r="K290" s="132">
        <v>0</v>
      </c>
      <c r="N290" s="132">
        <f t="shared" si="10"/>
        <v>3520</v>
      </c>
      <c r="O290" s="132">
        <v>2816</v>
      </c>
      <c r="P290" s="132">
        <f t="shared" si="11"/>
        <v>20</v>
      </c>
      <c r="Q290" s="132">
        <v>16</v>
      </c>
    </row>
    <row r="291" spans="9:17" x14ac:dyDescent="0.2">
      <c r="I291" s="228">
        <v>43661</v>
      </c>
      <c r="J291" s="132">
        <v>0</v>
      </c>
      <c r="K291" s="132">
        <v>0</v>
      </c>
      <c r="N291" s="132">
        <f t="shared" si="10"/>
        <v>3520</v>
      </c>
      <c r="O291" s="132">
        <v>2816</v>
      </c>
      <c r="P291" s="132">
        <f t="shared" si="11"/>
        <v>20</v>
      </c>
      <c r="Q291" s="132">
        <v>16</v>
      </c>
    </row>
    <row r="292" spans="9:17" x14ac:dyDescent="0.2">
      <c r="I292" s="228">
        <v>43662</v>
      </c>
      <c r="J292" s="132">
        <v>0</v>
      </c>
      <c r="K292" s="132">
        <v>0</v>
      </c>
      <c r="N292" s="132">
        <f t="shared" si="10"/>
        <v>3520</v>
      </c>
      <c r="O292" s="132">
        <v>2816</v>
      </c>
      <c r="P292" s="132">
        <f t="shared" si="11"/>
        <v>20</v>
      </c>
      <c r="Q292" s="132">
        <v>16</v>
      </c>
    </row>
    <row r="293" spans="9:17" x14ac:dyDescent="0.2">
      <c r="I293" s="228">
        <v>43663</v>
      </c>
      <c r="J293" s="132">
        <v>0</v>
      </c>
      <c r="K293" s="132">
        <v>0</v>
      </c>
      <c r="N293" s="132">
        <f t="shared" si="10"/>
        <v>3520</v>
      </c>
      <c r="O293" s="132">
        <v>2816</v>
      </c>
      <c r="P293" s="132">
        <f t="shared" si="11"/>
        <v>20</v>
      </c>
      <c r="Q293" s="132">
        <v>16</v>
      </c>
    </row>
    <row r="294" spans="9:17" x14ac:dyDescent="0.2">
      <c r="I294" s="228">
        <v>43664</v>
      </c>
      <c r="J294" s="132">
        <v>0</v>
      </c>
      <c r="K294" s="132">
        <v>0</v>
      </c>
      <c r="N294" s="132">
        <f t="shared" si="10"/>
        <v>3520</v>
      </c>
      <c r="O294" s="132">
        <v>2816</v>
      </c>
      <c r="P294" s="132">
        <f t="shared" si="11"/>
        <v>20</v>
      </c>
      <c r="Q294" s="132">
        <v>16</v>
      </c>
    </row>
    <row r="295" spans="9:17" x14ac:dyDescent="0.2">
      <c r="I295" s="229">
        <v>43665</v>
      </c>
      <c r="J295" s="132">
        <v>0</v>
      </c>
      <c r="K295" s="132">
        <v>0</v>
      </c>
      <c r="N295" s="132">
        <f t="shared" si="10"/>
        <v>3520</v>
      </c>
      <c r="O295" s="132">
        <v>2816</v>
      </c>
      <c r="P295" s="132">
        <f t="shared" si="11"/>
        <v>20</v>
      </c>
      <c r="Q295" s="132">
        <v>16</v>
      </c>
    </row>
    <row r="296" spans="9:17" x14ac:dyDescent="0.2">
      <c r="I296" s="229">
        <v>43665</v>
      </c>
      <c r="J296" s="132">
        <v>0</v>
      </c>
      <c r="K296" s="132">
        <v>0</v>
      </c>
      <c r="N296" s="132">
        <f t="shared" si="10"/>
        <v>3520</v>
      </c>
      <c r="O296" s="132">
        <v>2816</v>
      </c>
      <c r="P296" s="132">
        <f t="shared" si="11"/>
        <v>20</v>
      </c>
      <c r="Q296" s="132">
        <v>16</v>
      </c>
    </row>
    <row r="297" spans="9:17" x14ac:dyDescent="0.2">
      <c r="I297" s="228">
        <v>43668</v>
      </c>
      <c r="J297" s="132">
        <v>0</v>
      </c>
      <c r="K297" s="132">
        <v>0</v>
      </c>
      <c r="N297" s="132">
        <f t="shared" si="10"/>
        <v>3520</v>
      </c>
      <c r="O297" s="132">
        <v>2816</v>
      </c>
      <c r="P297" s="132">
        <f t="shared" si="11"/>
        <v>20</v>
      </c>
      <c r="Q297" s="132">
        <v>16</v>
      </c>
    </row>
    <row r="298" spans="9:17" x14ac:dyDescent="0.2">
      <c r="I298" s="228">
        <v>43668</v>
      </c>
      <c r="J298" s="132">
        <v>0</v>
      </c>
      <c r="K298" s="132">
        <v>0</v>
      </c>
      <c r="N298" s="132">
        <f t="shared" si="10"/>
        <v>3520</v>
      </c>
      <c r="O298" s="132">
        <v>2816</v>
      </c>
      <c r="P298" s="132">
        <f t="shared" si="11"/>
        <v>20</v>
      </c>
      <c r="Q298" s="132">
        <v>16</v>
      </c>
    </row>
    <row r="299" spans="9:17" x14ac:dyDescent="0.2">
      <c r="I299" s="228">
        <v>43669</v>
      </c>
      <c r="J299" s="132">
        <v>0</v>
      </c>
      <c r="K299" s="132">
        <v>0</v>
      </c>
      <c r="N299" s="132">
        <f t="shared" si="10"/>
        <v>3520</v>
      </c>
      <c r="O299" s="132">
        <v>2816</v>
      </c>
      <c r="P299" s="132">
        <f t="shared" si="11"/>
        <v>20</v>
      </c>
      <c r="Q299" s="132">
        <v>16</v>
      </c>
    </row>
    <row r="300" spans="9:17" x14ac:dyDescent="0.2">
      <c r="I300" s="228">
        <v>43669</v>
      </c>
      <c r="J300" s="132">
        <v>0</v>
      </c>
      <c r="K300" s="132">
        <v>0</v>
      </c>
      <c r="N300" s="132">
        <f t="shared" si="10"/>
        <v>3520</v>
      </c>
      <c r="O300" s="132">
        <v>2816</v>
      </c>
      <c r="P300" s="132">
        <f t="shared" si="11"/>
        <v>20</v>
      </c>
      <c r="Q300" s="132">
        <v>16</v>
      </c>
    </row>
    <row r="301" spans="9:17" x14ac:dyDescent="0.2">
      <c r="I301" s="228">
        <v>43672</v>
      </c>
      <c r="J301" s="132">
        <v>0</v>
      </c>
      <c r="K301" s="132">
        <v>0</v>
      </c>
      <c r="N301" s="132">
        <f t="shared" si="10"/>
        <v>3520</v>
      </c>
      <c r="O301" s="132">
        <v>2816</v>
      </c>
      <c r="P301" s="132">
        <f t="shared" si="11"/>
        <v>20</v>
      </c>
      <c r="Q301" s="132">
        <v>16</v>
      </c>
    </row>
    <row r="302" spans="9:17" x14ac:dyDescent="0.2">
      <c r="I302" s="228">
        <v>43673</v>
      </c>
      <c r="J302" s="132">
        <v>0</v>
      </c>
      <c r="K302" s="132">
        <v>0</v>
      </c>
      <c r="N302" s="132">
        <f t="shared" si="10"/>
        <v>3520</v>
      </c>
      <c r="O302" s="132">
        <v>2816</v>
      </c>
      <c r="P302" s="132">
        <f t="shared" si="11"/>
        <v>20</v>
      </c>
      <c r="Q302" s="132">
        <v>16</v>
      </c>
    </row>
    <row r="303" spans="9:17" x14ac:dyDescent="0.2">
      <c r="I303" s="228">
        <v>43675</v>
      </c>
      <c r="J303" s="132">
        <v>0</v>
      </c>
      <c r="K303" s="132">
        <v>0</v>
      </c>
      <c r="N303" s="132">
        <f t="shared" si="10"/>
        <v>3520</v>
      </c>
      <c r="O303" s="132">
        <v>2816</v>
      </c>
      <c r="P303" s="132">
        <f t="shared" si="11"/>
        <v>20</v>
      </c>
      <c r="Q303" s="132">
        <v>16</v>
      </c>
    </row>
    <row r="304" spans="9:17" x14ac:dyDescent="0.2">
      <c r="I304" s="228">
        <v>43675</v>
      </c>
      <c r="J304" s="132">
        <v>0</v>
      </c>
      <c r="K304" s="132">
        <v>0</v>
      </c>
      <c r="N304" s="132">
        <f t="shared" si="10"/>
        <v>3520</v>
      </c>
      <c r="O304" s="132">
        <v>2816</v>
      </c>
      <c r="P304" s="132">
        <f t="shared" si="11"/>
        <v>20</v>
      </c>
      <c r="Q304" s="132">
        <v>16</v>
      </c>
    </row>
    <row r="305" spans="9:17" x14ac:dyDescent="0.2">
      <c r="I305" s="228">
        <v>43677</v>
      </c>
      <c r="J305" s="132">
        <v>0</v>
      </c>
      <c r="K305" s="132">
        <v>0</v>
      </c>
      <c r="N305" s="132">
        <f t="shared" si="10"/>
        <v>3520</v>
      </c>
      <c r="O305" s="132">
        <v>2816</v>
      </c>
      <c r="P305" s="132">
        <f t="shared" si="11"/>
        <v>20</v>
      </c>
      <c r="Q305" s="132">
        <v>16</v>
      </c>
    </row>
    <row r="306" spans="9:17" x14ac:dyDescent="0.2">
      <c r="I306" s="228">
        <v>43678</v>
      </c>
      <c r="J306" s="132">
        <v>0</v>
      </c>
      <c r="K306" s="132">
        <v>0</v>
      </c>
      <c r="N306" s="132">
        <f t="shared" si="10"/>
        <v>3520</v>
      </c>
      <c r="O306" s="132">
        <v>2816</v>
      </c>
      <c r="P306" s="132">
        <f t="shared" si="11"/>
        <v>20</v>
      </c>
      <c r="Q306" s="132">
        <v>16</v>
      </c>
    </row>
    <row r="307" spans="9:17" x14ac:dyDescent="0.2">
      <c r="I307" s="228">
        <v>43679</v>
      </c>
      <c r="J307" s="132">
        <v>0</v>
      </c>
      <c r="K307" s="132">
        <v>0</v>
      </c>
      <c r="N307" s="132">
        <f t="shared" si="10"/>
        <v>3520</v>
      </c>
      <c r="O307" s="132">
        <v>2816</v>
      </c>
      <c r="P307" s="132">
        <f t="shared" si="11"/>
        <v>20</v>
      </c>
      <c r="Q307" s="132">
        <v>16</v>
      </c>
    </row>
    <row r="308" spans="9:17" x14ac:dyDescent="0.2">
      <c r="I308" s="228">
        <v>43679</v>
      </c>
      <c r="J308" s="132">
        <v>3</v>
      </c>
      <c r="K308" s="132">
        <v>0</v>
      </c>
      <c r="N308" s="132">
        <f t="shared" si="10"/>
        <v>3520</v>
      </c>
      <c r="O308" s="132">
        <v>2816</v>
      </c>
      <c r="P308" s="132">
        <f t="shared" si="11"/>
        <v>20</v>
      </c>
      <c r="Q308" s="132">
        <v>16</v>
      </c>
    </row>
    <row r="309" spans="9:17" x14ac:dyDescent="0.2">
      <c r="I309" s="228">
        <v>43682</v>
      </c>
      <c r="J309" s="132">
        <v>0</v>
      </c>
      <c r="K309" s="132">
        <v>0</v>
      </c>
      <c r="N309" s="132">
        <f t="shared" si="10"/>
        <v>3520</v>
      </c>
      <c r="O309" s="132">
        <v>2816</v>
      </c>
      <c r="P309" s="132">
        <f t="shared" si="11"/>
        <v>20</v>
      </c>
      <c r="Q309" s="132">
        <v>16</v>
      </c>
    </row>
    <row r="310" spans="9:17" x14ac:dyDescent="0.2">
      <c r="I310" s="228">
        <v>43682</v>
      </c>
      <c r="J310" s="132">
        <v>0</v>
      </c>
      <c r="K310" s="132">
        <v>0</v>
      </c>
      <c r="N310" s="132">
        <f t="shared" si="10"/>
        <v>3520</v>
      </c>
      <c r="O310" s="132">
        <v>2816</v>
      </c>
      <c r="P310" s="132">
        <f t="shared" si="11"/>
        <v>20</v>
      </c>
      <c r="Q310" s="132">
        <v>16</v>
      </c>
    </row>
    <row r="311" spans="9:17" x14ac:dyDescent="0.2">
      <c r="I311" s="228">
        <v>43684</v>
      </c>
      <c r="J311" s="132">
        <v>0</v>
      </c>
      <c r="K311" s="132">
        <v>0</v>
      </c>
      <c r="N311" s="132">
        <f t="shared" si="10"/>
        <v>3520</v>
      </c>
      <c r="O311" s="132">
        <v>2816</v>
      </c>
      <c r="P311" s="132">
        <f t="shared" si="11"/>
        <v>20</v>
      </c>
      <c r="Q311" s="132">
        <v>16</v>
      </c>
    </row>
    <row r="312" spans="9:17" x14ac:dyDescent="0.2">
      <c r="I312" s="228">
        <v>43685</v>
      </c>
      <c r="J312" s="132">
        <v>0</v>
      </c>
      <c r="K312" s="132">
        <v>0</v>
      </c>
      <c r="N312" s="132">
        <f t="shared" si="10"/>
        <v>3520</v>
      </c>
      <c r="O312" s="132">
        <v>2816</v>
      </c>
      <c r="P312" s="132">
        <f t="shared" si="11"/>
        <v>20</v>
      </c>
      <c r="Q312" s="132">
        <v>16</v>
      </c>
    </row>
    <row r="313" spans="9:17" x14ac:dyDescent="0.2">
      <c r="I313" s="228">
        <v>43686</v>
      </c>
      <c r="J313" s="132">
        <v>4</v>
      </c>
      <c r="K313" s="132">
        <v>1</v>
      </c>
      <c r="N313" s="132">
        <f t="shared" si="10"/>
        <v>3520</v>
      </c>
      <c r="O313" s="132">
        <v>2816</v>
      </c>
      <c r="P313" s="132">
        <f t="shared" si="11"/>
        <v>20</v>
      </c>
      <c r="Q313" s="132">
        <v>16</v>
      </c>
    </row>
    <row r="314" spans="9:17" x14ac:dyDescent="0.2">
      <c r="I314" s="228">
        <v>43687</v>
      </c>
      <c r="J314" s="132">
        <v>0</v>
      </c>
      <c r="K314" s="132">
        <v>0</v>
      </c>
      <c r="N314" s="132">
        <f t="shared" si="10"/>
        <v>3520</v>
      </c>
      <c r="O314" s="132">
        <v>2816</v>
      </c>
      <c r="P314" s="132">
        <f t="shared" si="11"/>
        <v>20</v>
      </c>
      <c r="Q314" s="132">
        <v>16</v>
      </c>
    </row>
    <row r="315" spans="9:17" x14ac:dyDescent="0.2">
      <c r="I315" s="228">
        <v>43689</v>
      </c>
      <c r="J315" s="132">
        <v>0</v>
      </c>
      <c r="K315" s="132">
        <v>0</v>
      </c>
      <c r="N315" s="132">
        <f t="shared" si="10"/>
        <v>3520</v>
      </c>
      <c r="O315" s="132">
        <v>2816</v>
      </c>
      <c r="P315" s="132">
        <f t="shared" si="11"/>
        <v>20</v>
      </c>
      <c r="Q315" s="132">
        <v>16</v>
      </c>
    </row>
    <row r="316" spans="9:17" x14ac:dyDescent="0.2">
      <c r="I316" s="228">
        <v>43690</v>
      </c>
      <c r="J316" s="132">
        <v>0</v>
      </c>
      <c r="K316" s="132">
        <v>0</v>
      </c>
      <c r="N316" s="132">
        <f t="shared" si="10"/>
        <v>3520</v>
      </c>
      <c r="O316" s="132">
        <v>2816</v>
      </c>
      <c r="P316" s="132">
        <f t="shared" si="11"/>
        <v>20</v>
      </c>
      <c r="Q316" s="132">
        <v>16</v>
      </c>
    </row>
    <row r="317" spans="9:17" x14ac:dyDescent="0.2">
      <c r="I317" s="228">
        <v>43691</v>
      </c>
      <c r="J317" s="132">
        <v>0</v>
      </c>
      <c r="K317" s="132">
        <v>0</v>
      </c>
      <c r="N317" s="132">
        <f t="shared" si="10"/>
        <v>3520</v>
      </c>
      <c r="O317" s="132">
        <v>2816</v>
      </c>
      <c r="P317" s="132">
        <f t="shared" si="11"/>
        <v>20</v>
      </c>
      <c r="Q317" s="132">
        <v>16</v>
      </c>
    </row>
    <row r="318" spans="9:17" x14ac:dyDescent="0.2">
      <c r="I318" s="228">
        <v>43692</v>
      </c>
      <c r="J318" s="132">
        <v>0</v>
      </c>
      <c r="K318" s="132">
        <v>0</v>
      </c>
      <c r="N318" s="132">
        <f t="shared" si="10"/>
        <v>3520</v>
      </c>
      <c r="O318" s="132">
        <v>2816</v>
      </c>
      <c r="P318" s="132">
        <f t="shared" si="11"/>
        <v>20</v>
      </c>
      <c r="Q318" s="132">
        <v>16</v>
      </c>
    </row>
    <row r="319" spans="9:17" x14ac:dyDescent="0.2">
      <c r="I319" s="228">
        <v>43693</v>
      </c>
      <c r="J319" s="132">
        <v>0</v>
      </c>
      <c r="K319" s="132">
        <v>0</v>
      </c>
      <c r="N319" s="132">
        <f t="shared" si="10"/>
        <v>3520</v>
      </c>
      <c r="O319" s="132">
        <v>2816</v>
      </c>
      <c r="P319" s="132">
        <f t="shared" si="11"/>
        <v>20</v>
      </c>
      <c r="Q319" s="132">
        <v>16</v>
      </c>
    </row>
    <row r="320" spans="9:17" x14ac:dyDescent="0.2">
      <c r="I320" s="228">
        <v>43693</v>
      </c>
      <c r="J320" s="132">
        <v>0</v>
      </c>
      <c r="K320" s="132">
        <v>0</v>
      </c>
      <c r="N320" s="132">
        <f t="shared" si="10"/>
        <v>3520</v>
      </c>
      <c r="O320" s="132">
        <v>2816</v>
      </c>
      <c r="P320" s="132">
        <f t="shared" si="11"/>
        <v>20</v>
      </c>
      <c r="Q320" s="132">
        <v>16</v>
      </c>
    </row>
    <row r="321" spans="9:17" x14ac:dyDescent="0.2">
      <c r="I321" s="228">
        <v>43696</v>
      </c>
      <c r="J321" s="132">
        <v>0</v>
      </c>
      <c r="K321" s="132">
        <v>0</v>
      </c>
      <c r="N321" s="132">
        <f t="shared" si="10"/>
        <v>3520</v>
      </c>
      <c r="O321" s="132">
        <v>2816</v>
      </c>
      <c r="P321" s="132">
        <f t="shared" si="11"/>
        <v>20</v>
      </c>
      <c r="Q321" s="132">
        <v>16</v>
      </c>
    </row>
    <row r="322" spans="9:17" x14ac:dyDescent="0.2">
      <c r="I322" s="228">
        <v>43697</v>
      </c>
      <c r="J322" s="132">
        <v>0</v>
      </c>
      <c r="K322" s="132">
        <v>0</v>
      </c>
      <c r="N322" s="132">
        <f t="shared" si="10"/>
        <v>3520</v>
      </c>
      <c r="O322" s="132">
        <v>2816</v>
      </c>
      <c r="P322" s="132">
        <f t="shared" si="11"/>
        <v>20</v>
      </c>
      <c r="Q322" s="132">
        <v>16</v>
      </c>
    </row>
    <row r="323" spans="9:17" x14ac:dyDescent="0.2">
      <c r="I323" s="228">
        <v>43698</v>
      </c>
      <c r="J323" s="132">
        <v>0</v>
      </c>
      <c r="K323" s="132">
        <v>0</v>
      </c>
      <c r="N323" s="132">
        <f t="shared" si="10"/>
        <v>3520</v>
      </c>
      <c r="O323" s="132">
        <v>2816</v>
      </c>
      <c r="P323" s="132">
        <f t="shared" si="11"/>
        <v>20</v>
      </c>
      <c r="Q323" s="132">
        <v>16</v>
      </c>
    </row>
    <row r="324" spans="9:17" x14ac:dyDescent="0.2">
      <c r="I324" s="228">
        <v>43698</v>
      </c>
      <c r="J324" s="132">
        <v>0</v>
      </c>
      <c r="K324" s="132">
        <v>0</v>
      </c>
      <c r="N324" s="132">
        <f t="shared" si="10"/>
        <v>3520</v>
      </c>
      <c r="O324" s="132">
        <v>2816</v>
      </c>
      <c r="P324" s="132">
        <f t="shared" si="11"/>
        <v>20</v>
      </c>
      <c r="Q324" s="132">
        <v>16</v>
      </c>
    </row>
    <row r="325" spans="9:17" x14ac:dyDescent="0.2">
      <c r="I325" s="229">
        <v>43700</v>
      </c>
      <c r="J325" s="132">
        <v>0</v>
      </c>
      <c r="K325" s="132">
        <v>0</v>
      </c>
      <c r="N325" s="132">
        <f t="shared" si="10"/>
        <v>3520</v>
      </c>
      <c r="O325" s="132">
        <v>2816</v>
      </c>
      <c r="P325" s="132">
        <f t="shared" si="11"/>
        <v>20</v>
      </c>
      <c r="Q325" s="132">
        <v>16</v>
      </c>
    </row>
    <row r="326" spans="9:17" x14ac:dyDescent="0.2">
      <c r="I326" s="229">
        <v>43700</v>
      </c>
      <c r="J326" s="132">
        <v>0</v>
      </c>
      <c r="K326" s="132">
        <v>0</v>
      </c>
      <c r="N326" s="132">
        <f t="shared" si="10"/>
        <v>3520</v>
      </c>
      <c r="O326" s="132">
        <v>2816</v>
      </c>
      <c r="P326" s="132">
        <f t="shared" si="11"/>
        <v>20</v>
      </c>
      <c r="Q326" s="132">
        <v>16</v>
      </c>
    </row>
    <row r="327" spans="9:17" x14ac:dyDescent="0.2">
      <c r="I327" s="228">
        <v>43703</v>
      </c>
      <c r="J327" s="132">
        <v>0</v>
      </c>
      <c r="K327" s="132">
        <v>0</v>
      </c>
      <c r="N327" s="132">
        <f t="shared" si="10"/>
        <v>3520</v>
      </c>
      <c r="O327" s="132">
        <v>2816</v>
      </c>
      <c r="P327" s="132">
        <f t="shared" si="11"/>
        <v>20</v>
      </c>
      <c r="Q327" s="132">
        <v>16</v>
      </c>
    </row>
    <row r="328" spans="9:17" x14ac:dyDescent="0.2">
      <c r="I328" s="228">
        <v>43704</v>
      </c>
      <c r="J328" s="132">
        <v>2</v>
      </c>
      <c r="K328" s="132">
        <v>2</v>
      </c>
      <c r="N328" s="132">
        <f t="shared" si="10"/>
        <v>3520</v>
      </c>
      <c r="O328" s="132">
        <v>2816</v>
      </c>
      <c r="P328" s="132">
        <f t="shared" si="11"/>
        <v>20</v>
      </c>
      <c r="Q328" s="132">
        <v>16</v>
      </c>
    </row>
    <row r="329" spans="9:17" x14ac:dyDescent="0.2">
      <c r="I329" s="228">
        <v>43705</v>
      </c>
      <c r="J329" s="132">
        <v>0</v>
      </c>
      <c r="K329" s="132">
        <v>0</v>
      </c>
      <c r="N329" s="132">
        <f t="shared" si="10"/>
        <v>3520</v>
      </c>
      <c r="O329" s="132">
        <v>2816</v>
      </c>
      <c r="P329" s="132">
        <f t="shared" si="11"/>
        <v>20</v>
      </c>
      <c r="Q329" s="132">
        <v>16</v>
      </c>
    </row>
    <row r="330" spans="9:17" x14ac:dyDescent="0.2">
      <c r="I330" s="228">
        <v>43706</v>
      </c>
      <c r="J330" s="132">
        <v>0</v>
      </c>
      <c r="K330" s="132">
        <v>0</v>
      </c>
      <c r="N330" s="132">
        <f t="shared" si="10"/>
        <v>3520</v>
      </c>
      <c r="O330" s="132">
        <v>2816</v>
      </c>
      <c r="P330" s="132">
        <f t="shared" si="11"/>
        <v>20</v>
      </c>
      <c r="Q330" s="132">
        <v>16</v>
      </c>
    </row>
    <row r="331" spans="9:17" x14ac:dyDescent="0.2">
      <c r="I331" s="228">
        <v>43707</v>
      </c>
      <c r="J331" s="132">
        <v>0</v>
      </c>
      <c r="K331" s="132">
        <v>0</v>
      </c>
      <c r="N331" s="132">
        <f t="shared" si="10"/>
        <v>3520</v>
      </c>
      <c r="O331" s="132">
        <v>2816</v>
      </c>
      <c r="P331" s="132">
        <f t="shared" si="11"/>
        <v>20</v>
      </c>
      <c r="Q331" s="132">
        <v>16</v>
      </c>
    </row>
    <row r="332" spans="9:17" x14ac:dyDescent="0.2">
      <c r="I332" s="228">
        <v>43707</v>
      </c>
      <c r="J332" s="132">
        <v>0</v>
      </c>
      <c r="K332" s="132">
        <v>0</v>
      </c>
      <c r="N332" s="132">
        <f t="shared" si="10"/>
        <v>3520</v>
      </c>
      <c r="O332" s="132">
        <v>2816</v>
      </c>
      <c r="P332" s="132">
        <f t="shared" si="11"/>
        <v>20</v>
      </c>
      <c r="Q332" s="132">
        <v>16</v>
      </c>
    </row>
    <row r="333" spans="9:17" x14ac:dyDescent="0.2">
      <c r="I333" s="228">
        <v>43709</v>
      </c>
      <c r="J333" s="132">
        <v>0</v>
      </c>
      <c r="K333" s="132">
        <v>0</v>
      </c>
      <c r="N333" s="132">
        <f t="shared" si="10"/>
        <v>3520</v>
      </c>
      <c r="O333" s="132">
        <v>2816</v>
      </c>
      <c r="P333" s="132">
        <f t="shared" si="11"/>
        <v>20</v>
      </c>
      <c r="Q333" s="132">
        <v>16</v>
      </c>
    </row>
    <row r="334" spans="9:17" x14ac:dyDescent="0.2">
      <c r="I334" s="228">
        <v>43709</v>
      </c>
      <c r="J334" s="132">
        <v>0</v>
      </c>
      <c r="K334" s="132">
        <v>0</v>
      </c>
      <c r="N334" s="132">
        <f t="shared" si="10"/>
        <v>3520</v>
      </c>
      <c r="O334" s="132">
        <v>2816</v>
      </c>
      <c r="P334" s="132">
        <f t="shared" si="11"/>
        <v>20</v>
      </c>
      <c r="Q334" s="132">
        <v>16</v>
      </c>
    </row>
    <row r="335" spans="9:17" x14ac:dyDescent="0.2">
      <c r="I335" s="228">
        <v>43712</v>
      </c>
      <c r="J335" s="132">
        <v>5</v>
      </c>
      <c r="K335" s="132">
        <v>0</v>
      </c>
      <c r="N335" s="132">
        <f t="shared" si="10"/>
        <v>3520</v>
      </c>
      <c r="O335" s="132">
        <v>2816</v>
      </c>
      <c r="P335" s="132">
        <f t="shared" si="11"/>
        <v>20</v>
      </c>
      <c r="Q335" s="132">
        <v>16</v>
      </c>
    </row>
    <row r="336" spans="9:17" x14ac:dyDescent="0.2">
      <c r="I336" s="228">
        <v>43712</v>
      </c>
      <c r="J336" s="132">
        <v>0</v>
      </c>
      <c r="K336" s="132">
        <v>0</v>
      </c>
      <c r="N336" s="132">
        <f t="shared" si="10"/>
        <v>3520</v>
      </c>
      <c r="O336" s="132">
        <v>2816</v>
      </c>
      <c r="P336" s="132">
        <f t="shared" si="11"/>
        <v>20</v>
      </c>
      <c r="Q336" s="132">
        <v>16</v>
      </c>
    </row>
    <row r="337" spans="9:17" x14ac:dyDescent="0.2">
      <c r="I337" s="228">
        <v>43714</v>
      </c>
      <c r="J337" s="132">
        <v>0</v>
      </c>
      <c r="K337" s="132">
        <v>0</v>
      </c>
      <c r="N337" s="132">
        <f t="shared" si="10"/>
        <v>3520</v>
      </c>
      <c r="O337" s="132">
        <v>2816</v>
      </c>
      <c r="P337" s="132">
        <f t="shared" si="11"/>
        <v>20</v>
      </c>
      <c r="Q337" s="132">
        <v>16</v>
      </c>
    </row>
    <row r="338" spans="9:17" x14ac:dyDescent="0.2">
      <c r="I338" s="228">
        <v>43715</v>
      </c>
      <c r="J338" s="132">
        <v>0</v>
      </c>
      <c r="K338" s="132">
        <v>0</v>
      </c>
      <c r="N338" s="132">
        <f t="shared" si="10"/>
        <v>3520</v>
      </c>
      <c r="O338" s="132">
        <v>2816</v>
      </c>
      <c r="P338" s="132">
        <f t="shared" si="11"/>
        <v>20</v>
      </c>
      <c r="Q338" s="132">
        <v>16</v>
      </c>
    </row>
    <row r="339" spans="9:17" x14ac:dyDescent="0.2">
      <c r="I339" s="228">
        <v>43716</v>
      </c>
      <c r="J339" s="132">
        <v>0</v>
      </c>
      <c r="K339" s="132">
        <v>0</v>
      </c>
      <c r="N339" s="132">
        <f t="shared" si="10"/>
        <v>3520</v>
      </c>
      <c r="O339" s="132">
        <v>2816</v>
      </c>
      <c r="P339" s="132">
        <f t="shared" si="11"/>
        <v>20</v>
      </c>
      <c r="Q339" s="132">
        <v>16</v>
      </c>
    </row>
    <row r="340" spans="9:17" x14ac:dyDescent="0.2">
      <c r="I340" s="228">
        <v>43716</v>
      </c>
      <c r="J340" s="132">
        <v>2</v>
      </c>
      <c r="K340" s="132">
        <v>0</v>
      </c>
      <c r="N340" s="132">
        <f t="shared" si="10"/>
        <v>3520</v>
      </c>
      <c r="O340" s="132">
        <v>2816</v>
      </c>
      <c r="P340" s="132">
        <f t="shared" si="11"/>
        <v>20</v>
      </c>
      <c r="Q340" s="132">
        <v>16</v>
      </c>
    </row>
    <row r="341" spans="9:17" x14ac:dyDescent="0.2">
      <c r="I341" s="228">
        <v>43718</v>
      </c>
      <c r="J341" s="132">
        <v>0</v>
      </c>
      <c r="K341" s="132">
        <v>0</v>
      </c>
      <c r="N341" s="132">
        <f t="shared" ref="N341:N404" si="12">$C$91</f>
        <v>3520</v>
      </c>
      <c r="O341" s="132">
        <v>2816</v>
      </c>
      <c r="P341" s="132">
        <f t="shared" ref="P341:P404" si="13">$F$91</f>
        <v>20</v>
      </c>
      <c r="Q341" s="132">
        <v>16</v>
      </c>
    </row>
    <row r="342" spans="9:17" x14ac:dyDescent="0.2">
      <c r="I342" s="228">
        <v>43719</v>
      </c>
      <c r="J342" s="132">
        <v>0</v>
      </c>
      <c r="K342" s="132">
        <v>0</v>
      </c>
      <c r="N342" s="132">
        <f t="shared" si="12"/>
        <v>3520</v>
      </c>
      <c r="O342" s="132">
        <v>2816</v>
      </c>
      <c r="P342" s="132">
        <f t="shared" si="13"/>
        <v>20</v>
      </c>
      <c r="Q342" s="132">
        <v>16</v>
      </c>
    </row>
    <row r="343" spans="9:17" x14ac:dyDescent="0.2">
      <c r="I343" s="228">
        <v>43720</v>
      </c>
      <c r="J343" s="132">
        <v>0</v>
      </c>
      <c r="K343" s="132">
        <v>0</v>
      </c>
      <c r="N343" s="132">
        <f t="shared" si="12"/>
        <v>3520</v>
      </c>
      <c r="O343" s="132">
        <v>2816</v>
      </c>
      <c r="P343" s="132">
        <f t="shared" si="13"/>
        <v>20</v>
      </c>
      <c r="Q343" s="132">
        <v>16</v>
      </c>
    </row>
    <row r="344" spans="9:17" x14ac:dyDescent="0.2">
      <c r="I344" s="228">
        <v>43721</v>
      </c>
      <c r="J344" s="132">
        <v>0</v>
      </c>
      <c r="K344" s="132">
        <v>0</v>
      </c>
      <c r="N344" s="132">
        <f t="shared" si="12"/>
        <v>3520</v>
      </c>
      <c r="O344" s="132">
        <v>2816</v>
      </c>
      <c r="P344" s="132">
        <f t="shared" si="13"/>
        <v>20</v>
      </c>
      <c r="Q344" s="132">
        <v>16</v>
      </c>
    </row>
    <row r="345" spans="9:17" x14ac:dyDescent="0.2">
      <c r="I345" s="228">
        <v>43722</v>
      </c>
      <c r="J345" s="132">
        <v>0</v>
      </c>
      <c r="K345" s="132">
        <v>0</v>
      </c>
      <c r="N345" s="132">
        <f t="shared" si="12"/>
        <v>3520</v>
      </c>
      <c r="O345" s="132">
        <v>2816</v>
      </c>
      <c r="P345" s="132">
        <f t="shared" si="13"/>
        <v>20</v>
      </c>
      <c r="Q345" s="132">
        <v>16</v>
      </c>
    </row>
    <row r="346" spans="9:17" x14ac:dyDescent="0.2">
      <c r="I346" s="228">
        <v>43723</v>
      </c>
      <c r="J346" s="132">
        <v>0</v>
      </c>
      <c r="K346" s="132">
        <v>0</v>
      </c>
      <c r="N346" s="132">
        <f t="shared" si="12"/>
        <v>3520</v>
      </c>
      <c r="O346" s="132">
        <v>2816</v>
      </c>
      <c r="P346" s="132">
        <f t="shared" si="13"/>
        <v>20</v>
      </c>
      <c r="Q346" s="132">
        <v>16</v>
      </c>
    </row>
    <row r="347" spans="9:17" x14ac:dyDescent="0.2">
      <c r="I347" s="228">
        <v>43752</v>
      </c>
      <c r="J347" s="132">
        <v>0</v>
      </c>
      <c r="K347" s="132">
        <v>0</v>
      </c>
      <c r="N347" s="132">
        <f t="shared" si="12"/>
        <v>3520</v>
      </c>
      <c r="O347" s="132">
        <v>2816</v>
      </c>
      <c r="P347" s="132">
        <f t="shared" si="13"/>
        <v>20</v>
      </c>
      <c r="Q347" s="132">
        <v>16</v>
      </c>
    </row>
    <row r="348" spans="9:17" x14ac:dyDescent="0.2">
      <c r="I348" s="228">
        <v>43752</v>
      </c>
      <c r="J348" s="132">
        <v>0</v>
      </c>
      <c r="K348" s="132">
        <v>0</v>
      </c>
      <c r="N348" s="132">
        <f t="shared" si="12"/>
        <v>3520</v>
      </c>
      <c r="O348" s="132">
        <v>2816</v>
      </c>
      <c r="P348" s="132">
        <f t="shared" si="13"/>
        <v>20</v>
      </c>
      <c r="Q348" s="132">
        <v>16</v>
      </c>
    </row>
    <row r="349" spans="9:17" x14ac:dyDescent="0.2">
      <c r="I349" s="228">
        <v>43755</v>
      </c>
      <c r="J349" s="132">
        <v>0</v>
      </c>
      <c r="K349" s="132">
        <v>0</v>
      </c>
      <c r="N349" s="132">
        <f t="shared" si="12"/>
        <v>3520</v>
      </c>
      <c r="O349" s="132">
        <v>2816</v>
      </c>
      <c r="P349" s="132">
        <f t="shared" si="13"/>
        <v>20</v>
      </c>
      <c r="Q349" s="132">
        <v>16</v>
      </c>
    </row>
    <row r="350" spans="9:17" x14ac:dyDescent="0.2">
      <c r="I350" s="228">
        <v>43756</v>
      </c>
      <c r="J350" s="132">
        <v>0</v>
      </c>
      <c r="K350" s="132">
        <v>0</v>
      </c>
      <c r="N350" s="132">
        <f t="shared" si="12"/>
        <v>3520</v>
      </c>
      <c r="O350" s="132">
        <v>2816</v>
      </c>
      <c r="P350" s="132">
        <f t="shared" si="13"/>
        <v>20</v>
      </c>
      <c r="Q350" s="132">
        <v>16</v>
      </c>
    </row>
    <row r="351" spans="9:17" x14ac:dyDescent="0.2">
      <c r="I351" s="228">
        <v>43757</v>
      </c>
      <c r="J351" s="132">
        <v>0</v>
      </c>
      <c r="K351" s="132">
        <v>0</v>
      </c>
      <c r="N351" s="132">
        <f t="shared" si="12"/>
        <v>3520</v>
      </c>
      <c r="O351" s="132">
        <v>2816</v>
      </c>
      <c r="P351" s="132">
        <f t="shared" si="13"/>
        <v>20</v>
      </c>
      <c r="Q351" s="132">
        <v>16</v>
      </c>
    </row>
    <row r="352" spans="9:17" x14ac:dyDescent="0.2">
      <c r="I352" s="228">
        <v>43758</v>
      </c>
      <c r="J352" s="132">
        <v>0</v>
      </c>
      <c r="K352" s="132">
        <v>0</v>
      </c>
      <c r="N352" s="132">
        <f t="shared" si="12"/>
        <v>3520</v>
      </c>
      <c r="O352" s="132">
        <v>2816</v>
      </c>
      <c r="P352" s="132">
        <f t="shared" si="13"/>
        <v>20</v>
      </c>
      <c r="Q352" s="132">
        <v>16</v>
      </c>
    </row>
    <row r="353" spans="9:17" x14ac:dyDescent="0.2">
      <c r="I353" s="228">
        <v>43767</v>
      </c>
      <c r="J353" s="132">
        <v>0</v>
      </c>
      <c r="K353" s="132">
        <v>0</v>
      </c>
      <c r="N353" s="132">
        <f t="shared" si="12"/>
        <v>3520</v>
      </c>
      <c r="O353" s="132">
        <v>2816</v>
      </c>
      <c r="P353" s="132">
        <f t="shared" si="13"/>
        <v>20</v>
      </c>
      <c r="Q353" s="132">
        <v>16</v>
      </c>
    </row>
    <row r="354" spans="9:17" x14ac:dyDescent="0.2">
      <c r="I354" s="228">
        <v>43768</v>
      </c>
      <c r="J354" s="132">
        <v>0</v>
      </c>
      <c r="K354" s="132">
        <v>0</v>
      </c>
      <c r="N354" s="132">
        <f t="shared" si="12"/>
        <v>3520</v>
      </c>
      <c r="O354" s="132">
        <v>2816</v>
      </c>
      <c r="P354" s="132">
        <f t="shared" si="13"/>
        <v>20</v>
      </c>
      <c r="Q354" s="132">
        <v>16</v>
      </c>
    </row>
    <row r="355" spans="9:17" x14ac:dyDescent="0.2">
      <c r="I355" s="228">
        <v>43770</v>
      </c>
      <c r="J355" s="132">
        <v>0</v>
      </c>
      <c r="K355" s="132">
        <v>0</v>
      </c>
      <c r="N355" s="132">
        <f t="shared" si="12"/>
        <v>3520</v>
      </c>
      <c r="O355" s="132">
        <v>2816</v>
      </c>
      <c r="P355" s="132">
        <f t="shared" si="13"/>
        <v>20</v>
      </c>
      <c r="Q355" s="132">
        <v>16</v>
      </c>
    </row>
    <row r="356" spans="9:17" x14ac:dyDescent="0.2">
      <c r="I356" s="228">
        <v>43771</v>
      </c>
      <c r="J356" s="132">
        <v>3</v>
      </c>
      <c r="K356" s="132">
        <v>1</v>
      </c>
      <c r="N356" s="132">
        <f t="shared" si="12"/>
        <v>3520</v>
      </c>
      <c r="O356" s="132">
        <v>2816</v>
      </c>
      <c r="P356" s="132">
        <f t="shared" si="13"/>
        <v>20</v>
      </c>
      <c r="Q356" s="132">
        <v>16</v>
      </c>
    </row>
    <row r="357" spans="9:17" x14ac:dyDescent="0.2">
      <c r="I357" s="229">
        <v>43773</v>
      </c>
      <c r="J357" s="132">
        <v>0</v>
      </c>
      <c r="K357" s="132">
        <v>0</v>
      </c>
      <c r="N357" s="132">
        <f t="shared" si="12"/>
        <v>3520</v>
      </c>
      <c r="O357" s="132">
        <v>2816</v>
      </c>
      <c r="P357" s="132">
        <f t="shared" si="13"/>
        <v>20</v>
      </c>
      <c r="Q357" s="132">
        <v>16</v>
      </c>
    </row>
    <row r="358" spans="9:17" x14ac:dyDescent="0.2">
      <c r="I358" s="228">
        <v>43774</v>
      </c>
      <c r="J358" s="132">
        <v>0</v>
      </c>
      <c r="K358" s="132">
        <v>0</v>
      </c>
      <c r="N358" s="132">
        <f t="shared" si="12"/>
        <v>3520</v>
      </c>
      <c r="O358" s="132">
        <v>2816</v>
      </c>
      <c r="P358" s="132">
        <f t="shared" si="13"/>
        <v>20</v>
      </c>
      <c r="Q358" s="132">
        <v>16</v>
      </c>
    </row>
    <row r="359" spans="9:17" x14ac:dyDescent="0.2">
      <c r="I359" s="228">
        <v>43775</v>
      </c>
      <c r="J359" s="132">
        <v>0</v>
      </c>
      <c r="K359" s="132">
        <v>0</v>
      </c>
      <c r="N359" s="132">
        <f t="shared" si="12"/>
        <v>3520</v>
      </c>
      <c r="O359" s="132">
        <v>2816</v>
      </c>
      <c r="P359" s="132">
        <f t="shared" si="13"/>
        <v>20</v>
      </c>
      <c r="Q359" s="132">
        <v>16</v>
      </c>
    </row>
    <row r="360" spans="9:17" x14ac:dyDescent="0.2">
      <c r="I360" s="228">
        <v>43776</v>
      </c>
      <c r="J360" s="132">
        <v>0</v>
      </c>
      <c r="K360" s="132">
        <v>0</v>
      </c>
      <c r="N360" s="132">
        <f t="shared" si="12"/>
        <v>3520</v>
      </c>
      <c r="O360" s="132">
        <v>2816</v>
      </c>
      <c r="P360" s="132">
        <f t="shared" si="13"/>
        <v>20</v>
      </c>
      <c r="Q360" s="132">
        <v>16</v>
      </c>
    </row>
    <row r="361" spans="9:17" x14ac:dyDescent="0.2">
      <c r="I361" s="228">
        <v>43777</v>
      </c>
      <c r="J361" s="132">
        <v>12</v>
      </c>
      <c r="K361" s="132">
        <v>0</v>
      </c>
      <c r="N361" s="132">
        <f t="shared" si="12"/>
        <v>3520</v>
      </c>
      <c r="O361" s="132">
        <v>2816</v>
      </c>
      <c r="P361" s="132">
        <f t="shared" si="13"/>
        <v>20</v>
      </c>
      <c r="Q361" s="132">
        <v>16</v>
      </c>
    </row>
    <row r="362" spans="9:17" x14ac:dyDescent="0.2">
      <c r="I362" s="228">
        <v>43777</v>
      </c>
      <c r="J362" s="132">
        <v>15</v>
      </c>
      <c r="K362" s="132">
        <v>3</v>
      </c>
      <c r="N362" s="132">
        <f t="shared" si="12"/>
        <v>3520</v>
      </c>
      <c r="O362" s="132">
        <v>2816</v>
      </c>
      <c r="P362" s="132">
        <f t="shared" si="13"/>
        <v>20</v>
      </c>
      <c r="Q362" s="132">
        <v>16</v>
      </c>
    </row>
    <row r="363" spans="9:17" x14ac:dyDescent="0.2">
      <c r="I363" s="228">
        <v>43781</v>
      </c>
      <c r="J363" s="132">
        <v>0</v>
      </c>
      <c r="K363" s="132">
        <v>0</v>
      </c>
      <c r="N363" s="132">
        <f t="shared" si="12"/>
        <v>3520</v>
      </c>
      <c r="O363" s="132">
        <v>2816</v>
      </c>
      <c r="P363" s="132">
        <f t="shared" si="13"/>
        <v>20</v>
      </c>
      <c r="Q363" s="132">
        <v>16</v>
      </c>
    </row>
    <row r="364" spans="9:17" x14ac:dyDescent="0.2">
      <c r="I364" s="228">
        <v>43782</v>
      </c>
      <c r="J364" s="132">
        <v>0</v>
      </c>
      <c r="K364" s="132">
        <v>0</v>
      </c>
      <c r="N364" s="132">
        <f t="shared" si="12"/>
        <v>3520</v>
      </c>
      <c r="O364" s="132">
        <v>2816</v>
      </c>
      <c r="P364" s="132">
        <f t="shared" si="13"/>
        <v>20</v>
      </c>
      <c r="Q364" s="132">
        <v>16</v>
      </c>
    </row>
    <row r="365" spans="9:17" x14ac:dyDescent="0.2">
      <c r="I365" s="228">
        <v>43783</v>
      </c>
      <c r="J365" s="132">
        <v>0</v>
      </c>
      <c r="K365" s="132">
        <v>0</v>
      </c>
      <c r="N365" s="132">
        <f t="shared" si="12"/>
        <v>3520</v>
      </c>
      <c r="O365" s="132">
        <v>2816</v>
      </c>
      <c r="P365" s="132">
        <f t="shared" si="13"/>
        <v>20</v>
      </c>
      <c r="Q365" s="132">
        <v>16</v>
      </c>
    </row>
    <row r="366" spans="9:17" x14ac:dyDescent="0.2">
      <c r="I366" s="228">
        <v>43784</v>
      </c>
      <c r="J366" s="132">
        <v>0</v>
      </c>
      <c r="K366" s="132">
        <v>0</v>
      </c>
      <c r="N366" s="132">
        <f t="shared" si="12"/>
        <v>3520</v>
      </c>
      <c r="O366" s="132">
        <v>2816</v>
      </c>
      <c r="P366" s="132">
        <f t="shared" si="13"/>
        <v>20</v>
      </c>
      <c r="Q366" s="132">
        <v>16</v>
      </c>
    </row>
    <row r="367" spans="9:17" x14ac:dyDescent="0.2">
      <c r="I367" s="228">
        <v>43785</v>
      </c>
      <c r="J367" s="132">
        <v>0</v>
      </c>
      <c r="K367" s="132">
        <v>0</v>
      </c>
      <c r="N367" s="132">
        <f t="shared" si="12"/>
        <v>3520</v>
      </c>
      <c r="O367" s="132">
        <v>2816</v>
      </c>
      <c r="P367" s="132">
        <f t="shared" si="13"/>
        <v>20</v>
      </c>
      <c r="Q367" s="132">
        <v>16</v>
      </c>
    </row>
    <row r="368" spans="9:17" x14ac:dyDescent="0.2">
      <c r="I368" s="228">
        <v>43786</v>
      </c>
      <c r="J368" s="132">
        <v>0</v>
      </c>
      <c r="K368" s="132">
        <v>0</v>
      </c>
      <c r="N368" s="132">
        <f t="shared" si="12"/>
        <v>3520</v>
      </c>
      <c r="O368" s="132">
        <v>2816</v>
      </c>
      <c r="P368" s="132">
        <f t="shared" si="13"/>
        <v>20</v>
      </c>
      <c r="Q368" s="132">
        <v>16</v>
      </c>
    </row>
    <row r="369" spans="9:17" x14ac:dyDescent="0.2">
      <c r="I369" s="229">
        <v>43787</v>
      </c>
      <c r="J369" s="132">
        <v>0</v>
      </c>
      <c r="K369" s="132">
        <v>0</v>
      </c>
      <c r="N369" s="132">
        <f t="shared" si="12"/>
        <v>3520</v>
      </c>
      <c r="O369" s="132">
        <v>2816</v>
      </c>
      <c r="P369" s="132">
        <f t="shared" si="13"/>
        <v>20</v>
      </c>
      <c r="Q369" s="132">
        <v>16</v>
      </c>
    </row>
    <row r="370" spans="9:17" x14ac:dyDescent="0.2">
      <c r="I370" s="229">
        <v>43787</v>
      </c>
      <c r="J370" s="132">
        <v>3</v>
      </c>
      <c r="K370" s="132">
        <v>1</v>
      </c>
      <c r="N370" s="132">
        <f t="shared" si="12"/>
        <v>3520</v>
      </c>
      <c r="O370" s="132">
        <v>2816</v>
      </c>
      <c r="P370" s="132">
        <f t="shared" si="13"/>
        <v>20</v>
      </c>
      <c r="Q370" s="132">
        <v>16</v>
      </c>
    </row>
    <row r="371" spans="9:17" x14ac:dyDescent="0.2">
      <c r="I371" s="228">
        <v>43790</v>
      </c>
      <c r="J371" s="132">
        <v>0</v>
      </c>
      <c r="K371" s="132">
        <v>0</v>
      </c>
      <c r="N371" s="132">
        <f t="shared" si="12"/>
        <v>3520</v>
      </c>
      <c r="O371" s="132">
        <v>2816</v>
      </c>
      <c r="P371" s="132">
        <f t="shared" si="13"/>
        <v>20</v>
      </c>
      <c r="Q371" s="132">
        <v>16</v>
      </c>
    </row>
    <row r="372" spans="9:17" x14ac:dyDescent="0.2">
      <c r="I372" s="228">
        <v>43790</v>
      </c>
      <c r="J372" s="132">
        <v>0</v>
      </c>
      <c r="K372" s="132">
        <v>0</v>
      </c>
      <c r="N372" s="132">
        <f t="shared" si="12"/>
        <v>3520</v>
      </c>
      <c r="O372" s="132">
        <v>2816</v>
      </c>
      <c r="P372" s="132">
        <f t="shared" si="13"/>
        <v>20</v>
      </c>
      <c r="Q372" s="132">
        <v>16</v>
      </c>
    </row>
    <row r="373" spans="9:17" x14ac:dyDescent="0.2">
      <c r="I373" s="228">
        <v>43792</v>
      </c>
      <c r="J373" s="132">
        <v>0</v>
      </c>
      <c r="K373" s="132">
        <v>0</v>
      </c>
      <c r="N373" s="132">
        <f t="shared" si="12"/>
        <v>3520</v>
      </c>
      <c r="O373" s="132">
        <v>2816</v>
      </c>
      <c r="P373" s="132">
        <f t="shared" si="13"/>
        <v>20</v>
      </c>
      <c r="Q373" s="132">
        <v>16</v>
      </c>
    </row>
    <row r="374" spans="9:17" x14ac:dyDescent="0.2">
      <c r="I374" s="228">
        <v>43793</v>
      </c>
      <c r="J374" s="132">
        <v>0</v>
      </c>
      <c r="K374" s="132">
        <v>0</v>
      </c>
      <c r="N374" s="132">
        <f t="shared" si="12"/>
        <v>3520</v>
      </c>
      <c r="O374" s="132">
        <v>2816</v>
      </c>
      <c r="P374" s="132">
        <f t="shared" si="13"/>
        <v>20</v>
      </c>
      <c r="Q374" s="132">
        <v>16</v>
      </c>
    </row>
    <row r="375" spans="9:17" x14ac:dyDescent="0.2">
      <c r="I375" s="228">
        <v>43794</v>
      </c>
      <c r="J375" s="132">
        <v>0</v>
      </c>
      <c r="K375" s="132">
        <v>0</v>
      </c>
      <c r="N375" s="132">
        <f t="shared" si="12"/>
        <v>3520</v>
      </c>
      <c r="O375" s="132">
        <v>2816</v>
      </c>
      <c r="P375" s="132">
        <f t="shared" si="13"/>
        <v>20</v>
      </c>
      <c r="Q375" s="132">
        <v>16</v>
      </c>
    </row>
    <row r="376" spans="9:17" x14ac:dyDescent="0.2">
      <c r="I376" s="228">
        <v>43795</v>
      </c>
      <c r="J376" s="132">
        <v>0</v>
      </c>
      <c r="K376" s="132">
        <v>0</v>
      </c>
      <c r="N376" s="132">
        <f t="shared" si="12"/>
        <v>3520</v>
      </c>
      <c r="O376" s="132">
        <v>2816</v>
      </c>
      <c r="P376" s="132">
        <f t="shared" si="13"/>
        <v>20</v>
      </c>
      <c r="Q376" s="132">
        <v>16</v>
      </c>
    </row>
    <row r="377" spans="9:17" x14ac:dyDescent="0.2">
      <c r="I377" s="229">
        <v>43797</v>
      </c>
      <c r="J377" s="132">
        <v>0</v>
      </c>
      <c r="K377" s="132">
        <v>0</v>
      </c>
      <c r="N377" s="132">
        <f t="shared" si="12"/>
        <v>3520</v>
      </c>
      <c r="O377" s="132">
        <v>2816</v>
      </c>
      <c r="P377" s="132">
        <f t="shared" si="13"/>
        <v>20</v>
      </c>
      <c r="Q377" s="132">
        <v>16</v>
      </c>
    </row>
    <row r="378" spans="9:17" x14ac:dyDescent="0.2">
      <c r="I378" s="229">
        <v>43798</v>
      </c>
      <c r="J378" s="132">
        <v>61</v>
      </c>
      <c r="K378" s="132">
        <v>1</v>
      </c>
      <c r="N378" s="132">
        <f t="shared" si="12"/>
        <v>3520</v>
      </c>
      <c r="O378" s="132">
        <v>2816</v>
      </c>
      <c r="P378" s="132">
        <f t="shared" si="13"/>
        <v>20</v>
      </c>
      <c r="Q378" s="132">
        <v>16</v>
      </c>
    </row>
    <row r="379" spans="9:17" x14ac:dyDescent="0.2">
      <c r="I379" s="228">
        <v>43800</v>
      </c>
      <c r="J379" s="132">
        <v>0</v>
      </c>
      <c r="K379" s="132">
        <v>0</v>
      </c>
      <c r="N379" s="132">
        <f t="shared" si="12"/>
        <v>3520</v>
      </c>
      <c r="O379" s="132">
        <v>2816</v>
      </c>
      <c r="P379" s="132">
        <f t="shared" si="13"/>
        <v>20</v>
      </c>
      <c r="Q379" s="132">
        <v>16</v>
      </c>
    </row>
    <row r="380" spans="9:17" x14ac:dyDescent="0.2">
      <c r="I380" s="228">
        <v>43801</v>
      </c>
      <c r="J380" s="132">
        <v>4</v>
      </c>
      <c r="K380" s="132">
        <v>1</v>
      </c>
      <c r="N380" s="132">
        <f t="shared" si="12"/>
        <v>3520</v>
      </c>
      <c r="O380" s="132">
        <v>2816</v>
      </c>
      <c r="P380" s="132">
        <f t="shared" si="13"/>
        <v>20</v>
      </c>
      <c r="Q380" s="132">
        <v>16</v>
      </c>
    </row>
    <row r="381" spans="9:17" x14ac:dyDescent="0.2">
      <c r="I381" s="229">
        <v>43802</v>
      </c>
      <c r="J381" s="132">
        <v>0</v>
      </c>
      <c r="K381" s="132">
        <v>0</v>
      </c>
      <c r="N381" s="132">
        <f t="shared" si="12"/>
        <v>3520</v>
      </c>
      <c r="O381" s="132">
        <v>2816</v>
      </c>
      <c r="P381" s="132">
        <f t="shared" si="13"/>
        <v>20</v>
      </c>
      <c r="Q381" s="132">
        <v>16</v>
      </c>
    </row>
    <row r="382" spans="9:17" x14ac:dyDescent="0.2">
      <c r="I382" s="229">
        <v>43803</v>
      </c>
      <c r="J382" s="132">
        <v>0</v>
      </c>
      <c r="K382" s="132">
        <v>0</v>
      </c>
      <c r="N382" s="132">
        <f t="shared" si="12"/>
        <v>3520</v>
      </c>
      <c r="O382" s="132">
        <v>2816</v>
      </c>
      <c r="P382" s="132">
        <f t="shared" si="13"/>
        <v>20</v>
      </c>
      <c r="Q382" s="132">
        <v>16</v>
      </c>
    </row>
    <row r="383" spans="9:17" x14ac:dyDescent="0.2">
      <c r="I383" s="228">
        <v>43804</v>
      </c>
      <c r="J383" s="132">
        <v>0</v>
      </c>
      <c r="K383" s="132">
        <v>0</v>
      </c>
      <c r="N383" s="132">
        <f t="shared" si="12"/>
        <v>3520</v>
      </c>
      <c r="O383" s="132">
        <v>2816</v>
      </c>
      <c r="P383" s="132">
        <f t="shared" si="13"/>
        <v>20</v>
      </c>
      <c r="Q383" s="132">
        <v>16</v>
      </c>
    </row>
    <row r="384" spans="9:17" x14ac:dyDescent="0.2">
      <c r="I384" s="228">
        <v>43805</v>
      </c>
      <c r="J384" s="132">
        <v>0</v>
      </c>
      <c r="K384" s="132">
        <v>0</v>
      </c>
      <c r="N384" s="132">
        <f t="shared" si="12"/>
        <v>3520</v>
      </c>
      <c r="O384" s="132">
        <v>2816</v>
      </c>
      <c r="P384" s="132">
        <f t="shared" si="13"/>
        <v>20</v>
      </c>
      <c r="Q384" s="132">
        <v>16</v>
      </c>
    </row>
    <row r="385" spans="9:17" x14ac:dyDescent="0.2">
      <c r="I385" s="228">
        <v>43806</v>
      </c>
      <c r="J385" s="132">
        <v>0</v>
      </c>
      <c r="K385" s="132">
        <v>0</v>
      </c>
      <c r="N385" s="132">
        <f t="shared" si="12"/>
        <v>3520</v>
      </c>
      <c r="O385" s="132">
        <v>2816</v>
      </c>
      <c r="P385" s="132">
        <f t="shared" si="13"/>
        <v>20</v>
      </c>
      <c r="Q385" s="132">
        <v>16</v>
      </c>
    </row>
    <row r="386" spans="9:17" x14ac:dyDescent="0.2">
      <c r="I386" s="228">
        <v>43807</v>
      </c>
      <c r="J386" s="132">
        <v>0</v>
      </c>
      <c r="K386" s="132">
        <v>0</v>
      </c>
      <c r="N386" s="132">
        <f t="shared" si="12"/>
        <v>3520</v>
      </c>
      <c r="O386" s="132">
        <v>2816</v>
      </c>
      <c r="P386" s="132">
        <f t="shared" si="13"/>
        <v>20</v>
      </c>
      <c r="Q386" s="132">
        <v>16</v>
      </c>
    </row>
    <row r="387" spans="9:17" x14ac:dyDescent="0.2">
      <c r="I387" s="228">
        <v>43807</v>
      </c>
      <c r="J387" s="132">
        <v>41</v>
      </c>
      <c r="K387" s="132">
        <v>1</v>
      </c>
      <c r="N387" s="132">
        <f t="shared" si="12"/>
        <v>3520</v>
      </c>
      <c r="O387" s="132">
        <v>2816</v>
      </c>
      <c r="P387" s="132">
        <f t="shared" si="13"/>
        <v>20</v>
      </c>
      <c r="Q387" s="132">
        <v>16</v>
      </c>
    </row>
    <row r="388" spans="9:17" x14ac:dyDescent="0.2">
      <c r="I388" s="228">
        <v>43808</v>
      </c>
      <c r="J388" s="132">
        <v>1</v>
      </c>
      <c r="K388" s="132">
        <v>0</v>
      </c>
      <c r="N388" s="132">
        <f t="shared" si="12"/>
        <v>3520</v>
      </c>
      <c r="O388" s="132">
        <v>2816</v>
      </c>
      <c r="P388" s="132">
        <f t="shared" si="13"/>
        <v>20</v>
      </c>
      <c r="Q388" s="132">
        <v>16</v>
      </c>
    </row>
    <row r="389" spans="9:17" x14ac:dyDescent="0.2">
      <c r="I389" s="228">
        <v>43810</v>
      </c>
      <c r="J389" s="132">
        <v>0</v>
      </c>
      <c r="K389" s="132">
        <v>0</v>
      </c>
      <c r="N389" s="132">
        <f t="shared" si="12"/>
        <v>3520</v>
      </c>
      <c r="O389" s="132">
        <v>2816</v>
      </c>
      <c r="P389" s="132">
        <f t="shared" si="13"/>
        <v>20</v>
      </c>
      <c r="Q389" s="132">
        <v>16</v>
      </c>
    </row>
    <row r="390" spans="9:17" x14ac:dyDescent="0.2">
      <c r="I390" s="228">
        <v>43811</v>
      </c>
      <c r="J390" s="132">
        <v>0</v>
      </c>
      <c r="K390" s="132">
        <v>0</v>
      </c>
      <c r="N390" s="132">
        <f t="shared" si="12"/>
        <v>3520</v>
      </c>
      <c r="O390" s="132">
        <v>2816</v>
      </c>
      <c r="P390" s="132">
        <f t="shared" si="13"/>
        <v>20</v>
      </c>
      <c r="Q390" s="132">
        <v>16</v>
      </c>
    </row>
    <row r="391" spans="9:17" x14ac:dyDescent="0.2">
      <c r="I391" s="228">
        <v>43811</v>
      </c>
      <c r="J391" s="132">
        <v>0</v>
      </c>
      <c r="K391" s="132">
        <v>0</v>
      </c>
      <c r="N391" s="132">
        <f t="shared" si="12"/>
        <v>3520</v>
      </c>
      <c r="O391" s="132">
        <v>2816</v>
      </c>
      <c r="P391" s="132">
        <f t="shared" si="13"/>
        <v>20</v>
      </c>
      <c r="Q391" s="132">
        <v>16</v>
      </c>
    </row>
    <row r="392" spans="9:17" x14ac:dyDescent="0.2">
      <c r="I392" s="228">
        <v>43812</v>
      </c>
      <c r="J392" s="132">
        <v>0</v>
      </c>
      <c r="K392" s="132">
        <v>0</v>
      </c>
      <c r="N392" s="132">
        <f t="shared" si="12"/>
        <v>3520</v>
      </c>
      <c r="O392" s="132">
        <v>2816</v>
      </c>
      <c r="P392" s="132">
        <f t="shared" si="13"/>
        <v>20</v>
      </c>
      <c r="Q392" s="132">
        <v>16</v>
      </c>
    </row>
    <row r="393" spans="9:17" x14ac:dyDescent="0.2">
      <c r="I393" s="228">
        <v>43816</v>
      </c>
      <c r="J393" s="132">
        <v>0</v>
      </c>
      <c r="K393" s="132">
        <v>0</v>
      </c>
      <c r="N393" s="132">
        <f t="shared" si="12"/>
        <v>3520</v>
      </c>
      <c r="O393" s="132">
        <v>2816</v>
      </c>
      <c r="P393" s="132">
        <f t="shared" si="13"/>
        <v>20</v>
      </c>
      <c r="Q393" s="132">
        <v>16</v>
      </c>
    </row>
    <row r="394" spans="9:17" x14ac:dyDescent="0.2">
      <c r="I394" s="228">
        <v>43817</v>
      </c>
      <c r="J394" s="132">
        <v>0</v>
      </c>
      <c r="K394" s="132">
        <v>0</v>
      </c>
      <c r="N394" s="132">
        <f t="shared" si="12"/>
        <v>3520</v>
      </c>
      <c r="O394" s="132">
        <v>2816</v>
      </c>
      <c r="P394" s="132">
        <f t="shared" si="13"/>
        <v>20</v>
      </c>
      <c r="Q394" s="132">
        <v>16</v>
      </c>
    </row>
    <row r="395" spans="9:17" x14ac:dyDescent="0.2">
      <c r="I395" s="228">
        <v>43818</v>
      </c>
      <c r="J395" s="132">
        <v>0</v>
      </c>
      <c r="K395" s="132">
        <v>0</v>
      </c>
      <c r="N395" s="132">
        <f t="shared" si="12"/>
        <v>3520</v>
      </c>
      <c r="O395" s="132">
        <v>2816</v>
      </c>
      <c r="P395" s="132">
        <f t="shared" si="13"/>
        <v>20</v>
      </c>
      <c r="Q395" s="132">
        <v>16</v>
      </c>
    </row>
    <row r="396" spans="9:17" x14ac:dyDescent="0.2">
      <c r="I396" s="228">
        <v>43819</v>
      </c>
      <c r="J396" s="132">
        <v>0</v>
      </c>
      <c r="K396" s="132">
        <v>0</v>
      </c>
      <c r="N396" s="132">
        <f t="shared" si="12"/>
        <v>3520</v>
      </c>
      <c r="O396" s="132">
        <v>2816</v>
      </c>
      <c r="P396" s="132">
        <f t="shared" si="13"/>
        <v>20</v>
      </c>
      <c r="Q396" s="132">
        <v>16</v>
      </c>
    </row>
    <row r="397" spans="9:17" x14ac:dyDescent="0.2">
      <c r="I397" s="228">
        <v>43820</v>
      </c>
      <c r="J397" s="132">
        <v>0</v>
      </c>
      <c r="K397" s="132">
        <v>0</v>
      </c>
      <c r="N397" s="132">
        <f t="shared" si="12"/>
        <v>3520</v>
      </c>
      <c r="O397" s="132">
        <v>2816</v>
      </c>
      <c r="P397" s="132">
        <f t="shared" si="13"/>
        <v>20</v>
      </c>
      <c r="Q397" s="132">
        <v>16</v>
      </c>
    </row>
    <row r="398" spans="9:17" x14ac:dyDescent="0.2">
      <c r="I398" s="228">
        <v>43821</v>
      </c>
      <c r="J398" s="132">
        <v>0</v>
      </c>
      <c r="K398" s="132">
        <v>0</v>
      </c>
      <c r="N398" s="132">
        <f t="shared" si="12"/>
        <v>3520</v>
      </c>
      <c r="O398" s="132">
        <v>2816</v>
      </c>
      <c r="P398" s="132">
        <f t="shared" si="13"/>
        <v>20</v>
      </c>
      <c r="Q398" s="132">
        <v>16</v>
      </c>
    </row>
    <row r="399" spans="9:17" x14ac:dyDescent="0.2">
      <c r="I399" s="228">
        <v>43823</v>
      </c>
      <c r="J399" s="132">
        <v>0</v>
      </c>
      <c r="K399" s="132">
        <v>0</v>
      </c>
      <c r="N399" s="132">
        <f t="shared" si="12"/>
        <v>3520</v>
      </c>
      <c r="O399" s="132">
        <v>2816</v>
      </c>
      <c r="P399" s="132">
        <f t="shared" si="13"/>
        <v>20</v>
      </c>
      <c r="Q399" s="132">
        <v>16</v>
      </c>
    </row>
    <row r="400" spans="9:17" x14ac:dyDescent="0.2">
      <c r="I400" s="228">
        <v>43824</v>
      </c>
      <c r="J400" s="132">
        <v>0</v>
      </c>
      <c r="K400" s="132">
        <v>0</v>
      </c>
      <c r="N400" s="132">
        <f t="shared" si="12"/>
        <v>3520</v>
      </c>
      <c r="O400" s="132">
        <v>2816</v>
      </c>
      <c r="P400" s="132">
        <f t="shared" si="13"/>
        <v>20</v>
      </c>
      <c r="Q400" s="132">
        <v>16</v>
      </c>
    </row>
    <row r="401" spans="9:17" x14ac:dyDescent="0.2">
      <c r="I401" s="228">
        <v>43825</v>
      </c>
      <c r="J401" s="132">
        <v>0</v>
      </c>
      <c r="K401" s="132">
        <v>0</v>
      </c>
      <c r="N401" s="132">
        <f t="shared" si="12"/>
        <v>3520</v>
      </c>
      <c r="O401" s="132">
        <v>2816</v>
      </c>
      <c r="P401" s="132">
        <f t="shared" si="13"/>
        <v>20</v>
      </c>
      <c r="Q401" s="132">
        <v>16</v>
      </c>
    </row>
    <row r="402" spans="9:17" x14ac:dyDescent="0.2">
      <c r="I402" s="228">
        <v>43825</v>
      </c>
      <c r="J402" s="132">
        <v>1</v>
      </c>
      <c r="K402" s="132">
        <v>0</v>
      </c>
      <c r="N402" s="132">
        <f t="shared" si="12"/>
        <v>3520</v>
      </c>
      <c r="O402" s="132">
        <v>2816</v>
      </c>
      <c r="P402" s="132">
        <f t="shared" si="13"/>
        <v>20</v>
      </c>
      <c r="Q402" s="132">
        <v>16</v>
      </c>
    </row>
    <row r="403" spans="9:17" x14ac:dyDescent="0.2">
      <c r="I403" s="228">
        <v>43827</v>
      </c>
      <c r="J403" s="132">
        <v>0</v>
      </c>
      <c r="K403" s="132">
        <v>0</v>
      </c>
      <c r="N403" s="132">
        <f t="shared" si="12"/>
        <v>3520</v>
      </c>
      <c r="O403" s="132">
        <v>2816</v>
      </c>
      <c r="P403" s="132">
        <f t="shared" si="13"/>
        <v>20</v>
      </c>
      <c r="Q403" s="132">
        <v>16</v>
      </c>
    </row>
    <row r="404" spans="9:17" x14ac:dyDescent="0.2">
      <c r="I404" s="228">
        <v>43827</v>
      </c>
      <c r="J404" s="132">
        <v>0</v>
      </c>
      <c r="K404" s="132">
        <v>0</v>
      </c>
      <c r="N404" s="132">
        <f t="shared" si="12"/>
        <v>3520</v>
      </c>
      <c r="O404" s="132">
        <v>2816</v>
      </c>
      <c r="P404" s="132">
        <f t="shared" si="13"/>
        <v>20</v>
      </c>
      <c r="Q404" s="132">
        <v>16</v>
      </c>
    </row>
    <row r="406" spans="9:17" x14ac:dyDescent="0.2">
      <c r="I406" s="159" t="s">
        <v>161</v>
      </c>
      <c r="J406" s="140">
        <f>MAX(J143:J404)</f>
        <v>84</v>
      </c>
      <c r="K406" s="140">
        <f>MAX(K143:K404)</f>
        <v>8</v>
      </c>
    </row>
    <row r="407" spans="9:17" x14ac:dyDescent="0.2">
      <c r="I407" s="159" t="s">
        <v>162</v>
      </c>
      <c r="J407" s="140">
        <f>MIN(J143:J404)</f>
        <v>0</v>
      </c>
      <c r="K407" s="140">
        <f>MIN(K143:K404)</f>
        <v>0</v>
      </c>
    </row>
    <row r="408" spans="9:17" x14ac:dyDescent="0.2">
      <c r="I408" s="159" t="s">
        <v>163</v>
      </c>
      <c r="J408" s="111"/>
      <c r="K408" s="111"/>
    </row>
    <row r="409" spans="9:17" x14ac:dyDescent="0.2">
      <c r="I409" s="159" t="s">
        <v>161</v>
      </c>
      <c r="J409" s="140">
        <f>MAX(J4:J142)</f>
        <v>75</v>
      </c>
      <c r="K409" s="140">
        <f>MAX(K4:K142)</f>
        <v>16</v>
      </c>
    </row>
    <row r="410" spans="9:17" x14ac:dyDescent="0.2">
      <c r="I410" s="159" t="s">
        <v>162</v>
      </c>
      <c r="J410" s="140">
        <f>MIN(J4:J142)</f>
        <v>0</v>
      </c>
      <c r="K410" s="140">
        <f>MIN(K4:K142)</f>
        <v>0</v>
      </c>
    </row>
  </sheetData>
  <sheetProtection formatCells="0" formatRows="0" insertRows="0" insertHyperlinks="0" deleteRows="0" sort="0" autoFilter="0" pivotTables="0"/>
  <mergeCells count="16">
    <mergeCell ref="A1:F1"/>
    <mergeCell ref="A85:B85"/>
    <mergeCell ref="C85:F85"/>
    <mergeCell ref="A86:B86"/>
    <mergeCell ref="C86:D86"/>
    <mergeCell ref="A87:B87"/>
    <mergeCell ref="C87:D87"/>
    <mergeCell ref="A88:B88"/>
    <mergeCell ref="C88:D88"/>
    <mergeCell ref="A89:B89"/>
    <mergeCell ref="C89:D89"/>
    <mergeCell ref="A90:B90"/>
    <mergeCell ref="C90:D90"/>
    <mergeCell ref="A91:B91"/>
    <mergeCell ref="C91:D91"/>
    <mergeCell ref="A92:F92"/>
  </mergeCells>
  <conditionalFormatting sqref="I209:I210 I347:I356 I359:I368 I371:I380 I383:I404 I227:I262">
    <cfRule type="timePeriod" dxfId="1791" priority="501" timePeriod="today">
      <formula>FLOOR(I209,1)=TODAY()</formula>
    </cfRule>
  </conditionalFormatting>
  <conditionalFormatting sqref="I211:I212">
    <cfRule type="timePeriod" dxfId="1790" priority="500" timePeriod="today">
      <formula>FLOOR(I211,1)=TODAY()</formula>
    </cfRule>
  </conditionalFormatting>
  <conditionalFormatting sqref="I213:I214">
    <cfRule type="timePeriod" dxfId="1789" priority="499" timePeriod="today">
      <formula>FLOOR(I213,1)=TODAY()</formula>
    </cfRule>
  </conditionalFormatting>
  <conditionalFormatting sqref="I215:I216">
    <cfRule type="timePeriod" dxfId="1788" priority="498" timePeriod="today">
      <formula>FLOOR(I215,1)=TODAY()</formula>
    </cfRule>
  </conditionalFormatting>
  <conditionalFormatting sqref="I221:I222">
    <cfRule type="timePeriod" dxfId="1787" priority="497" timePeriod="today">
      <formula>FLOOR(I221,1)=TODAY()</formula>
    </cfRule>
  </conditionalFormatting>
  <conditionalFormatting sqref="I223:I224">
    <cfRule type="timePeriod" dxfId="1786" priority="496" timePeriod="today">
      <formula>FLOOR(I223,1)=TODAY()</formula>
    </cfRule>
  </conditionalFormatting>
  <conditionalFormatting sqref="I225:I226">
    <cfRule type="timePeriod" dxfId="1785" priority="495" timePeriod="today">
      <formula>FLOOR(I225,1)=TODAY()</formula>
    </cfRule>
  </conditionalFormatting>
  <conditionalFormatting sqref="I217:I218">
    <cfRule type="timePeriod" dxfId="1784" priority="494" timePeriod="today">
      <formula>FLOOR(I217,1)=TODAY()</formula>
    </cfRule>
  </conditionalFormatting>
  <conditionalFormatting sqref="I219:I220">
    <cfRule type="timePeriod" dxfId="1783" priority="493" timePeriod="today">
      <formula>FLOOR(I219,1)=TODAY()</formula>
    </cfRule>
  </conditionalFormatting>
  <conditionalFormatting sqref="I265:I278">
    <cfRule type="timePeriod" dxfId="1782" priority="492" timePeriod="today">
      <formula>FLOOR(I265,1)=TODAY()</formula>
    </cfRule>
  </conditionalFormatting>
  <conditionalFormatting sqref="I263:I264">
    <cfRule type="timePeriod" dxfId="1781" priority="491" timePeriod="today">
      <formula>FLOOR(I263,1)=TODAY()</formula>
    </cfRule>
  </conditionalFormatting>
  <conditionalFormatting sqref="I297:I305 I279:I294">
    <cfRule type="timePeriod" dxfId="1780" priority="490" timePeriod="today">
      <formula>FLOOR(I279,1)=TODAY()</formula>
    </cfRule>
  </conditionalFormatting>
  <conditionalFormatting sqref="I295:I296">
    <cfRule type="timePeriod" dxfId="1779" priority="489" timePeriod="today">
      <formula>FLOOR(I295,1)=TODAY()</formula>
    </cfRule>
  </conditionalFormatting>
  <conditionalFormatting sqref="J279:J280 J335 J402 J380 J377:J378 J370 J361:J362 J356">
    <cfRule type="expression" dxfId="1778" priority="486">
      <formula>J279&lt;=$F$4</formula>
    </cfRule>
    <cfRule type="expression" dxfId="1777" priority="487">
      <formula>AND(J279&gt;$F$4,J279&lt;=$F$5)</formula>
    </cfRule>
    <cfRule type="expression" dxfId="1776" priority="488">
      <formula>J279&gt;$F$5</formula>
    </cfRule>
  </conditionalFormatting>
  <conditionalFormatting sqref="J281:J282">
    <cfRule type="expression" dxfId="1775" priority="483">
      <formula>J281&lt;=$F$4</formula>
    </cfRule>
    <cfRule type="expression" dxfId="1774" priority="484">
      <formula>AND(J281&gt;$F$4,J281&lt;=$F$5)</formula>
    </cfRule>
    <cfRule type="expression" dxfId="1773" priority="485">
      <formula>J281&gt;$F$5</formula>
    </cfRule>
  </conditionalFormatting>
  <conditionalFormatting sqref="J283:J284">
    <cfRule type="expression" dxfId="1772" priority="480">
      <formula>J283&lt;=$F$4</formula>
    </cfRule>
    <cfRule type="expression" dxfId="1771" priority="481">
      <formula>AND(J283&gt;$F$4,J283&lt;=$F$5)</formula>
    </cfRule>
    <cfRule type="expression" dxfId="1770" priority="482">
      <formula>J283&gt;$F$5</formula>
    </cfRule>
  </conditionalFormatting>
  <conditionalFormatting sqref="J285:J286">
    <cfRule type="expression" dxfId="1769" priority="477">
      <formula>J285&lt;=$F$4</formula>
    </cfRule>
    <cfRule type="expression" dxfId="1768" priority="478">
      <formula>AND(J285&gt;$F$4,J285&lt;=$F$5)</formula>
    </cfRule>
    <cfRule type="expression" dxfId="1767" priority="479">
      <formula>J285&gt;$F$5</formula>
    </cfRule>
  </conditionalFormatting>
  <conditionalFormatting sqref="J287:J288">
    <cfRule type="expression" dxfId="1766" priority="474">
      <formula>J287&lt;=$F$4</formula>
    </cfRule>
    <cfRule type="expression" dxfId="1765" priority="475">
      <formula>AND(J287&gt;$F$4,J287&lt;=$F$5)</formula>
    </cfRule>
    <cfRule type="expression" dxfId="1764" priority="476">
      <formula>J287&gt;$F$5</formula>
    </cfRule>
  </conditionalFormatting>
  <conditionalFormatting sqref="J289">
    <cfRule type="expression" dxfId="1763" priority="471">
      <formula>J289&lt;=$F$4</formula>
    </cfRule>
    <cfRule type="expression" dxfId="1762" priority="472">
      <formula>AND(J289&gt;$F$4,J289&lt;=$F$5)</formula>
    </cfRule>
    <cfRule type="expression" dxfId="1761" priority="473">
      <formula>J289&gt;$F$5</formula>
    </cfRule>
  </conditionalFormatting>
  <conditionalFormatting sqref="J290">
    <cfRule type="expression" dxfId="1760" priority="468">
      <formula>J290&lt;=$F$4</formula>
    </cfRule>
    <cfRule type="expression" dxfId="1759" priority="469">
      <formula>AND(J290&gt;$F$4,J290&lt;=$F$5)</formula>
    </cfRule>
    <cfRule type="expression" dxfId="1758" priority="470">
      <formula>J290&gt;$F$5</formula>
    </cfRule>
  </conditionalFormatting>
  <conditionalFormatting sqref="J291:J292">
    <cfRule type="expression" dxfId="1757" priority="465">
      <formula>J291&lt;=$F$4</formula>
    </cfRule>
    <cfRule type="expression" dxfId="1756" priority="466">
      <formula>AND(J291&gt;$F$4,J291&lt;=$F$5)</formula>
    </cfRule>
    <cfRule type="expression" dxfId="1755" priority="467">
      <formula>J291&gt;$F$5</formula>
    </cfRule>
  </conditionalFormatting>
  <conditionalFormatting sqref="J293:J294">
    <cfRule type="expression" dxfId="1754" priority="462">
      <formula>J293&lt;=$F$4</formula>
    </cfRule>
    <cfRule type="expression" dxfId="1753" priority="463">
      <formula>AND(J293&gt;$F$4,J293&lt;=$F$5)</formula>
    </cfRule>
    <cfRule type="expression" dxfId="1752" priority="464">
      <formula>J293&gt;$F$5</formula>
    </cfRule>
  </conditionalFormatting>
  <conditionalFormatting sqref="J295:J296">
    <cfRule type="expression" dxfId="1751" priority="459">
      <formula>J295&lt;=$F$4</formula>
    </cfRule>
    <cfRule type="expression" dxfId="1750" priority="460">
      <formula>AND(J295&gt;$F$4,J295&lt;=$F$5)</formula>
    </cfRule>
    <cfRule type="expression" dxfId="1749" priority="461">
      <formula>J295&gt;$F$5</formula>
    </cfRule>
  </conditionalFormatting>
  <conditionalFormatting sqref="J297:J298">
    <cfRule type="expression" dxfId="1748" priority="456">
      <formula>J297&lt;=$F$4</formula>
    </cfRule>
    <cfRule type="expression" dxfId="1747" priority="457">
      <formula>AND(J297&gt;$F$4,J297&lt;=$F$5)</formula>
    </cfRule>
    <cfRule type="expression" dxfId="1746" priority="458">
      <formula>J297&gt;$F$5</formula>
    </cfRule>
  </conditionalFormatting>
  <conditionalFormatting sqref="J299:J300">
    <cfRule type="expression" dxfId="1745" priority="453">
      <formula>J299&lt;=$F$4</formula>
    </cfRule>
    <cfRule type="expression" dxfId="1744" priority="454">
      <formula>AND(J299&gt;$F$4,J299&lt;=$F$5)</formula>
    </cfRule>
    <cfRule type="expression" dxfId="1743" priority="455">
      <formula>J299&gt;$F$5</formula>
    </cfRule>
  </conditionalFormatting>
  <conditionalFormatting sqref="J301:J302">
    <cfRule type="expression" dxfId="1742" priority="450">
      <formula>J301&lt;=$F$4</formula>
    </cfRule>
    <cfRule type="expression" dxfId="1741" priority="451">
      <formula>AND(J301&gt;$F$4,J301&lt;=$F$5)</formula>
    </cfRule>
    <cfRule type="expression" dxfId="1740" priority="452">
      <formula>J301&gt;$F$5</formula>
    </cfRule>
  </conditionalFormatting>
  <conditionalFormatting sqref="J303:J304">
    <cfRule type="expression" dxfId="1739" priority="447">
      <formula>J303&lt;=$F$4</formula>
    </cfRule>
    <cfRule type="expression" dxfId="1738" priority="448">
      <formula>AND(J303&gt;$F$4,J303&lt;=$F$5)</formula>
    </cfRule>
    <cfRule type="expression" dxfId="1737" priority="449">
      <formula>J303&gt;$F$5</formula>
    </cfRule>
  </conditionalFormatting>
  <conditionalFormatting sqref="J305">
    <cfRule type="expression" dxfId="1736" priority="444">
      <formula>J305&lt;=$F$4</formula>
    </cfRule>
    <cfRule type="expression" dxfId="1735" priority="445">
      <formula>AND(J305&gt;$F$4,J305&lt;=$F$5)</formula>
    </cfRule>
    <cfRule type="expression" dxfId="1734" priority="446">
      <formula>J305&gt;$F$5</formula>
    </cfRule>
  </conditionalFormatting>
  <conditionalFormatting sqref="K279:K280 K335 K402 K380 K377:K378 K370 K361:K362 K356">
    <cfRule type="expression" dxfId="1733" priority="441">
      <formula>K279&lt;=$I$4</formula>
    </cfRule>
    <cfRule type="expression" dxfId="1732" priority="442">
      <formula>AND(K279&gt;$I$4,K279&lt;=$I$5)</formula>
    </cfRule>
    <cfRule type="expression" dxfId="1731" priority="443">
      <formula>K279&gt;$I$5</formula>
    </cfRule>
  </conditionalFormatting>
  <conditionalFormatting sqref="K281:K282">
    <cfRule type="expression" dxfId="1730" priority="438">
      <formula>K281&lt;=$I$4</formula>
    </cfRule>
    <cfRule type="expression" dxfId="1729" priority="439">
      <formula>AND(K281&gt;$I$4,K281&lt;=$I$5)</formula>
    </cfRule>
    <cfRule type="expression" dxfId="1728" priority="440">
      <formula>K281&gt;$I$5</formula>
    </cfRule>
  </conditionalFormatting>
  <conditionalFormatting sqref="K283:K284">
    <cfRule type="expression" dxfId="1727" priority="435">
      <formula>K283&lt;=$I$4</formula>
    </cfRule>
    <cfRule type="expression" dxfId="1726" priority="436">
      <formula>AND(K283&gt;$I$4,K283&lt;=$I$5)</formula>
    </cfRule>
    <cfRule type="expression" dxfId="1725" priority="437">
      <formula>K283&gt;$I$5</formula>
    </cfRule>
  </conditionalFormatting>
  <conditionalFormatting sqref="K285:K286">
    <cfRule type="expression" dxfId="1724" priority="432">
      <formula>K285&lt;=$I$4</formula>
    </cfRule>
    <cfRule type="expression" dxfId="1723" priority="433">
      <formula>AND(K285&gt;$I$4,K285&lt;=$I$5)</formula>
    </cfRule>
    <cfRule type="expression" dxfId="1722" priority="434">
      <formula>K285&gt;$I$5</formula>
    </cfRule>
  </conditionalFormatting>
  <conditionalFormatting sqref="K287:K288">
    <cfRule type="expression" dxfId="1721" priority="429">
      <formula>K287&lt;=$F$4</formula>
    </cfRule>
    <cfRule type="expression" dxfId="1720" priority="430">
      <formula>AND(K287&gt;$F$4,K287&lt;=$F$5)</formula>
    </cfRule>
    <cfRule type="expression" dxfId="1719" priority="431">
      <formula>K287&gt;$F$5</formula>
    </cfRule>
  </conditionalFormatting>
  <conditionalFormatting sqref="K289">
    <cfRule type="expression" dxfId="1718" priority="426">
      <formula>K289&lt;=$I$4</formula>
    </cfRule>
    <cfRule type="expression" dxfId="1717" priority="427">
      <formula>AND(K289&gt;$I$4,K289&lt;=$I$5)</formula>
    </cfRule>
    <cfRule type="expression" dxfId="1716" priority="428">
      <formula>K289&gt;$I$5</formula>
    </cfRule>
  </conditionalFormatting>
  <conditionalFormatting sqref="K290">
    <cfRule type="expression" dxfId="1715" priority="423">
      <formula>K290&lt;=$F$4</formula>
    </cfRule>
    <cfRule type="expression" dxfId="1714" priority="424">
      <formula>AND(K290&gt;$F$4,K290&lt;=$F$5)</formula>
    </cfRule>
    <cfRule type="expression" dxfId="1713" priority="425">
      <formula>K290&gt;$F$5</formula>
    </cfRule>
  </conditionalFormatting>
  <conditionalFormatting sqref="K291:K292">
    <cfRule type="expression" dxfId="1712" priority="420">
      <formula>K291&lt;=$I$4</formula>
    </cfRule>
    <cfRule type="expression" dxfId="1711" priority="421">
      <formula>AND(K291&gt;$I$4,K291&lt;=$I$5)</formula>
    </cfRule>
    <cfRule type="expression" dxfId="1710" priority="422">
      <formula>K291&gt;$I$5</formula>
    </cfRule>
  </conditionalFormatting>
  <conditionalFormatting sqref="K293:K294">
    <cfRule type="expression" dxfId="1709" priority="417">
      <formula>K293&lt;=$I$4</formula>
    </cfRule>
    <cfRule type="expression" dxfId="1708" priority="418">
      <formula>AND(K293&gt;$I$4,K293&lt;=$I$5)</formula>
    </cfRule>
    <cfRule type="expression" dxfId="1707" priority="419">
      <formula>K293&gt;$I$5</formula>
    </cfRule>
  </conditionalFormatting>
  <conditionalFormatting sqref="K295:K296">
    <cfRule type="expression" dxfId="1706" priority="414">
      <formula>K295&lt;=$I$4</formula>
    </cfRule>
    <cfRule type="expression" dxfId="1705" priority="415">
      <formula>AND(K295&gt;$I$4,K295&lt;=$I$5)</formula>
    </cfRule>
    <cfRule type="expression" dxfId="1704" priority="416">
      <formula>K295&gt;$I$5</formula>
    </cfRule>
  </conditionalFormatting>
  <conditionalFormatting sqref="K297:K298">
    <cfRule type="expression" dxfId="1703" priority="411">
      <formula>K297&lt;=$I$4</formula>
    </cfRule>
    <cfRule type="expression" dxfId="1702" priority="412">
      <formula>AND(K297&gt;$I$4,K297&lt;=$I$5)</formula>
    </cfRule>
    <cfRule type="expression" dxfId="1701" priority="413">
      <formula>K297&gt;$I$5</formula>
    </cfRule>
  </conditionalFormatting>
  <conditionalFormatting sqref="K299:K300">
    <cfRule type="expression" dxfId="1700" priority="408">
      <formula>K299&lt;=$I$4</formula>
    </cfRule>
    <cfRule type="expression" dxfId="1699" priority="409">
      <formula>AND(K299&gt;$I$4,K299&lt;=$I$5)</formula>
    </cfRule>
    <cfRule type="expression" dxfId="1698" priority="410">
      <formula>K299&gt;$I$5</formula>
    </cfRule>
  </conditionalFormatting>
  <conditionalFormatting sqref="K301:K302">
    <cfRule type="expression" dxfId="1697" priority="405">
      <formula>K301&lt;=$I$4</formula>
    </cfRule>
    <cfRule type="expression" dxfId="1696" priority="406">
      <formula>AND(K301&gt;$I$4,K301&lt;=$I$5)</formula>
    </cfRule>
    <cfRule type="expression" dxfId="1695" priority="407">
      <formula>K301&gt;$I$5</formula>
    </cfRule>
  </conditionalFormatting>
  <conditionalFormatting sqref="K303:K304">
    <cfRule type="expression" dxfId="1694" priority="402">
      <formula>K303&lt;=$I$4</formula>
    </cfRule>
    <cfRule type="expression" dxfId="1693" priority="403">
      <formula>AND(K303&gt;$I$4,K303&lt;=$I$5)</formula>
    </cfRule>
    <cfRule type="expression" dxfId="1692" priority="404">
      <formula>K303&gt;$I$5</formula>
    </cfRule>
  </conditionalFormatting>
  <conditionalFormatting sqref="K305">
    <cfRule type="expression" dxfId="1691" priority="399">
      <formula>K305&lt;=$I$4</formula>
    </cfRule>
    <cfRule type="expression" dxfId="1690" priority="400">
      <formula>AND(K305&gt;$I$4,K305&lt;=$I$5)</formula>
    </cfRule>
    <cfRule type="expression" dxfId="1689" priority="401">
      <formula>K305&gt;$I$5</formula>
    </cfRule>
  </conditionalFormatting>
  <conditionalFormatting sqref="I306:I316">
    <cfRule type="timePeriod" dxfId="1688" priority="398" timePeriod="today">
      <formula>FLOOR(I306,1)=TODAY()</formula>
    </cfRule>
  </conditionalFormatting>
  <conditionalFormatting sqref="J306">
    <cfRule type="expression" dxfId="1687" priority="395">
      <formula>J306&lt;=$F$4</formula>
    </cfRule>
    <cfRule type="expression" dxfId="1686" priority="396">
      <formula>AND(J306&gt;$F$4,J306&lt;=$F$5)</formula>
    </cfRule>
    <cfRule type="expression" dxfId="1685" priority="397">
      <formula>J306&gt;$F$5</formula>
    </cfRule>
  </conditionalFormatting>
  <conditionalFormatting sqref="J308">
    <cfRule type="expression" dxfId="1684" priority="392">
      <formula>J308&lt;=$F$4</formula>
    </cfRule>
    <cfRule type="expression" dxfId="1683" priority="393">
      <formula>AND(J308&gt;$F$4,J308&lt;=$F$5)</formula>
    </cfRule>
    <cfRule type="expression" dxfId="1682" priority="394">
      <formula>J308&gt;$F$5</formula>
    </cfRule>
  </conditionalFormatting>
  <conditionalFormatting sqref="J307">
    <cfRule type="expression" dxfId="1681" priority="389">
      <formula>J307&lt;=$F$4</formula>
    </cfRule>
    <cfRule type="expression" dxfId="1680" priority="390">
      <formula>AND(J307&gt;$F$4,J307&lt;=$F$5)</formula>
    </cfRule>
    <cfRule type="expression" dxfId="1679" priority="391">
      <formula>J307&gt;$F$5</formula>
    </cfRule>
  </conditionalFormatting>
  <conditionalFormatting sqref="J309:J310">
    <cfRule type="expression" dxfId="1678" priority="386">
      <formula>J309&lt;=$F$4</formula>
    </cfRule>
    <cfRule type="expression" dxfId="1677" priority="387">
      <formula>AND(J309&gt;$F$4,J309&lt;=$F$5)</formula>
    </cfRule>
    <cfRule type="expression" dxfId="1676" priority="388">
      <formula>J309&gt;$F$5</formula>
    </cfRule>
  </conditionalFormatting>
  <conditionalFormatting sqref="J311:J312">
    <cfRule type="expression" dxfId="1675" priority="383">
      <formula>J311&lt;=$F$4</formula>
    </cfRule>
    <cfRule type="expression" dxfId="1674" priority="384">
      <formula>AND(J311&gt;$F$4,J311&lt;=$F$5)</formula>
    </cfRule>
    <cfRule type="expression" dxfId="1673" priority="385">
      <formula>J311&gt;$F$5</formula>
    </cfRule>
  </conditionalFormatting>
  <conditionalFormatting sqref="J313">
    <cfRule type="expression" dxfId="1672" priority="380">
      <formula>J313&lt;=$F$4</formula>
    </cfRule>
    <cfRule type="expression" dxfId="1671" priority="381">
      <formula>AND(J313&gt;$F$4,J313&lt;=$F$5)</formula>
    </cfRule>
    <cfRule type="expression" dxfId="1670" priority="382">
      <formula>J313&gt;$F$5</formula>
    </cfRule>
  </conditionalFormatting>
  <conditionalFormatting sqref="J314">
    <cfRule type="expression" dxfId="1669" priority="377">
      <formula>J314&lt;=$F$4</formula>
    </cfRule>
    <cfRule type="expression" dxfId="1668" priority="378">
      <formula>AND(J314&gt;$F$4,J314&lt;=$F$5)</formula>
    </cfRule>
    <cfRule type="expression" dxfId="1667" priority="379">
      <formula>J314&gt;$F$5</formula>
    </cfRule>
  </conditionalFormatting>
  <conditionalFormatting sqref="J315:J324">
    <cfRule type="expression" dxfId="1666" priority="374">
      <formula>J315&lt;=$F$4</formula>
    </cfRule>
    <cfRule type="expression" dxfId="1665" priority="375">
      <formula>AND(J315&gt;$F$4,J315&lt;=$F$5)</formula>
    </cfRule>
    <cfRule type="expression" dxfId="1664" priority="376">
      <formula>J315&gt;$F$5</formula>
    </cfRule>
  </conditionalFormatting>
  <conditionalFormatting sqref="K306">
    <cfRule type="expression" dxfId="1663" priority="371">
      <formula>K306&lt;=$I$4</formula>
    </cfRule>
    <cfRule type="expression" dxfId="1662" priority="372">
      <formula>AND(K306&gt;$I$4,K306&lt;=$I$5)</formula>
    </cfRule>
    <cfRule type="expression" dxfId="1661" priority="373">
      <formula>K306&gt;$I$5</formula>
    </cfRule>
  </conditionalFormatting>
  <conditionalFormatting sqref="K308">
    <cfRule type="expression" dxfId="1660" priority="368">
      <formula>K308&lt;=$I$4</formula>
    </cfRule>
    <cfRule type="expression" dxfId="1659" priority="369">
      <formula>AND(K308&gt;$I$4,K308&lt;=$I$5)</formula>
    </cfRule>
    <cfRule type="expression" dxfId="1658" priority="370">
      <formula>K308&gt;$I$5</formula>
    </cfRule>
  </conditionalFormatting>
  <conditionalFormatting sqref="K307">
    <cfRule type="expression" dxfId="1657" priority="365">
      <formula>K307&lt;=$I$4</formula>
    </cfRule>
    <cfRule type="expression" dxfId="1656" priority="366">
      <formula>AND(K307&gt;$I$4,K307&lt;=$I$5)</formula>
    </cfRule>
    <cfRule type="expression" dxfId="1655" priority="367">
      <formula>K307&gt;$I$5</formula>
    </cfRule>
  </conditionalFormatting>
  <conditionalFormatting sqref="K309:K310">
    <cfRule type="expression" dxfId="1654" priority="362">
      <formula>K309&lt;=$I$4</formula>
    </cfRule>
    <cfRule type="expression" dxfId="1653" priority="363">
      <formula>AND(K309&gt;$I$4,K309&lt;=$I$5)</formula>
    </cfRule>
    <cfRule type="expression" dxfId="1652" priority="364">
      <formula>K309&gt;$I$5</formula>
    </cfRule>
  </conditionalFormatting>
  <conditionalFormatting sqref="K311:K312">
    <cfRule type="expression" dxfId="1651" priority="359">
      <formula>K311&lt;=$I$4</formula>
    </cfRule>
    <cfRule type="expression" dxfId="1650" priority="360">
      <formula>AND(K311&gt;$I$4,K311&lt;=$I$5)</formula>
    </cfRule>
    <cfRule type="expression" dxfId="1649" priority="361">
      <formula>K311&gt;$I$5</formula>
    </cfRule>
  </conditionalFormatting>
  <conditionalFormatting sqref="K313">
    <cfRule type="expression" dxfId="1648" priority="356">
      <formula>K313&lt;=$I$4</formula>
    </cfRule>
    <cfRule type="expression" dxfId="1647" priority="357">
      <formula>AND(K313&gt;$I$4,K313&lt;=$I$5)</formula>
    </cfRule>
    <cfRule type="expression" dxfId="1646" priority="358">
      <formula>K313&gt;$I$5</formula>
    </cfRule>
  </conditionalFormatting>
  <conditionalFormatting sqref="K314">
    <cfRule type="expression" dxfId="1645" priority="353">
      <formula>K314&lt;=$I$4</formula>
    </cfRule>
    <cfRule type="expression" dxfId="1644" priority="354">
      <formula>AND(K314&gt;$I$4,K314&lt;=$I$5)</formula>
    </cfRule>
    <cfRule type="expression" dxfId="1643" priority="355">
      <formula>K314&gt;$I$5</formula>
    </cfRule>
  </conditionalFormatting>
  <conditionalFormatting sqref="K315:K316">
    <cfRule type="expression" dxfId="1642" priority="350">
      <formula>K315&lt;=$I$4</formula>
    </cfRule>
    <cfRule type="expression" dxfId="1641" priority="351">
      <formula>AND(K315&gt;$I$4,K315&lt;=$I$5)</formula>
    </cfRule>
    <cfRule type="expression" dxfId="1640" priority="352">
      <formula>K315&gt;$I$5</formula>
    </cfRule>
  </conditionalFormatting>
  <conditionalFormatting sqref="I317:I318">
    <cfRule type="timePeriod" dxfId="1639" priority="349" timePeriod="today">
      <formula>FLOOR(I317,1)=TODAY()</formula>
    </cfRule>
  </conditionalFormatting>
  <conditionalFormatting sqref="K317:K318">
    <cfRule type="expression" dxfId="1638" priority="346">
      <formula>K317&lt;=$F$4</formula>
    </cfRule>
    <cfRule type="expression" dxfId="1637" priority="347">
      <formula>AND(K317&gt;$F$4,K317&lt;=$F$5)</formula>
    </cfRule>
    <cfRule type="expression" dxfId="1636" priority="348">
      <formula>K317&gt;$F$5</formula>
    </cfRule>
  </conditionalFormatting>
  <conditionalFormatting sqref="I319:I320">
    <cfRule type="timePeriod" dxfId="1635" priority="345" timePeriod="today">
      <formula>FLOOR(I319,1)=TODAY()</formula>
    </cfRule>
  </conditionalFormatting>
  <conditionalFormatting sqref="K319:K320">
    <cfRule type="expression" dxfId="1634" priority="342">
      <formula>K319&lt;=$F$4</formula>
    </cfRule>
    <cfRule type="expression" dxfId="1633" priority="343">
      <formula>AND(K319&gt;$F$4,K319&lt;=$F$5)</formula>
    </cfRule>
    <cfRule type="expression" dxfId="1632" priority="344">
      <formula>K319&gt;$F$5</formula>
    </cfRule>
  </conditionalFormatting>
  <conditionalFormatting sqref="I321:I322">
    <cfRule type="timePeriod" dxfId="1631" priority="341" timePeriod="today">
      <formula>FLOOR(I321,1)=TODAY()</formula>
    </cfRule>
  </conditionalFormatting>
  <conditionalFormatting sqref="K321:K322">
    <cfRule type="expression" dxfId="1630" priority="338">
      <formula>K321&lt;=$F$4</formula>
    </cfRule>
    <cfRule type="expression" dxfId="1629" priority="339">
      <formula>AND(K321&gt;$F$4,K321&lt;=$F$5)</formula>
    </cfRule>
    <cfRule type="expression" dxfId="1628" priority="340">
      <formula>K321&gt;$F$5</formula>
    </cfRule>
  </conditionalFormatting>
  <conditionalFormatting sqref="I323:I324">
    <cfRule type="timePeriod" dxfId="1627" priority="337" timePeriod="today">
      <formula>FLOOR(I323,1)=TODAY()</formula>
    </cfRule>
  </conditionalFormatting>
  <conditionalFormatting sqref="K323:K324">
    <cfRule type="expression" dxfId="1626" priority="334">
      <formula>K323&lt;=$F$4</formula>
    </cfRule>
    <cfRule type="expression" dxfId="1625" priority="335">
      <formula>AND(K323&gt;$F$4,K323&lt;=$F$5)</formula>
    </cfRule>
    <cfRule type="expression" dxfId="1624" priority="336">
      <formula>K323&gt;$F$5</formula>
    </cfRule>
  </conditionalFormatting>
  <conditionalFormatting sqref="I325:I326">
    <cfRule type="timePeriod" dxfId="1623" priority="333" timePeriod="today">
      <formula>FLOOR(I325,1)=TODAY()</formula>
    </cfRule>
  </conditionalFormatting>
  <conditionalFormatting sqref="I327:I332">
    <cfRule type="timePeriod" dxfId="1622" priority="332" timePeriod="today">
      <formula>FLOOR(I327,1)=TODAY()</formula>
    </cfRule>
  </conditionalFormatting>
  <conditionalFormatting sqref="J325:J326">
    <cfRule type="expression" dxfId="1621" priority="329">
      <formula>J325&lt;=$F$4</formula>
    </cfRule>
    <cfRule type="expression" dxfId="1620" priority="330">
      <formula>AND(J325&gt;$F$4,J325&lt;=$F$5)</formula>
    </cfRule>
    <cfRule type="expression" dxfId="1619" priority="331">
      <formula>J325&gt;$F$5</formula>
    </cfRule>
  </conditionalFormatting>
  <conditionalFormatting sqref="J328">
    <cfRule type="expression" dxfId="1618" priority="326">
      <formula>J328&lt;=$F$4</formula>
    </cfRule>
    <cfRule type="expression" dxfId="1617" priority="327">
      <formula>AND(J328&gt;$F$4,J328&lt;=$F$5)</formula>
    </cfRule>
    <cfRule type="expression" dxfId="1616" priority="328">
      <formula>J328&gt;$F$5</formula>
    </cfRule>
  </conditionalFormatting>
  <conditionalFormatting sqref="J327">
    <cfRule type="expression" dxfId="1615" priority="323">
      <formula>J327&lt;=$F$4</formula>
    </cfRule>
    <cfRule type="expression" dxfId="1614" priority="324">
      <formula>AND(J327&gt;$F$4,J327&lt;=$F$5)</formula>
    </cfRule>
    <cfRule type="expression" dxfId="1613" priority="325">
      <formula>J327&gt;$F$5</formula>
    </cfRule>
  </conditionalFormatting>
  <conditionalFormatting sqref="J329:J330">
    <cfRule type="expression" dxfId="1612" priority="320">
      <formula>J329&lt;=$F$4</formula>
    </cfRule>
    <cfRule type="expression" dxfId="1611" priority="321">
      <formula>AND(J329&gt;$F$4,J329&lt;=$F$5)</formula>
    </cfRule>
    <cfRule type="expression" dxfId="1610" priority="322">
      <formula>J329&gt;$F$5</formula>
    </cfRule>
  </conditionalFormatting>
  <conditionalFormatting sqref="J331:J332">
    <cfRule type="expression" dxfId="1609" priority="317">
      <formula>J331&lt;=$F$4</formula>
    </cfRule>
    <cfRule type="expression" dxfId="1608" priority="318">
      <formula>AND(J331&gt;$F$4,J331&lt;=$F$5)</formula>
    </cfRule>
    <cfRule type="expression" dxfId="1607" priority="319">
      <formula>J331&gt;$F$5</formula>
    </cfRule>
  </conditionalFormatting>
  <conditionalFormatting sqref="K325:K326">
    <cfRule type="expression" dxfId="1606" priority="314">
      <formula>K325&lt;=$I$4</formula>
    </cfRule>
    <cfRule type="expression" dxfId="1605" priority="315">
      <formula>AND(K325&gt;$I$4,K325&lt;=$I$5)</formula>
    </cfRule>
    <cfRule type="expression" dxfId="1604" priority="316">
      <formula>K325&gt;$I$5</formula>
    </cfRule>
  </conditionalFormatting>
  <conditionalFormatting sqref="K328">
    <cfRule type="expression" dxfId="1603" priority="311">
      <formula>K328&lt;=$I$4</formula>
    </cfRule>
    <cfRule type="expression" dxfId="1602" priority="312">
      <formula>AND(K328&gt;$I$4,K328&lt;=$I$5)</formula>
    </cfRule>
    <cfRule type="expression" dxfId="1601" priority="313">
      <formula>K328&gt;$I$5</formula>
    </cfRule>
  </conditionalFormatting>
  <conditionalFormatting sqref="K327">
    <cfRule type="expression" dxfId="1600" priority="308">
      <formula>K327&lt;=$I$4</formula>
    </cfRule>
    <cfRule type="expression" dxfId="1599" priority="309">
      <formula>AND(K327&gt;$I$4,K327&lt;=$I$5)</formula>
    </cfRule>
    <cfRule type="expression" dxfId="1598" priority="310">
      <formula>K327&gt;$I$5</formula>
    </cfRule>
  </conditionalFormatting>
  <conditionalFormatting sqref="K329:K330">
    <cfRule type="expression" dxfId="1597" priority="305">
      <formula>K329&lt;=$I$4</formula>
    </cfRule>
    <cfRule type="expression" dxfId="1596" priority="306">
      <formula>AND(K329&gt;$I$4,K329&lt;=$I$5)</formula>
    </cfRule>
    <cfRule type="expression" dxfId="1595" priority="307">
      <formula>K329&gt;$I$5</formula>
    </cfRule>
  </conditionalFormatting>
  <conditionalFormatting sqref="K331:K332">
    <cfRule type="expression" dxfId="1594" priority="302">
      <formula>K331&lt;=$I$4</formula>
    </cfRule>
    <cfRule type="expression" dxfId="1593" priority="303">
      <formula>AND(K331&gt;$I$4,K331&lt;=$I$5)</formula>
    </cfRule>
    <cfRule type="expression" dxfId="1592" priority="304">
      <formula>K331&gt;$I$5</formula>
    </cfRule>
  </conditionalFormatting>
  <conditionalFormatting sqref="I333:I346">
    <cfRule type="timePeriod" dxfId="1591" priority="301" timePeriod="today">
      <formula>FLOOR(I333,1)=TODAY()</formula>
    </cfRule>
  </conditionalFormatting>
  <conditionalFormatting sqref="J333:J334">
    <cfRule type="expression" dxfId="1590" priority="298">
      <formula>J333&lt;=$F$4</formula>
    </cfRule>
    <cfRule type="expression" dxfId="1589" priority="299">
      <formula>AND(J333&gt;$F$4,J333&lt;=$F$5)</formula>
    </cfRule>
    <cfRule type="expression" dxfId="1588" priority="300">
      <formula>J333&gt;$F$5</formula>
    </cfRule>
  </conditionalFormatting>
  <conditionalFormatting sqref="J340">
    <cfRule type="expression" dxfId="1587" priority="295">
      <formula>J340&lt;=$F$4</formula>
    </cfRule>
    <cfRule type="expression" dxfId="1586" priority="296">
      <formula>AND(J340&gt;$F$4,J340&lt;=$F$5)</formula>
    </cfRule>
    <cfRule type="expression" dxfId="1585" priority="297">
      <formula>J340&gt;$F$5</formula>
    </cfRule>
  </conditionalFormatting>
  <conditionalFormatting sqref="J336">
    <cfRule type="expression" dxfId="1584" priority="292">
      <formula>J336&lt;=$F$4</formula>
    </cfRule>
    <cfRule type="expression" dxfId="1583" priority="293">
      <formula>AND(J336&gt;$F$4,J336&lt;=$F$5)</formula>
    </cfRule>
    <cfRule type="expression" dxfId="1582" priority="294">
      <formula>J336&gt;$F$5</formula>
    </cfRule>
  </conditionalFormatting>
  <conditionalFormatting sqref="J337:J338">
    <cfRule type="expression" dxfId="1581" priority="289">
      <formula>J337&lt;=$F$4</formula>
    </cfRule>
    <cfRule type="expression" dxfId="1580" priority="290">
      <formula>AND(J337&gt;$F$4,J337&lt;=$F$5)</formula>
    </cfRule>
    <cfRule type="expression" dxfId="1579" priority="291">
      <formula>J337&gt;$F$5</formula>
    </cfRule>
  </conditionalFormatting>
  <conditionalFormatting sqref="J339">
    <cfRule type="expression" dxfId="1578" priority="286">
      <formula>J339&lt;=$F$4</formula>
    </cfRule>
    <cfRule type="expression" dxfId="1577" priority="287">
      <formula>AND(J339&gt;$F$4,J339&lt;=$F$5)</formula>
    </cfRule>
    <cfRule type="expression" dxfId="1576" priority="288">
      <formula>J339&gt;$F$5</formula>
    </cfRule>
  </conditionalFormatting>
  <conditionalFormatting sqref="J341:J342">
    <cfRule type="expression" dxfId="1575" priority="283">
      <formula>J341&lt;=$F$4</formula>
    </cfRule>
    <cfRule type="expression" dxfId="1574" priority="284">
      <formula>AND(J341&gt;$F$4,J341&lt;=$F$5)</formula>
    </cfRule>
    <cfRule type="expression" dxfId="1573" priority="285">
      <formula>J341&gt;$F$5</formula>
    </cfRule>
  </conditionalFormatting>
  <conditionalFormatting sqref="J343:J344">
    <cfRule type="expression" dxfId="1572" priority="280">
      <formula>J343&lt;=$F$4</formula>
    </cfRule>
    <cfRule type="expression" dxfId="1571" priority="281">
      <formula>AND(J343&gt;$F$4,J343&lt;=$F$5)</formula>
    </cfRule>
    <cfRule type="expression" dxfId="1570" priority="282">
      <formula>J343&gt;$F$5</formula>
    </cfRule>
  </conditionalFormatting>
  <conditionalFormatting sqref="J345:J346">
    <cfRule type="expression" dxfId="1569" priority="277">
      <formula>J345&lt;=$F$4</formula>
    </cfRule>
    <cfRule type="expression" dxfId="1568" priority="278">
      <formula>AND(J345&gt;$F$4,J345&lt;=$F$5)</formula>
    </cfRule>
    <cfRule type="expression" dxfId="1567" priority="279">
      <formula>J345&gt;$F$5</formula>
    </cfRule>
  </conditionalFormatting>
  <conditionalFormatting sqref="K333:K334">
    <cfRule type="expression" dxfId="1566" priority="274">
      <formula>K333&lt;=$I$4</formula>
    </cfRule>
    <cfRule type="expression" dxfId="1565" priority="275">
      <formula>AND(K333&gt;$I$4,K333&lt;=$I$5)</formula>
    </cfRule>
    <cfRule type="expression" dxfId="1564" priority="276">
      <formula>K333&gt;$I$5</formula>
    </cfRule>
  </conditionalFormatting>
  <conditionalFormatting sqref="K340">
    <cfRule type="expression" dxfId="1563" priority="271">
      <formula>K340&lt;=$I$4</formula>
    </cfRule>
    <cfRule type="expression" dxfId="1562" priority="272">
      <formula>AND(K340&gt;$I$4,K340&lt;=$I$5)</formula>
    </cfRule>
    <cfRule type="expression" dxfId="1561" priority="273">
      <formula>K340&gt;$I$5</formula>
    </cfRule>
  </conditionalFormatting>
  <conditionalFormatting sqref="K336">
    <cfRule type="expression" dxfId="1560" priority="268">
      <formula>K336&lt;=$I$4</formula>
    </cfRule>
    <cfRule type="expression" dxfId="1559" priority="269">
      <formula>AND(K336&gt;$I$4,K336&lt;=$I$5)</formula>
    </cfRule>
    <cfRule type="expression" dxfId="1558" priority="270">
      <formula>K336&gt;$I$5</formula>
    </cfRule>
  </conditionalFormatting>
  <conditionalFormatting sqref="K337:K338">
    <cfRule type="expression" dxfId="1557" priority="265">
      <formula>K337&lt;=$I$4</formula>
    </cfRule>
    <cfRule type="expression" dxfId="1556" priority="266">
      <formula>AND(K337&gt;$I$4,K337&lt;=$I$5)</formula>
    </cfRule>
    <cfRule type="expression" dxfId="1555" priority="267">
      <formula>K337&gt;$I$5</formula>
    </cfRule>
  </conditionalFormatting>
  <conditionalFormatting sqref="K339">
    <cfRule type="expression" dxfId="1554" priority="262">
      <formula>K339&lt;=$I$4</formula>
    </cfRule>
    <cfRule type="expression" dxfId="1553" priority="263">
      <formula>AND(K339&gt;$I$4,K339&lt;=$I$5)</formula>
    </cfRule>
    <cfRule type="expression" dxfId="1552" priority="264">
      <formula>K339&gt;$I$5</formula>
    </cfRule>
  </conditionalFormatting>
  <conditionalFormatting sqref="K341:K342">
    <cfRule type="expression" dxfId="1551" priority="259">
      <formula>K341&lt;=$I$4</formula>
    </cfRule>
    <cfRule type="expression" dxfId="1550" priority="260">
      <formula>AND(K341&gt;$I$4,K341&lt;=$I$5)</formula>
    </cfRule>
    <cfRule type="expression" dxfId="1549" priority="261">
      <formula>K341&gt;$I$5</formula>
    </cfRule>
  </conditionalFormatting>
  <conditionalFormatting sqref="K343:K344">
    <cfRule type="expression" dxfId="1548" priority="256">
      <formula>K343&lt;=$I$4</formula>
    </cfRule>
    <cfRule type="expression" dxfId="1547" priority="257">
      <formula>AND(K343&gt;$I$4,K343&lt;=$I$5)</formula>
    </cfRule>
    <cfRule type="expression" dxfId="1546" priority="258">
      <formula>K343&gt;$I$5</formula>
    </cfRule>
  </conditionalFormatting>
  <conditionalFormatting sqref="K345:K346">
    <cfRule type="expression" dxfId="1545" priority="253">
      <formula>K345&lt;=$I$4</formula>
    </cfRule>
    <cfRule type="expression" dxfId="1544" priority="254">
      <formula>AND(K345&gt;$I$4,K345&lt;=$I$5)</formula>
    </cfRule>
    <cfRule type="expression" dxfId="1543" priority="255">
      <formula>K345&gt;$I$5</formula>
    </cfRule>
  </conditionalFormatting>
  <conditionalFormatting sqref="J347:J348">
    <cfRule type="expression" dxfId="1542" priority="246">
      <formula>J347&lt;=$F$4</formula>
    </cfRule>
    <cfRule type="expression" dxfId="1541" priority="247">
      <formula>AND(J347&gt;$F$4,J347&lt;=$F$5)</formula>
    </cfRule>
    <cfRule type="expression" dxfId="1540" priority="248">
      <formula>J347&gt;$F$5</formula>
    </cfRule>
  </conditionalFormatting>
  <conditionalFormatting sqref="K347:K348">
    <cfRule type="expression" dxfId="1539" priority="240">
      <formula>K347&lt;=$I$4</formula>
    </cfRule>
    <cfRule type="expression" dxfId="1538" priority="241">
      <formula>AND(K347&gt;$I$4,K347&lt;=$I$5)</formula>
    </cfRule>
    <cfRule type="expression" dxfId="1537" priority="242">
      <formula>K347&gt;$I$5</formula>
    </cfRule>
  </conditionalFormatting>
  <conditionalFormatting sqref="J349:J350">
    <cfRule type="expression" dxfId="1536" priority="237">
      <formula>J349&lt;=$F$4</formula>
    </cfRule>
    <cfRule type="expression" dxfId="1535" priority="238">
      <formula>AND(J349&gt;$F$4,J349&lt;=$F$5)</formula>
    </cfRule>
    <cfRule type="expression" dxfId="1534" priority="239">
      <formula>J349&gt;$F$5</formula>
    </cfRule>
  </conditionalFormatting>
  <conditionalFormatting sqref="K349:K350">
    <cfRule type="expression" dxfId="1533" priority="231">
      <formula>K349&lt;=$I$4</formula>
    </cfRule>
    <cfRule type="expression" dxfId="1532" priority="232">
      <formula>AND(K349&gt;$I$4,K349&lt;=$I$5)</formula>
    </cfRule>
    <cfRule type="expression" dxfId="1531" priority="233">
      <formula>K349&gt;$I$5</formula>
    </cfRule>
  </conditionalFormatting>
  <conditionalFormatting sqref="J351:J352">
    <cfRule type="expression" dxfId="1530" priority="228">
      <formula>J351&lt;=$F$4</formula>
    </cfRule>
    <cfRule type="expression" dxfId="1529" priority="229">
      <formula>AND(J351&gt;$F$4,J351&lt;=$F$5)</formula>
    </cfRule>
    <cfRule type="expression" dxfId="1528" priority="230">
      <formula>J351&gt;$F$5</formula>
    </cfRule>
  </conditionalFormatting>
  <conditionalFormatting sqref="K351:K352">
    <cfRule type="expression" dxfId="1527" priority="222">
      <formula>K351&lt;=$I$4</formula>
    </cfRule>
    <cfRule type="expression" dxfId="1526" priority="223">
      <formula>AND(K351&gt;$I$4,K351&lt;=$I$5)</formula>
    </cfRule>
    <cfRule type="expression" dxfId="1525" priority="224">
      <formula>K351&gt;$I$5</formula>
    </cfRule>
  </conditionalFormatting>
  <conditionalFormatting sqref="J353:J354">
    <cfRule type="expression" dxfId="1524" priority="219">
      <formula>J353&lt;=$F$4</formula>
    </cfRule>
    <cfRule type="expression" dxfId="1523" priority="220">
      <formula>AND(J353&gt;$F$4,J353&lt;=$F$5)</formula>
    </cfRule>
    <cfRule type="expression" dxfId="1522" priority="221">
      <formula>J353&gt;$F$5</formula>
    </cfRule>
  </conditionalFormatting>
  <conditionalFormatting sqref="K353:K354">
    <cfRule type="expression" dxfId="1521" priority="213">
      <formula>K353&lt;=$I$4</formula>
    </cfRule>
    <cfRule type="expression" dxfId="1520" priority="214">
      <formula>AND(K353&gt;$I$4,K353&lt;=$I$5)</formula>
    </cfRule>
    <cfRule type="expression" dxfId="1519" priority="215">
      <formula>K353&gt;$I$5</formula>
    </cfRule>
  </conditionalFormatting>
  <conditionalFormatting sqref="J387:J388">
    <cfRule type="expression" dxfId="1518" priority="210">
      <formula>J387&lt;=$F$4</formula>
    </cfRule>
    <cfRule type="expression" dxfId="1517" priority="211">
      <formula>AND(J387&gt;$F$4,J387&lt;=$F$5)</formula>
    </cfRule>
    <cfRule type="expression" dxfId="1516" priority="212">
      <formula>J387&gt;$F$5</formula>
    </cfRule>
  </conditionalFormatting>
  <conditionalFormatting sqref="K387:K388">
    <cfRule type="expression" dxfId="1515" priority="204">
      <formula>K387&lt;=$I$4</formula>
    </cfRule>
    <cfRule type="expression" dxfId="1514" priority="205">
      <formula>AND(K387&gt;$I$4,K387&lt;=$I$5)</formula>
    </cfRule>
    <cfRule type="expression" dxfId="1513" priority="206">
      <formula>K387&gt;$I$5</formula>
    </cfRule>
  </conditionalFormatting>
  <conditionalFormatting sqref="J355">
    <cfRule type="expression" dxfId="1512" priority="201">
      <formula>J355&lt;=$F$4</formula>
    </cfRule>
    <cfRule type="expression" dxfId="1511" priority="202">
      <formula>AND(J355&gt;$F$4,J355&lt;=$F$5)</formula>
    </cfRule>
    <cfRule type="expression" dxfId="1510" priority="203">
      <formula>J355&gt;$F$5</formula>
    </cfRule>
  </conditionalFormatting>
  <conditionalFormatting sqref="K355">
    <cfRule type="expression" dxfId="1509" priority="195">
      <formula>K355&lt;=$I$4</formula>
    </cfRule>
    <cfRule type="expression" dxfId="1508" priority="196">
      <formula>AND(K355&gt;$I$4,K355&lt;=$I$5)</formula>
    </cfRule>
    <cfRule type="expression" dxfId="1507" priority="197">
      <formula>K355&gt;$I$5</formula>
    </cfRule>
  </conditionalFormatting>
  <conditionalFormatting sqref="J359:J360">
    <cfRule type="expression" dxfId="1506" priority="192">
      <formula>J359&lt;=$F$4</formula>
    </cfRule>
    <cfRule type="expression" dxfId="1505" priority="193">
      <formula>AND(J359&gt;$F$4,J359&lt;=$F$5)</formula>
    </cfRule>
    <cfRule type="expression" dxfId="1504" priority="194">
      <formula>J359&gt;$F$5</formula>
    </cfRule>
  </conditionalFormatting>
  <conditionalFormatting sqref="K359:K360">
    <cfRule type="expression" dxfId="1503" priority="186">
      <formula>K359&lt;=$I$4</formula>
    </cfRule>
    <cfRule type="expression" dxfId="1502" priority="187">
      <formula>AND(K359&gt;$I$4,K359&lt;=$I$5)</formula>
    </cfRule>
    <cfRule type="expression" dxfId="1501" priority="188">
      <formula>K359&gt;$I$5</formula>
    </cfRule>
  </conditionalFormatting>
  <conditionalFormatting sqref="I358">
    <cfRule type="timePeriod" dxfId="1500" priority="185" timePeriod="today">
      <formula>FLOOR(I358,1)=TODAY()</formula>
    </cfRule>
  </conditionalFormatting>
  <conditionalFormatting sqref="I357">
    <cfRule type="timePeriod" dxfId="1499" priority="184" timePeriod="today">
      <formula>FLOOR(I357,1)=TODAY()</formula>
    </cfRule>
  </conditionalFormatting>
  <conditionalFormatting sqref="J357:J358">
    <cfRule type="expression" dxfId="1498" priority="181">
      <formula>J357&gt;$E$5</formula>
    </cfRule>
    <cfRule type="expression" dxfId="1497" priority="182">
      <formula>AND(J357&gt;$E$4,J357&lt;=$E$5)</formula>
    </cfRule>
    <cfRule type="expression" dxfId="1496" priority="183">
      <formula>J357&lt;=$E$4</formula>
    </cfRule>
  </conditionalFormatting>
  <conditionalFormatting sqref="K357:K358">
    <cfRule type="expression" dxfId="1495" priority="175">
      <formula>K357&lt;=$H$4</formula>
    </cfRule>
    <cfRule type="expression" dxfId="1494" priority="176">
      <formula>AND(K357&gt;$H$4,K357&lt;=$H$5)</formula>
    </cfRule>
    <cfRule type="expression" dxfId="1493" priority="177">
      <formula>K357&gt;$H$5</formula>
    </cfRule>
  </conditionalFormatting>
  <conditionalFormatting sqref="J363:J364">
    <cfRule type="expression" dxfId="1492" priority="172">
      <formula>J363&gt;$E$5</formula>
    </cfRule>
    <cfRule type="expression" dxfId="1491" priority="173">
      <formula>AND(J363&gt;$E$4,J363&lt;=$E$5)</formula>
    </cfRule>
    <cfRule type="expression" dxfId="1490" priority="174">
      <formula>J363&lt;=$E$4</formula>
    </cfRule>
  </conditionalFormatting>
  <conditionalFormatting sqref="K363:K364">
    <cfRule type="expression" dxfId="1489" priority="166">
      <formula>K363&lt;=$H$4</formula>
    </cfRule>
    <cfRule type="expression" dxfId="1488" priority="167">
      <formula>AND(K363&gt;$H$4,K363&lt;=$H$5)</formula>
    </cfRule>
    <cfRule type="expression" dxfId="1487" priority="168">
      <formula>K363&gt;$H$5</formula>
    </cfRule>
  </conditionalFormatting>
  <conditionalFormatting sqref="J391:J392">
    <cfRule type="expression" dxfId="1486" priority="163">
      <formula>J391&lt;=$F$4</formula>
    </cfRule>
    <cfRule type="expression" dxfId="1485" priority="164">
      <formula>AND(J391&gt;$F$4,J391&lt;=$F$5)</formula>
    </cfRule>
    <cfRule type="expression" dxfId="1484" priority="165">
      <formula>J391&gt;$F$5</formula>
    </cfRule>
  </conditionalFormatting>
  <conditionalFormatting sqref="K391:K392">
    <cfRule type="expression" dxfId="1483" priority="157">
      <formula>K391&lt;=$I$4</formula>
    </cfRule>
    <cfRule type="expression" dxfId="1482" priority="158">
      <formula>AND(K391&gt;$I$4,K391&lt;=$I$5)</formula>
    </cfRule>
    <cfRule type="expression" dxfId="1481" priority="159">
      <formula>K391&gt;$I$5</formula>
    </cfRule>
  </conditionalFormatting>
  <conditionalFormatting sqref="J365:J366">
    <cfRule type="expression" dxfId="1480" priority="154">
      <formula>J365&lt;=$F$4</formula>
    </cfRule>
    <cfRule type="expression" dxfId="1479" priority="155">
      <formula>AND(J365&gt;$F$4,J365&lt;=$F$5)</formula>
    </cfRule>
    <cfRule type="expression" dxfId="1478" priority="156">
      <formula>J365&gt;$F$5</formula>
    </cfRule>
  </conditionalFormatting>
  <conditionalFormatting sqref="K365:K366">
    <cfRule type="expression" dxfId="1477" priority="148">
      <formula>K365&lt;=$I$4</formula>
    </cfRule>
    <cfRule type="expression" dxfId="1476" priority="149">
      <formula>AND(K365&gt;$I$4,K365&lt;=$I$5)</formula>
    </cfRule>
    <cfRule type="expression" dxfId="1475" priority="150">
      <formula>K365&gt;$I$5</formula>
    </cfRule>
  </conditionalFormatting>
  <conditionalFormatting sqref="J367:J368">
    <cfRule type="expression" dxfId="1474" priority="145">
      <formula>J367&lt;=$F$4</formula>
    </cfRule>
    <cfRule type="expression" dxfId="1473" priority="146">
      <formula>AND(J367&gt;$F$4,J367&lt;=$F$5)</formula>
    </cfRule>
    <cfRule type="expression" dxfId="1472" priority="147">
      <formula>J367&gt;$F$5</formula>
    </cfRule>
  </conditionalFormatting>
  <conditionalFormatting sqref="K367:K368">
    <cfRule type="expression" dxfId="1471" priority="139">
      <formula>K367&lt;=$I$4</formula>
    </cfRule>
    <cfRule type="expression" dxfId="1470" priority="140">
      <formula>AND(K367&gt;$I$4,K367&lt;=$I$5)</formula>
    </cfRule>
    <cfRule type="expression" dxfId="1469" priority="141">
      <formula>K367&gt;$I$5</formula>
    </cfRule>
  </conditionalFormatting>
  <conditionalFormatting sqref="I369:I370">
    <cfRule type="timePeriod" dxfId="1468" priority="138" timePeriod="today">
      <formula>FLOOR(I369,1)=TODAY()</formula>
    </cfRule>
  </conditionalFormatting>
  <conditionalFormatting sqref="J369">
    <cfRule type="expression" dxfId="1467" priority="135">
      <formula>J369&lt;=$F$4</formula>
    </cfRule>
    <cfRule type="expression" dxfId="1466" priority="136">
      <formula>AND(J369&gt;$F$4,J369&lt;=$F$5)</formula>
    </cfRule>
    <cfRule type="expression" dxfId="1465" priority="137">
      <formula>J369&gt;$F$5</formula>
    </cfRule>
  </conditionalFormatting>
  <conditionalFormatting sqref="K369">
    <cfRule type="expression" dxfId="1464" priority="129">
      <formula>K369&lt;=$I$4</formula>
    </cfRule>
    <cfRule type="expression" dxfId="1463" priority="130">
      <formula>AND(K369&gt;$I$4,K369&lt;=$I$5)</formula>
    </cfRule>
    <cfRule type="expression" dxfId="1462" priority="131">
      <formula>K369&gt;$I$5</formula>
    </cfRule>
  </conditionalFormatting>
  <conditionalFormatting sqref="J371:J372">
    <cfRule type="expression" dxfId="1461" priority="126">
      <formula>J371&lt;=$F$4</formula>
    </cfRule>
    <cfRule type="expression" dxfId="1460" priority="127">
      <formula>AND(J371&gt;$F$4,J371&lt;=$F$5)</formula>
    </cfRule>
    <cfRule type="expression" dxfId="1459" priority="128">
      <formula>J371&gt;$F$5</formula>
    </cfRule>
  </conditionalFormatting>
  <conditionalFormatting sqref="K371:K372">
    <cfRule type="expression" dxfId="1458" priority="120">
      <formula>K371&lt;=$I$4</formula>
    </cfRule>
    <cfRule type="expression" dxfId="1457" priority="121">
      <formula>AND(K371&gt;$I$4,K371&lt;=$I$5)</formula>
    </cfRule>
    <cfRule type="expression" dxfId="1456" priority="122">
      <formula>K371&gt;$I$5</formula>
    </cfRule>
  </conditionalFormatting>
  <conditionalFormatting sqref="J373:J374">
    <cfRule type="expression" dxfId="1455" priority="117">
      <formula>J373&lt;=$F$4</formula>
    </cfRule>
    <cfRule type="expression" dxfId="1454" priority="118">
      <formula>AND(J373&gt;$F$4,J373&lt;=$F$5)</formula>
    </cfRule>
    <cfRule type="expression" dxfId="1453" priority="119">
      <formula>J373&gt;$F$5</formula>
    </cfRule>
  </conditionalFormatting>
  <conditionalFormatting sqref="K373:K374">
    <cfRule type="expression" dxfId="1452" priority="111">
      <formula>K373&lt;=$I$4</formula>
    </cfRule>
    <cfRule type="expression" dxfId="1451" priority="112">
      <formula>AND(K373&gt;$I$4,K373&lt;=$I$5)</formula>
    </cfRule>
    <cfRule type="expression" dxfId="1450" priority="113">
      <formula>K373&gt;$I$5</formula>
    </cfRule>
  </conditionalFormatting>
  <conditionalFormatting sqref="I377:I378">
    <cfRule type="timePeriod" dxfId="1449" priority="110" timePeriod="today">
      <formula>FLOOR(I377,1)=TODAY()</formula>
    </cfRule>
  </conditionalFormatting>
  <conditionalFormatting sqref="I381:I382">
    <cfRule type="timePeriod" dxfId="1448" priority="109" timePeriod="today">
      <formula>FLOOR(I381,1)=TODAY()</formula>
    </cfRule>
  </conditionalFormatting>
  <conditionalFormatting sqref="J381:J382">
    <cfRule type="expression" dxfId="1447" priority="106">
      <formula>J381&lt;=$F$4</formula>
    </cfRule>
    <cfRule type="expression" dxfId="1446" priority="107">
      <formula>AND(J381&gt;$F$4,J381&lt;=$F$5)</formula>
    </cfRule>
    <cfRule type="expression" dxfId="1445" priority="108">
      <formula>J381&gt;$F$5</formula>
    </cfRule>
  </conditionalFormatting>
  <conditionalFormatting sqref="K381:K382">
    <cfRule type="expression" dxfId="1444" priority="100">
      <formula>K381&lt;=$I$4</formula>
    </cfRule>
    <cfRule type="expression" dxfId="1443" priority="101">
      <formula>AND(K381&gt;$I$4,K381&lt;=$I$5)</formula>
    </cfRule>
    <cfRule type="expression" dxfId="1442" priority="102">
      <formula>K381&gt;$I$5</formula>
    </cfRule>
  </conditionalFormatting>
  <conditionalFormatting sqref="J379">
    <cfRule type="expression" dxfId="1441" priority="97">
      <formula>J379&gt;$E$5</formula>
    </cfRule>
    <cfRule type="expression" dxfId="1440" priority="98">
      <formula>AND(J379&gt;$E$4,J379&lt;=$E$5)</formula>
    </cfRule>
    <cfRule type="expression" dxfId="1439" priority="99">
      <formula>J379&lt;=$E$4</formula>
    </cfRule>
  </conditionalFormatting>
  <conditionalFormatting sqref="K379">
    <cfRule type="expression" dxfId="1438" priority="91">
      <formula>K379&lt;=$H$4</formula>
    </cfRule>
    <cfRule type="expression" dxfId="1437" priority="92">
      <formula>AND(K379&gt;$H$4,K379&lt;=$H$5)</formula>
    </cfRule>
    <cfRule type="expression" dxfId="1436" priority="93">
      <formula>K379&gt;$H$5</formula>
    </cfRule>
  </conditionalFormatting>
  <conditionalFormatting sqref="J393:J394">
    <cfRule type="expression" dxfId="1435" priority="88">
      <formula>J393&lt;=$F$4</formula>
    </cfRule>
    <cfRule type="expression" dxfId="1434" priority="89">
      <formula>AND(J393&gt;$F$4,J393&lt;=$F$5)</formula>
    </cfRule>
    <cfRule type="expression" dxfId="1433" priority="90">
      <formula>J393&gt;$F$5</formula>
    </cfRule>
  </conditionalFormatting>
  <conditionalFormatting sqref="K393:K394">
    <cfRule type="expression" dxfId="1432" priority="82">
      <formula>K393&lt;=$I$4</formula>
    </cfRule>
    <cfRule type="expression" dxfId="1431" priority="83">
      <formula>AND(K393&gt;$I$4,K393&lt;=$I$5)</formula>
    </cfRule>
    <cfRule type="expression" dxfId="1430" priority="84">
      <formula>K393&gt;$I$5</formula>
    </cfRule>
  </conditionalFormatting>
  <conditionalFormatting sqref="J401">
    <cfRule type="expression" dxfId="1429" priority="79">
      <formula>J401&lt;=$F$4</formula>
    </cfRule>
    <cfRule type="expression" dxfId="1428" priority="80">
      <formula>AND(J401&gt;$F$4,J401&lt;=$F$5)</formula>
    </cfRule>
    <cfRule type="expression" dxfId="1427" priority="81">
      <formula>J401&gt;$F$5</formula>
    </cfRule>
  </conditionalFormatting>
  <conditionalFormatting sqref="K401">
    <cfRule type="expression" dxfId="1426" priority="73">
      <formula>K401&lt;=$I$4</formula>
    </cfRule>
    <cfRule type="expression" dxfId="1425" priority="74">
      <formula>AND(K401&gt;$I$4,K401&lt;=$I$5)</formula>
    </cfRule>
    <cfRule type="expression" dxfId="1424" priority="75">
      <formula>K401&gt;$I$5</formula>
    </cfRule>
  </conditionalFormatting>
  <conditionalFormatting sqref="J403:J404">
    <cfRule type="expression" dxfId="1423" priority="70">
      <formula>J403&lt;=$F$4</formula>
    </cfRule>
    <cfRule type="expression" dxfId="1422" priority="71">
      <formula>AND(J403&gt;$F$4,J403&lt;=$F$5)</formula>
    </cfRule>
    <cfRule type="expression" dxfId="1421" priority="72">
      <formula>J403&gt;$F$5</formula>
    </cfRule>
  </conditionalFormatting>
  <conditionalFormatting sqref="K403:K404">
    <cfRule type="expression" dxfId="1420" priority="64">
      <formula>K403&lt;=$I$4</formula>
    </cfRule>
    <cfRule type="expression" dxfId="1419" priority="65">
      <formula>AND(K403&gt;$I$4,K403&lt;=$I$5)</formula>
    </cfRule>
    <cfRule type="expression" dxfId="1418" priority="66">
      <formula>K403&gt;$I$5</formula>
    </cfRule>
  </conditionalFormatting>
  <conditionalFormatting sqref="J383:J384">
    <cfRule type="expression" dxfId="1417" priority="61">
      <formula>J383&lt;=$F$4</formula>
    </cfRule>
    <cfRule type="expression" dxfId="1416" priority="62">
      <formula>AND(J383&gt;$F$4,J383&lt;=$F$5)</formula>
    </cfRule>
    <cfRule type="expression" dxfId="1415" priority="63">
      <formula>J383&gt;$F$5</formula>
    </cfRule>
  </conditionalFormatting>
  <conditionalFormatting sqref="K383:K384">
    <cfRule type="expression" dxfId="1414" priority="55">
      <formula>K383&lt;=$I$4</formula>
    </cfRule>
    <cfRule type="expression" dxfId="1413" priority="56">
      <formula>AND(K383&gt;$I$4,K383&lt;=$I$5)</formula>
    </cfRule>
    <cfRule type="expression" dxfId="1412" priority="57">
      <formula>K383&gt;$I$5</formula>
    </cfRule>
  </conditionalFormatting>
  <conditionalFormatting sqref="J375:J376">
    <cfRule type="expression" dxfId="1411" priority="52">
      <formula>J375&lt;=$F$4</formula>
    </cfRule>
    <cfRule type="expression" dxfId="1410" priority="53">
      <formula>AND(J375&gt;$F$4,J375&lt;=$F$5)</formula>
    </cfRule>
    <cfRule type="expression" dxfId="1409" priority="54">
      <formula>J375&gt;$F$5</formula>
    </cfRule>
  </conditionalFormatting>
  <conditionalFormatting sqref="K375:K376">
    <cfRule type="expression" dxfId="1408" priority="46">
      <formula>K375&lt;=$I$4</formula>
    </cfRule>
    <cfRule type="expression" dxfId="1407" priority="47">
      <formula>AND(K375&gt;$I$4,K375&lt;=$I$5)</formula>
    </cfRule>
    <cfRule type="expression" dxfId="1406" priority="48">
      <formula>K375&gt;$I$5</formula>
    </cfRule>
  </conditionalFormatting>
  <conditionalFormatting sqref="J385:J386">
    <cfRule type="expression" dxfId="1405" priority="43">
      <formula>J385&lt;=$F$4</formula>
    </cfRule>
    <cfRule type="expression" dxfId="1404" priority="44">
      <formula>AND(J385&gt;$F$4,J385&lt;=$F$5)</formula>
    </cfRule>
    <cfRule type="expression" dxfId="1403" priority="45">
      <formula>J385&gt;$F$5</formula>
    </cfRule>
  </conditionalFormatting>
  <conditionalFormatting sqref="K385:K386">
    <cfRule type="expression" dxfId="1402" priority="37">
      <formula>K385&lt;=$I$4</formula>
    </cfRule>
    <cfRule type="expression" dxfId="1401" priority="38">
      <formula>AND(K385&gt;$I$4,K385&lt;=$I$5)</formula>
    </cfRule>
    <cfRule type="expression" dxfId="1400" priority="39">
      <formula>K385&gt;$I$5</formula>
    </cfRule>
  </conditionalFormatting>
  <conditionalFormatting sqref="J389:J390">
    <cfRule type="expression" dxfId="1399" priority="34">
      <formula>J389&lt;=$F$4</formula>
    </cfRule>
    <cfRule type="expression" dxfId="1398" priority="35">
      <formula>AND(J389&gt;$F$4,J389&lt;=$F$5)</formula>
    </cfRule>
    <cfRule type="expression" dxfId="1397" priority="36">
      <formula>J389&gt;$F$5</formula>
    </cfRule>
  </conditionalFormatting>
  <conditionalFormatting sqref="K389:K390">
    <cfRule type="expression" dxfId="1396" priority="28">
      <formula>K389&lt;=$I$4</formula>
    </cfRule>
    <cfRule type="expression" dxfId="1395" priority="29">
      <formula>AND(K389&gt;$I$4,K389&lt;=$I$5)</formula>
    </cfRule>
    <cfRule type="expression" dxfId="1394" priority="30">
      <formula>K389&gt;$I$5</formula>
    </cfRule>
  </conditionalFormatting>
  <conditionalFormatting sqref="J395:J396">
    <cfRule type="expression" dxfId="1393" priority="25">
      <formula>J395&lt;=$F$4</formula>
    </cfRule>
    <cfRule type="expression" dxfId="1392" priority="26">
      <formula>AND(J395&gt;$F$4,J395&lt;=$F$5)</formula>
    </cfRule>
    <cfRule type="expression" dxfId="1391" priority="27">
      <formula>J395&gt;$F$5</formula>
    </cfRule>
  </conditionalFormatting>
  <conditionalFormatting sqref="K395:K396">
    <cfRule type="expression" dxfId="1390" priority="19">
      <formula>K395&lt;=$I$4</formula>
    </cfRule>
    <cfRule type="expression" dxfId="1389" priority="20">
      <formula>AND(K395&gt;$I$4,K395&lt;=$I$5)</formula>
    </cfRule>
    <cfRule type="expression" dxfId="1388" priority="21">
      <formula>K395&gt;$I$5</formula>
    </cfRule>
  </conditionalFormatting>
  <conditionalFormatting sqref="J397:J398">
    <cfRule type="expression" dxfId="1387" priority="16">
      <formula>J397&lt;=$F$4</formula>
    </cfRule>
    <cfRule type="expression" dxfId="1386" priority="17">
      <formula>AND(J397&gt;$F$4,J397&lt;=$F$5)</formula>
    </cfRule>
    <cfRule type="expression" dxfId="1385" priority="18">
      <formula>J397&gt;$F$5</formula>
    </cfRule>
  </conditionalFormatting>
  <conditionalFormatting sqref="K397:K398">
    <cfRule type="expression" dxfId="1384" priority="10">
      <formula>K397&lt;=$I$4</formula>
    </cfRule>
    <cfRule type="expression" dxfId="1383" priority="11">
      <formula>AND(K397&gt;$I$4,K397&lt;=$I$5)</formula>
    </cfRule>
    <cfRule type="expression" dxfId="1382" priority="12">
      <formula>K397&gt;$I$5</formula>
    </cfRule>
  </conditionalFormatting>
  <conditionalFormatting sqref="J399:J400">
    <cfRule type="expression" dxfId="1381" priority="7">
      <formula>J399&lt;=$F$4</formula>
    </cfRule>
    <cfRule type="expression" dxfId="1380" priority="8">
      <formula>AND(J399&gt;$F$4,J399&lt;=$F$5)</formula>
    </cfRule>
    <cfRule type="expression" dxfId="1379" priority="9">
      <formula>J399&gt;$F$5</formula>
    </cfRule>
  </conditionalFormatting>
  <conditionalFormatting sqref="K399:K400">
    <cfRule type="expression" dxfId="1378" priority="1">
      <formula>K399&lt;=$I$4</formula>
    </cfRule>
    <cfRule type="expression" dxfId="1377" priority="2">
      <formula>AND(K399&gt;$I$4,K399&lt;=$I$5)</formula>
    </cfRule>
    <cfRule type="expression" dxfId="1376" priority="3">
      <formula>K399&gt;$I$5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1" max="5" man="1"/>
    <brk id="151" max="5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13"/>
  <sheetViews>
    <sheetView view="pageBreakPreview" zoomScale="90" zoomScaleNormal="100" zoomScaleSheetLayoutView="90" workbookViewId="0">
      <selection sqref="A1:XFD1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9.5703125" style="5" customWidth="1"/>
    <col min="4" max="4" width="19.28515625" style="5" customWidth="1"/>
    <col min="5" max="5" width="19.85546875" style="5" customWidth="1"/>
    <col min="6" max="6" width="21" style="5" customWidth="1"/>
    <col min="7" max="7" width="2.7109375" style="6" customWidth="1"/>
    <col min="8" max="8" width="8.42578125" style="6" customWidth="1"/>
    <col min="9" max="9" width="9.7109375" style="6" customWidth="1"/>
    <col min="10" max="10" width="7.42578125" style="6" customWidth="1"/>
    <col min="11" max="11" width="7.28515625" style="6" customWidth="1"/>
    <col min="12" max="13" width="10.42578125" style="6" customWidth="1"/>
    <col min="14" max="15" width="8.7109375" style="24" customWidth="1"/>
    <col min="16" max="18" width="9.140625" style="5"/>
    <col min="19" max="19" width="11.140625" style="5" customWidth="1"/>
    <col min="20" max="16384" width="9.140625" style="5"/>
  </cols>
  <sheetData>
    <row r="1" spans="1:17" s="1" customFormat="1" ht="30.75" customHeight="1" x14ac:dyDescent="0.2">
      <c r="A1" s="254" t="s">
        <v>87</v>
      </c>
      <c r="B1" s="254"/>
      <c r="C1" s="254"/>
      <c r="D1" s="254"/>
      <c r="E1" s="254"/>
      <c r="F1" s="254"/>
      <c r="G1" s="9"/>
      <c r="H1" s="6"/>
      <c r="I1" s="30"/>
      <c r="J1" s="98">
        <v>0.5</v>
      </c>
      <c r="K1" s="105">
        <v>5</v>
      </c>
      <c r="L1" s="134"/>
      <c r="M1" s="222"/>
      <c r="N1" s="135">
        <v>0.5</v>
      </c>
      <c r="O1" s="223"/>
      <c r="P1" s="135">
        <v>5</v>
      </c>
      <c r="Q1" s="134"/>
    </row>
    <row r="2" spans="1:17" s="1" customFormat="1" ht="12.75" customHeight="1" x14ac:dyDescent="0.2">
      <c r="A2" s="11"/>
      <c r="B2" s="11"/>
      <c r="C2" s="11"/>
      <c r="D2" s="11"/>
      <c r="E2" s="11"/>
      <c r="F2" s="12"/>
      <c r="G2" s="9"/>
      <c r="H2" s="6"/>
      <c r="I2" s="93" t="s">
        <v>155</v>
      </c>
      <c r="J2" s="210" t="s">
        <v>44</v>
      </c>
      <c r="K2" s="211" t="s">
        <v>44</v>
      </c>
      <c r="L2" s="30"/>
      <c r="M2" s="164"/>
      <c r="N2" s="93" t="s">
        <v>158</v>
      </c>
      <c r="O2" s="164" t="s">
        <v>159</v>
      </c>
      <c r="P2" s="93" t="s">
        <v>158</v>
      </c>
      <c r="Q2" s="30" t="s">
        <v>159</v>
      </c>
    </row>
    <row r="3" spans="1:17" s="157" customFormat="1" ht="12.75" customHeight="1" x14ac:dyDescent="0.2">
      <c r="A3" s="162"/>
      <c r="B3" s="162"/>
      <c r="C3" s="162"/>
      <c r="D3" s="162"/>
      <c r="E3" s="162"/>
      <c r="F3" s="163"/>
      <c r="G3" s="161"/>
      <c r="H3" s="6"/>
      <c r="I3" s="202">
        <v>43103</v>
      </c>
      <c r="J3" s="126">
        <v>0</v>
      </c>
      <c r="K3" s="126">
        <v>0</v>
      </c>
      <c r="L3" s="203"/>
      <c r="M3" s="203"/>
      <c r="N3" s="132">
        <f t="shared" ref="N3:N34" si="0">$C$91</f>
        <v>3520</v>
      </c>
      <c r="O3" s="132">
        <v>2816</v>
      </c>
      <c r="P3" s="132">
        <f t="shared" ref="P3:P34" si="1">$F$91</f>
        <v>20</v>
      </c>
      <c r="Q3" s="132">
        <v>16</v>
      </c>
    </row>
    <row r="4" spans="1:17" s="157" customFormat="1" ht="12.75" customHeight="1" x14ac:dyDescent="0.2">
      <c r="A4" s="162"/>
      <c r="B4" s="162"/>
      <c r="C4" s="162"/>
      <c r="D4" s="162"/>
      <c r="E4" s="162"/>
      <c r="F4" s="163"/>
      <c r="G4" s="161"/>
      <c r="H4" s="6"/>
      <c r="I4" s="202">
        <v>43103</v>
      </c>
      <c r="J4" s="126">
        <v>0</v>
      </c>
      <c r="K4" s="126">
        <v>0</v>
      </c>
      <c r="L4" s="203"/>
      <c r="M4" s="203"/>
      <c r="N4" s="132">
        <f t="shared" si="0"/>
        <v>3520</v>
      </c>
      <c r="O4" s="132">
        <v>2816</v>
      </c>
      <c r="P4" s="132">
        <f t="shared" si="1"/>
        <v>20</v>
      </c>
      <c r="Q4" s="132">
        <v>16</v>
      </c>
    </row>
    <row r="5" spans="1:17" s="157" customFormat="1" ht="12.75" customHeight="1" x14ac:dyDescent="0.2">
      <c r="A5" s="162"/>
      <c r="B5" s="162"/>
      <c r="C5" s="162"/>
      <c r="D5" s="162"/>
      <c r="E5" s="162"/>
      <c r="F5" s="163"/>
      <c r="G5" s="161"/>
      <c r="H5" s="6"/>
      <c r="I5" s="202">
        <v>43118</v>
      </c>
      <c r="J5" s="126">
        <v>0</v>
      </c>
      <c r="K5" s="126">
        <v>0</v>
      </c>
      <c r="L5" s="203"/>
      <c r="M5" s="203"/>
      <c r="N5" s="132">
        <f t="shared" si="0"/>
        <v>3520</v>
      </c>
      <c r="O5" s="132">
        <v>2816</v>
      </c>
      <c r="P5" s="132">
        <f t="shared" si="1"/>
        <v>20</v>
      </c>
      <c r="Q5" s="132">
        <v>16</v>
      </c>
    </row>
    <row r="6" spans="1:17" s="157" customFormat="1" ht="12.75" customHeight="1" x14ac:dyDescent="0.2">
      <c r="A6" s="162"/>
      <c r="B6" s="162"/>
      <c r="C6" s="162"/>
      <c r="D6" s="162"/>
      <c r="E6" s="162"/>
      <c r="F6" s="163"/>
      <c r="G6" s="161"/>
      <c r="H6" s="6"/>
      <c r="I6" s="202">
        <v>43118</v>
      </c>
      <c r="J6" s="126">
        <v>0</v>
      </c>
      <c r="K6" s="126">
        <v>0</v>
      </c>
      <c r="L6" s="203"/>
      <c r="M6" s="203"/>
      <c r="N6" s="132">
        <f t="shared" si="0"/>
        <v>3520</v>
      </c>
      <c r="O6" s="132">
        <v>2816</v>
      </c>
      <c r="P6" s="132">
        <f t="shared" si="1"/>
        <v>20</v>
      </c>
      <c r="Q6" s="132">
        <v>16</v>
      </c>
    </row>
    <row r="7" spans="1:17" s="157" customFormat="1" ht="12.75" customHeight="1" x14ac:dyDescent="0.2">
      <c r="A7" s="162"/>
      <c r="B7" s="162"/>
      <c r="C7" s="162"/>
      <c r="D7" s="162"/>
      <c r="E7" s="162"/>
      <c r="F7" s="163"/>
      <c r="G7" s="161"/>
      <c r="H7" s="6"/>
      <c r="I7" s="202">
        <v>43126</v>
      </c>
      <c r="J7" s="126">
        <v>0</v>
      </c>
      <c r="K7" s="126">
        <v>0</v>
      </c>
      <c r="L7" s="203"/>
      <c r="M7" s="203"/>
      <c r="N7" s="132">
        <f t="shared" si="0"/>
        <v>3520</v>
      </c>
      <c r="O7" s="132">
        <v>2816</v>
      </c>
      <c r="P7" s="132">
        <f t="shared" si="1"/>
        <v>20</v>
      </c>
      <c r="Q7" s="132">
        <v>16</v>
      </c>
    </row>
    <row r="8" spans="1:17" s="157" customFormat="1" ht="12.75" customHeight="1" x14ac:dyDescent="0.2">
      <c r="A8" s="162"/>
      <c r="B8" s="162"/>
      <c r="C8" s="162"/>
      <c r="D8" s="162"/>
      <c r="E8" s="162"/>
      <c r="F8" s="163"/>
      <c r="G8" s="161"/>
      <c r="H8" s="6"/>
      <c r="I8" s="202">
        <v>43126</v>
      </c>
      <c r="J8" s="126">
        <v>0</v>
      </c>
      <c r="K8" s="126">
        <v>0</v>
      </c>
      <c r="L8" s="203"/>
      <c r="M8" s="203"/>
      <c r="N8" s="132">
        <f t="shared" si="0"/>
        <v>3520</v>
      </c>
      <c r="O8" s="132">
        <v>2816</v>
      </c>
      <c r="P8" s="132">
        <f t="shared" si="1"/>
        <v>20</v>
      </c>
      <c r="Q8" s="132">
        <v>16</v>
      </c>
    </row>
    <row r="9" spans="1:17" s="157" customFormat="1" ht="12.75" customHeight="1" x14ac:dyDescent="0.2">
      <c r="A9" s="162"/>
      <c r="B9" s="162"/>
      <c r="C9" s="162"/>
      <c r="D9" s="162"/>
      <c r="E9" s="162"/>
      <c r="F9" s="163"/>
      <c r="G9" s="161"/>
      <c r="H9" s="6"/>
      <c r="I9" s="202">
        <v>43130</v>
      </c>
      <c r="J9" s="126">
        <v>0</v>
      </c>
      <c r="K9" s="126">
        <v>0</v>
      </c>
      <c r="L9" s="203"/>
      <c r="M9" s="203"/>
      <c r="N9" s="132">
        <f t="shared" si="0"/>
        <v>3520</v>
      </c>
      <c r="O9" s="132">
        <v>2816</v>
      </c>
      <c r="P9" s="132">
        <f t="shared" si="1"/>
        <v>20</v>
      </c>
      <c r="Q9" s="132">
        <v>16</v>
      </c>
    </row>
    <row r="10" spans="1:17" s="157" customFormat="1" ht="12.75" customHeight="1" x14ac:dyDescent="0.2">
      <c r="A10" s="162"/>
      <c r="B10" s="162"/>
      <c r="C10" s="162"/>
      <c r="D10" s="162"/>
      <c r="E10" s="162"/>
      <c r="F10" s="163"/>
      <c r="G10" s="161"/>
      <c r="H10" s="6"/>
      <c r="I10" s="202">
        <v>43130</v>
      </c>
      <c r="J10" s="126">
        <v>0</v>
      </c>
      <c r="K10" s="126">
        <v>0</v>
      </c>
      <c r="L10" s="203"/>
      <c r="M10" s="203"/>
      <c r="N10" s="132">
        <f t="shared" si="0"/>
        <v>3520</v>
      </c>
      <c r="O10" s="132">
        <v>2816</v>
      </c>
      <c r="P10" s="132">
        <f t="shared" si="1"/>
        <v>20</v>
      </c>
      <c r="Q10" s="132">
        <v>16</v>
      </c>
    </row>
    <row r="11" spans="1:17" s="157" customFormat="1" ht="12.75" customHeight="1" x14ac:dyDescent="0.2">
      <c r="A11" s="162"/>
      <c r="B11" s="162"/>
      <c r="C11" s="162"/>
      <c r="D11" s="162"/>
      <c r="E11" s="162"/>
      <c r="F11" s="163"/>
      <c r="G11" s="161"/>
      <c r="H11" s="6"/>
      <c r="I11" s="202">
        <v>43154</v>
      </c>
      <c r="J11" s="126">
        <v>0</v>
      </c>
      <c r="K11" s="126">
        <v>0</v>
      </c>
      <c r="L11" s="203"/>
      <c r="M11" s="203"/>
      <c r="N11" s="132">
        <f t="shared" si="0"/>
        <v>3520</v>
      </c>
      <c r="O11" s="132">
        <v>2816</v>
      </c>
      <c r="P11" s="132">
        <f t="shared" si="1"/>
        <v>20</v>
      </c>
      <c r="Q11" s="132">
        <v>16</v>
      </c>
    </row>
    <row r="12" spans="1:17" s="157" customFormat="1" ht="12.75" customHeight="1" x14ac:dyDescent="0.2">
      <c r="A12" s="162"/>
      <c r="B12" s="162"/>
      <c r="C12" s="162"/>
      <c r="D12" s="162"/>
      <c r="E12" s="162"/>
      <c r="F12" s="163"/>
      <c r="G12" s="161"/>
      <c r="H12" s="6"/>
      <c r="I12" s="202">
        <v>43154</v>
      </c>
      <c r="J12" s="126">
        <v>0</v>
      </c>
      <c r="K12" s="126">
        <v>0</v>
      </c>
      <c r="L12" s="203"/>
      <c r="M12" s="203"/>
      <c r="N12" s="132">
        <f t="shared" si="0"/>
        <v>3520</v>
      </c>
      <c r="O12" s="132">
        <v>2816</v>
      </c>
      <c r="P12" s="132">
        <f t="shared" si="1"/>
        <v>20</v>
      </c>
      <c r="Q12" s="132">
        <v>16</v>
      </c>
    </row>
    <row r="13" spans="1:17" s="157" customFormat="1" ht="12.75" customHeight="1" x14ac:dyDescent="0.2">
      <c r="A13" s="162"/>
      <c r="B13" s="162"/>
      <c r="C13" s="162"/>
      <c r="D13" s="162"/>
      <c r="E13" s="162"/>
      <c r="F13" s="163"/>
      <c r="G13" s="161"/>
      <c r="H13" s="6"/>
      <c r="I13" s="202">
        <v>43167</v>
      </c>
      <c r="J13" s="126">
        <v>0</v>
      </c>
      <c r="K13" s="126">
        <v>0</v>
      </c>
      <c r="L13" s="203"/>
      <c r="M13" s="203"/>
      <c r="N13" s="132">
        <f t="shared" si="0"/>
        <v>3520</v>
      </c>
      <c r="O13" s="132">
        <v>2816</v>
      </c>
      <c r="P13" s="132">
        <f t="shared" si="1"/>
        <v>20</v>
      </c>
      <c r="Q13" s="132">
        <v>16</v>
      </c>
    </row>
    <row r="14" spans="1:17" s="157" customFormat="1" ht="12.75" customHeight="1" x14ac:dyDescent="0.2">
      <c r="A14" s="162"/>
      <c r="B14" s="162"/>
      <c r="C14" s="162"/>
      <c r="D14" s="162"/>
      <c r="E14" s="162"/>
      <c r="F14" s="163"/>
      <c r="G14" s="161"/>
      <c r="H14" s="6"/>
      <c r="I14" s="202">
        <v>43167</v>
      </c>
      <c r="J14" s="126">
        <v>0</v>
      </c>
      <c r="K14" s="126">
        <v>0</v>
      </c>
      <c r="L14" s="203"/>
      <c r="M14" s="203"/>
      <c r="N14" s="132">
        <f t="shared" si="0"/>
        <v>3520</v>
      </c>
      <c r="O14" s="132">
        <v>2816</v>
      </c>
      <c r="P14" s="132">
        <f t="shared" si="1"/>
        <v>20</v>
      </c>
      <c r="Q14" s="132">
        <v>16</v>
      </c>
    </row>
    <row r="15" spans="1:17" s="157" customFormat="1" ht="12.75" customHeight="1" x14ac:dyDescent="0.2">
      <c r="A15" s="162"/>
      <c r="B15" s="162"/>
      <c r="C15" s="162"/>
      <c r="D15" s="162"/>
      <c r="E15" s="162"/>
      <c r="F15" s="163"/>
      <c r="G15" s="161"/>
      <c r="H15" s="6"/>
      <c r="I15" s="202">
        <v>43169</v>
      </c>
      <c r="J15" s="126">
        <v>0</v>
      </c>
      <c r="K15" s="126">
        <v>0</v>
      </c>
      <c r="L15" s="203"/>
      <c r="M15" s="203"/>
      <c r="N15" s="132">
        <f t="shared" si="0"/>
        <v>3520</v>
      </c>
      <c r="O15" s="132">
        <v>2816</v>
      </c>
      <c r="P15" s="132">
        <f t="shared" si="1"/>
        <v>20</v>
      </c>
      <c r="Q15" s="132">
        <v>16</v>
      </c>
    </row>
    <row r="16" spans="1:17" s="157" customFormat="1" ht="12.75" customHeight="1" x14ac:dyDescent="0.2">
      <c r="A16" s="162"/>
      <c r="B16" s="162"/>
      <c r="C16" s="162"/>
      <c r="D16" s="162"/>
      <c r="E16" s="162"/>
      <c r="F16" s="163"/>
      <c r="G16" s="161"/>
      <c r="H16" s="6"/>
      <c r="I16" s="202">
        <v>43169</v>
      </c>
      <c r="J16" s="126">
        <v>0</v>
      </c>
      <c r="K16" s="126">
        <v>0</v>
      </c>
      <c r="L16" s="203"/>
      <c r="M16" s="203"/>
      <c r="N16" s="132">
        <f t="shared" si="0"/>
        <v>3520</v>
      </c>
      <c r="O16" s="132">
        <v>2816</v>
      </c>
      <c r="P16" s="132">
        <f t="shared" si="1"/>
        <v>20</v>
      </c>
      <c r="Q16" s="132">
        <v>16</v>
      </c>
    </row>
    <row r="17" spans="1:17" s="157" customFormat="1" ht="12.75" customHeight="1" x14ac:dyDescent="0.2">
      <c r="A17" s="162"/>
      <c r="B17" s="162"/>
      <c r="C17" s="162"/>
      <c r="D17" s="162"/>
      <c r="E17" s="162"/>
      <c r="F17" s="163"/>
      <c r="G17" s="161"/>
      <c r="H17" s="6"/>
      <c r="I17" s="202">
        <v>43171</v>
      </c>
      <c r="J17" s="126">
        <v>0</v>
      </c>
      <c r="K17" s="126">
        <v>0</v>
      </c>
      <c r="L17" s="203"/>
      <c r="M17" s="203"/>
      <c r="N17" s="132">
        <f t="shared" si="0"/>
        <v>3520</v>
      </c>
      <c r="O17" s="132">
        <v>2816</v>
      </c>
      <c r="P17" s="132">
        <f t="shared" si="1"/>
        <v>20</v>
      </c>
      <c r="Q17" s="132">
        <v>16</v>
      </c>
    </row>
    <row r="18" spans="1:17" s="157" customFormat="1" ht="12.75" customHeight="1" x14ac:dyDescent="0.2">
      <c r="A18" s="162"/>
      <c r="B18" s="162"/>
      <c r="C18" s="162"/>
      <c r="D18" s="162"/>
      <c r="E18" s="162"/>
      <c r="F18" s="163"/>
      <c r="G18" s="161"/>
      <c r="H18" s="6"/>
      <c r="I18" s="202">
        <v>43171</v>
      </c>
      <c r="J18" s="126">
        <v>0</v>
      </c>
      <c r="K18" s="126">
        <v>0</v>
      </c>
      <c r="L18" s="203"/>
      <c r="M18" s="203"/>
      <c r="N18" s="132">
        <f t="shared" si="0"/>
        <v>3520</v>
      </c>
      <c r="O18" s="132">
        <v>2816</v>
      </c>
      <c r="P18" s="132">
        <f t="shared" si="1"/>
        <v>20</v>
      </c>
      <c r="Q18" s="132">
        <v>16</v>
      </c>
    </row>
    <row r="19" spans="1:17" s="157" customFormat="1" ht="12.75" customHeight="1" x14ac:dyDescent="0.2">
      <c r="A19" s="162"/>
      <c r="B19" s="162"/>
      <c r="C19" s="162"/>
      <c r="D19" s="162"/>
      <c r="E19" s="162"/>
      <c r="F19" s="163"/>
      <c r="G19" s="161"/>
      <c r="H19" s="6"/>
      <c r="I19" s="202">
        <v>43173</v>
      </c>
      <c r="J19" s="126">
        <v>0</v>
      </c>
      <c r="K19" s="126">
        <v>0</v>
      </c>
      <c r="L19" s="203"/>
      <c r="M19" s="203"/>
      <c r="N19" s="132">
        <f t="shared" si="0"/>
        <v>3520</v>
      </c>
      <c r="O19" s="132">
        <v>2816</v>
      </c>
      <c r="P19" s="132">
        <f t="shared" si="1"/>
        <v>20</v>
      </c>
      <c r="Q19" s="132">
        <v>16</v>
      </c>
    </row>
    <row r="20" spans="1:17" s="157" customFormat="1" ht="12.75" customHeight="1" x14ac:dyDescent="0.2">
      <c r="A20" s="162"/>
      <c r="B20" s="162"/>
      <c r="C20" s="162"/>
      <c r="D20" s="162"/>
      <c r="E20" s="162"/>
      <c r="F20" s="163"/>
      <c r="G20" s="161"/>
      <c r="H20" s="6"/>
      <c r="I20" s="202">
        <v>43173</v>
      </c>
      <c r="J20" s="126">
        <v>0</v>
      </c>
      <c r="K20" s="126">
        <v>0</v>
      </c>
      <c r="L20" s="203"/>
      <c r="M20" s="203"/>
      <c r="N20" s="132">
        <f t="shared" si="0"/>
        <v>3520</v>
      </c>
      <c r="O20" s="132">
        <v>2816</v>
      </c>
      <c r="P20" s="132">
        <f t="shared" si="1"/>
        <v>20</v>
      </c>
      <c r="Q20" s="132">
        <v>16</v>
      </c>
    </row>
    <row r="21" spans="1:17" s="157" customFormat="1" ht="12.75" customHeight="1" x14ac:dyDescent="0.2">
      <c r="A21" s="162"/>
      <c r="B21" s="162"/>
      <c r="C21" s="162"/>
      <c r="D21" s="162"/>
      <c r="E21" s="162"/>
      <c r="F21" s="163"/>
      <c r="G21" s="161"/>
      <c r="H21" s="6"/>
      <c r="I21" s="202">
        <v>43175</v>
      </c>
      <c r="J21" s="126">
        <v>0</v>
      </c>
      <c r="K21" s="126">
        <v>0</v>
      </c>
      <c r="L21" s="203"/>
      <c r="M21" s="203"/>
      <c r="N21" s="132">
        <f t="shared" si="0"/>
        <v>3520</v>
      </c>
      <c r="O21" s="132">
        <v>2816</v>
      </c>
      <c r="P21" s="132">
        <f t="shared" si="1"/>
        <v>20</v>
      </c>
      <c r="Q21" s="132">
        <v>16</v>
      </c>
    </row>
    <row r="22" spans="1:17" s="157" customFormat="1" ht="12.75" customHeight="1" x14ac:dyDescent="0.2">
      <c r="A22" s="162"/>
      <c r="B22" s="162"/>
      <c r="C22" s="162"/>
      <c r="D22" s="162"/>
      <c r="E22" s="162"/>
      <c r="F22" s="163"/>
      <c r="G22" s="161"/>
      <c r="H22" s="6"/>
      <c r="I22" s="202">
        <v>43175</v>
      </c>
      <c r="J22" s="126">
        <v>3</v>
      </c>
      <c r="K22" s="126">
        <v>2</v>
      </c>
      <c r="L22" s="203"/>
      <c r="M22" s="203"/>
      <c r="N22" s="132">
        <f t="shared" si="0"/>
        <v>3520</v>
      </c>
      <c r="O22" s="132">
        <v>2816</v>
      </c>
      <c r="P22" s="132">
        <f t="shared" si="1"/>
        <v>20</v>
      </c>
      <c r="Q22" s="132">
        <v>16</v>
      </c>
    </row>
    <row r="23" spans="1:17" s="157" customFormat="1" ht="12.75" customHeight="1" x14ac:dyDescent="0.2">
      <c r="A23" s="162"/>
      <c r="B23" s="162"/>
      <c r="C23" s="162"/>
      <c r="D23" s="162"/>
      <c r="E23" s="162"/>
      <c r="F23" s="163"/>
      <c r="G23" s="161"/>
      <c r="H23" s="6"/>
      <c r="I23" s="202">
        <v>43179</v>
      </c>
      <c r="J23" s="126">
        <v>0</v>
      </c>
      <c r="K23" s="126">
        <v>0</v>
      </c>
      <c r="L23" s="203"/>
      <c r="M23" s="203"/>
      <c r="N23" s="132">
        <f t="shared" si="0"/>
        <v>3520</v>
      </c>
      <c r="O23" s="132">
        <v>2816</v>
      </c>
      <c r="P23" s="132">
        <f t="shared" si="1"/>
        <v>20</v>
      </c>
      <c r="Q23" s="132">
        <v>16</v>
      </c>
    </row>
    <row r="24" spans="1:17" s="157" customFormat="1" ht="12.75" customHeight="1" x14ac:dyDescent="0.2">
      <c r="A24" s="162"/>
      <c r="B24" s="162"/>
      <c r="C24" s="162"/>
      <c r="D24" s="162"/>
      <c r="E24" s="162"/>
      <c r="F24" s="163"/>
      <c r="G24" s="161"/>
      <c r="H24" s="6"/>
      <c r="I24" s="202">
        <v>43179</v>
      </c>
      <c r="J24" s="126">
        <v>0</v>
      </c>
      <c r="K24" s="126">
        <v>0</v>
      </c>
      <c r="L24" s="203"/>
      <c r="M24" s="203"/>
      <c r="N24" s="132">
        <f t="shared" si="0"/>
        <v>3520</v>
      </c>
      <c r="O24" s="132">
        <v>2816</v>
      </c>
      <c r="P24" s="132">
        <f t="shared" si="1"/>
        <v>20</v>
      </c>
      <c r="Q24" s="132">
        <v>16</v>
      </c>
    </row>
    <row r="25" spans="1:17" s="157" customFormat="1" ht="12.75" customHeight="1" x14ac:dyDescent="0.2">
      <c r="A25" s="162"/>
      <c r="B25" s="162"/>
      <c r="C25" s="162"/>
      <c r="D25" s="162"/>
      <c r="E25" s="162"/>
      <c r="F25" s="163"/>
      <c r="G25" s="161"/>
      <c r="H25" s="6"/>
      <c r="I25" s="202">
        <v>43181</v>
      </c>
      <c r="J25" s="126">
        <v>0</v>
      </c>
      <c r="K25" s="126">
        <v>0</v>
      </c>
      <c r="L25" s="203"/>
      <c r="M25" s="203"/>
      <c r="N25" s="132">
        <f t="shared" si="0"/>
        <v>3520</v>
      </c>
      <c r="O25" s="132">
        <v>2816</v>
      </c>
      <c r="P25" s="132">
        <f t="shared" si="1"/>
        <v>20</v>
      </c>
      <c r="Q25" s="132">
        <v>16</v>
      </c>
    </row>
    <row r="26" spans="1:17" s="157" customFormat="1" ht="12.75" customHeight="1" x14ac:dyDescent="0.2">
      <c r="A26" s="162"/>
      <c r="B26" s="162"/>
      <c r="C26" s="162"/>
      <c r="D26" s="162"/>
      <c r="E26" s="162"/>
      <c r="F26" s="163"/>
      <c r="G26" s="161"/>
      <c r="H26" s="6"/>
      <c r="I26" s="202">
        <v>43181</v>
      </c>
      <c r="J26" s="126">
        <v>0</v>
      </c>
      <c r="K26" s="126">
        <v>0</v>
      </c>
      <c r="L26" s="203"/>
      <c r="M26" s="203"/>
      <c r="N26" s="132">
        <f t="shared" si="0"/>
        <v>3520</v>
      </c>
      <c r="O26" s="132">
        <v>2816</v>
      </c>
      <c r="P26" s="132">
        <f t="shared" si="1"/>
        <v>20</v>
      </c>
      <c r="Q26" s="132">
        <v>16</v>
      </c>
    </row>
    <row r="27" spans="1:17" s="157" customFormat="1" ht="12.75" customHeight="1" x14ac:dyDescent="0.2">
      <c r="A27" s="162"/>
      <c r="B27" s="162"/>
      <c r="C27" s="162"/>
      <c r="D27" s="162"/>
      <c r="E27" s="162"/>
      <c r="F27" s="163"/>
      <c r="G27" s="161"/>
      <c r="H27" s="6"/>
      <c r="I27" s="202">
        <v>43188</v>
      </c>
      <c r="J27" s="126">
        <v>0</v>
      </c>
      <c r="K27" s="126">
        <v>0</v>
      </c>
      <c r="L27" s="203"/>
      <c r="M27" s="203"/>
      <c r="N27" s="132">
        <f t="shared" si="0"/>
        <v>3520</v>
      </c>
      <c r="O27" s="132">
        <v>2816</v>
      </c>
      <c r="P27" s="132">
        <f t="shared" si="1"/>
        <v>20</v>
      </c>
      <c r="Q27" s="132">
        <v>16</v>
      </c>
    </row>
    <row r="28" spans="1:17" s="157" customFormat="1" ht="12.75" customHeight="1" x14ac:dyDescent="0.2">
      <c r="A28" s="162"/>
      <c r="B28" s="162"/>
      <c r="C28" s="162"/>
      <c r="D28" s="162"/>
      <c r="E28" s="162"/>
      <c r="F28" s="163"/>
      <c r="G28" s="161"/>
      <c r="H28" s="6"/>
      <c r="I28" s="202">
        <v>43188</v>
      </c>
      <c r="J28" s="126">
        <v>0</v>
      </c>
      <c r="K28" s="126">
        <v>0</v>
      </c>
      <c r="L28" s="203"/>
      <c r="M28" s="203"/>
      <c r="N28" s="132">
        <f t="shared" si="0"/>
        <v>3520</v>
      </c>
      <c r="O28" s="132">
        <v>2816</v>
      </c>
      <c r="P28" s="132">
        <f t="shared" si="1"/>
        <v>20</v>
      </c>
      <c r="Q28" s="132">
        <v>16</v>
      </c>
    </row>
    <row r="29" spans="1:17" s="157" customFormat="1" ht="12.75" customHeight="1" x14ac:dyDescent="0.2">
      <c r="A29" s="162"/>
      <c r="B29" s="162"/>
      <c r="C29" s="162"/>
      <c r="D29" s="162"/>
      <c r="E29" s="162"/>
      <c r="F29" s="163"/>
      <c r="G29" s="161"/>
      <c r="H29" s="6"/>
      <c r="I29" s="202">
        <v>43209</v>
      </c>
      <c r="J29" s="126">
        <v>0</v>
      </c>
      <c r="K29" s="126">
        <v>0</v>
      </c>
      <c r="L29" s="203"/>
      <c r="M29" s="203"/>
      <c r="N29" s="132">
        <f t="shared" si="0"/>
        <v>3520</v>
      </c>
      <c r="O29" s="132">
        <v>2816</v>
      </c>
      <c r="P29" s="132">
        <f t="shared" si="1"/>
        <v>20</v>
      </c>
      <c r="Q29" s="132">
        <v>16</v>
      </c>
    </row>
    <row r="30" spans="1:17" s="157" customFormat="1" ht="12.75" customHeight="1" x14ac:dyDescent="0.2">
      <c r="A30" s="162"/>
      <c r="B30" s="162"/>
      <c r="C30" s="162"/>
      <c r="D30" s="162"/>
      <c r="E30" s="162"/>
      <c r="F30" s="163"/>
      <c r="G30" s="161"/>
      <c r="H30" s="6"/>
      <c r="I30" s="202">
        <v>43209</v>
      </c>
      <c r="J30" s="126">
        <v>0</v>
      </c>
      <c r="K30" s="126">
        <v>0</v>
      </c>
      <c r="L30" s="203"/>
      <c r="M30" s="203"/>
      <c r="N30" s="132">
        <f t="shared" si="0"/>
        <v>3520</v>
      </c>
      <c r="O30" s="132">
        <v>2816</v>
      </c>
      <c r="P30" s="132">
        <f t="shared" si="1"/>
        <v>20</v>
      </c>
      <c r="Q30" s="132">
        <v>16</v>
      </c>
    </row>
    <row r="31" spans="1:17" s="157" customFormat="1" ht="12.75" customHeight="1" x14ac:dyDescent="0.2">
      <c r="A31" s="162"/>
      <c r="B31" s="162"/>
      <c r="C31" s="162"/>
      <c r="D31" s="162"/>
      <c r="E31" s="162"/>
      <c r="F31" s="163"/>
      <c r="G31" s="161"/>
      <c r="H31" s="6"/>
      <c r="I31" s="202">
        <v>43214</v>
      </c>
      <c r="J31" s="126">
        <v>0</v>
      </c>
      <c r="K31" s="126">
        <v>0</v>
      </c>
      <c r="L31" s="203"/>
      <c r="M31" s="203"/>
      <c r="N31" s="132">
        <f t="shared" si="0"/>
        <v>3520</v>
      </c>
      <c r="O31" s="132">
        <v>2816</v>
      </c>
      <c r="P31" s="132">
        <f t="shared" si="1"/>
        <v>20</v>
      </c>
      <c r="Q31" s="132">
        <v>16</v>
      </c>
    </row>
    <row r="32" spans="1:17" s="157" customFormat="1" ht="12.75" customHeight="1" x14ac:dyDescent="0.2">
      <c r="A32" s="162"/>
      <c r="B32" s="162"/>
      <c r="C32" s="162"/>
      <c r="D32" s="162"/>
      <c r="E32" s="162"/>
      <c r="F32" s="163"/>
      <c r="G32" s="161"/>
      <c r="H32" s="6"/>
      <c r="I32" s="202">
        <v>43214</v>
      </c>
      <c r="J32" s="126">
        <v>10</v>
      </c>
      <c r="K32" s="126">
        <v>0</v>
      </c>
      <c r="L32" s="203"/>
      <c r="M32" s="203"/>
      <c r="N32" s="132">
        <f t="shared" si="0"/>
        <v>3520</v>
      </c>
      <c r="O32" s="132">
        <v>2816</v>
      </c>
      <c r="P32" s="132">
        <f t="shared" si="1"/>
        <v>20</v>
      </c>
      <c r="Q32" s="132">
        <v>16</v>
      </c>
    </row>
    <row r="33" spans="1:17" s="157" customFormat="1" ht="12.75" customHeight="1" x14ac:dyDescent="0.2">
      <c r="A33" s="162"/>
      <c r="B33" s="162"/>
      <c r="C33" s="162"/>
      <c r="D33" s="162"/>
      <c r="E33" s="162"/>
      <c r="F33" s="163"/>
      <c r="G33" s="161"/>
      <c r="H33" s="6"/>
      <c r="I33" s="202">
        <v>43217</v>
      </c>
      <c r="J33" s="126">
        <v>0</v>
      </c>
      <c r="K33" s="126">
        <v>0</v>
      </c>
      <c r="L33" s="203"/>
      <c r="M33" s="203"/>
      <c r="N33" s="132">
        <f t="shared" si="0"/>
        <v>3520</v>
      </c>
      <c r="O33" s="132">
        <v>2816</v>
      </c>
      <c r="P33" s="132">
        <f t="shared" si="1"/>
        <v>20</v>
      </c>
      <c r="Q33" s="132">
        <v>16</v>
      </c>
    </row>
    <row r="34" spans="1:17" s="157" customFormat="1" ht="12.75" customHeight="1" x14ac:dyDescent="0.2">
      <c r="A34" s="162"/>
      <c r="B34" s="162"/>
      <c r="C34" s="162"/>
      <c r="D34" s="162"/>
      <c r="E34" s="162"/>
      <c r="F34" s="163"/>
      <c r="G34" s="161"/>
      <c r="H34" s="6"/>
      <c r="I34" s="202">
        <v>43217</v>
      </c>
      <c r="J34" s="126">
        <v>0</v>
      </c>
      <c r="K34" s="126">
        <v>0</v>
      </c>
      <c r="L34" s="203"/>
      <c r="M34" s="203"/>
      <c r="N34" s="132">
        <f t="shared" si="0"/>
        <v>3520</v>
      </c>
      <c r="O34" s="132">
        <v>2816</v>
      </c>
      <c r="P34" s="132">
        <f t="shared" si="1"/>
        <v>20</v>
      </c>
      <c r="Q34" s="132">
        <v>16</v>
      </c>
    </row>
    <row r="35" spans="1:17" s="157" customFormat="1" ht="12.75" customHeight="1" x14ac:dyDescent="0.2">
      <c r="A35" s="162"/>
      <c r="B35" s="162"/>
      <c r="C35" s="162"/>
      <c r="D35" s="162"/>
      <c r="E35" s="162"/>
      <c r="F35" s="163"/>
      <c r="G35" s="161"/>
      <c r="H35" s="6"/>
      <c r="I35" s="202">
        <v>43237</v>
      </c>
      <c r="J35" s="126">
        <v>0</v>
      </c>
      <c r="K35" s="126">
        <v>0</v>
      </c>
      <c r="L35" s="203"/>
      <c r="M35" s="203"/>
      <c r="N35" s="132">
        <f t="shared" ref="N35:N65" si="2">$C$91</f>
        <v>3520</v>
      </c>
      <c r="O35" s="132">
        <v>2816</v>
      </c>
      <c r="P35" s="132">
        <f t="shared" ref="P35:P65" si="3">$F$91</f>
        <v>20</v>
      </c>
      <c r="Q35" s="132">
        <v>16</v>
      </c>
    </row>
    <row r="36" spans="1:17" s="157" customFormat="1" ht="12.75" customHeight="1" x14ac:dyDescent="0.2">
      <c r="A36" s="162"/>
      <c r="B36" s="162"/>
      <c r="C36" s="162"/>
      <c r="D36" s="162"/>
      <c r="E36" s="162"/>
      <c r="F36" s="163"/>
      <c r="G36" s="161"/>
      <c r="H36" s="6"/>
      <c r="I36" s="202">
        <v>43237</v>
      </c>
      <c r="J36" s="126">
        <v>0</v>
      </c>
      <c r="K36" s="126">
        <v>0</v>
      </c>
      <c r="L36" s="203"/>
      <c r="M36" s="203"/>
      <c r="N36" s="132">
        <f t="shared" si="2"/>
        <v>3520</v>
      </c>
      <c r="O36" s="132">
        <v>2816</v>
      </c>
      <c r="P36" s="132">
        <f t="shared" si="3"/>
        <v>20</v>
      </c>
      <c r="Q36" s="132">
        <v>16</v>
      </c>
    </row>
    <row r="37" spans="1:17" s="157" customFormat="1" ht="12.75" customHeight="1" x14ac:dyDescent="0.2">
      <c r="A37" s="162"/>
      <c r="B37" s="162"/>
      <c r="C37" s="162"/>
      <c r="D37" s="162"/>
      <c r="E37" s="162"/>
      <c r="F37" s="163"/>
      <c r="G37" s="161"/>
      <c r="H37" s="6"/>
      <c r="I37" s="202">
        <v>43239</v>
      </c>
      <c r="J37" s="126">
        <v>0</v>
      </c>
      <c r="K37" s="126">
        <v>0</v>
      </c>
      <c r="L37" s="203"/>
      <c r="M37" s="203"/>
      <c r="N37" s="132">
        <f t="shared" si="2"/>
        <v>3520</v>
      </c>
      <c r="O37" s="132">
        <v>2816</v>
      </c>
      <c r="P37" s="132">
        <f t="shared" si="3"/>
        <v>20</v>
      </c>
      <c r="Q37" s="132">
        <v>16</v>
      </c>
    </row>
    <row r="38" spans="1:17" s="157" customFormat="1" ht="12.75" customHeight="1" x14ac:dyDescent="0.2">
      <c r="A38" s="162"/>
      <c r="B38" s="162"/>
      <c r="C38" s="162"/>
      <c r="D38" s="162"/>
      <c r="E38" s="162"/>
      <c r="F38" s="163"/>
      <c r="G38" s="161"/>
      <c r="H38" s="6"/>
      <c r="I38" s="202">
        <v>43239</v>
      </c>
      <c r="J38" s="126">
        <v>0</v>
      </c>
      <c r="K38" s="126">
        <v>0</v>
      </c>
      <c r="L38" s="203"/>
      <c r="M38" s="203"/>
      <c r="N38" s="132">
        <f t="shared" si="2"/>
        <v>3520</v>
      </c>
      <c r="O38" s="132">
        <v>2816</v>
      </c>
      <c r="P38" s="132">
        <f t="shared" si="3"/>
        <v>20</v>
      </c>
      <c r="Q38" s="132">
        <v>16</v>
      </c>
    </row>
    <row r="39" spans="1:17" s="157" customFormat="1" ht="12.75" customHeight="1" x14ac:dyDescent="0.2">
      <c r="A39" s="162"/>
      <c r="B39" s="162"/>
      <c r="C39" s="162"/>
      <c r="D39" s="162"/>
      <c r="E39" s="162"/>
      <c r="F39" s="163"/>
      <c r="G39" s="161"/>
      <c r="H39" s="6"/>
      <c r="I39" s="202">
        <v>43242</v>
      </c>
      <c r="J39" s="126">
        <v>1</v>
      </c>
      <c r="K39" s="126">
        <v>0</v>
      </c>
      <c r="L39" s="203"/>
      <c r="M39" s="203"/>
      <c r="N39" s="132">
        <f t="shared" si="2"/>
        <v>3520</v>
      </c>
      <c r="O39" s="132">
        <v>2816</v>
      </c>
      <c r="P39" s="132">
        <f t="shared" si="3"/>
        <v>20</v>
      </c>
      <c r="Q39" s="132">
        <v>16</v>
      </c>
    </row>
    <row r="40" spans="1:17" s="157" customFormat="1" ht="12.75" customHeight="1" x14ac:dyDescent="0.2">
      <c r="A40" s="162"/>
      <c r="B40" s="162"/>
      <c r="C40" s="162"/>
      <c r="D40" s="162"/>
      <c r="E40" s="162"/>
      <c r="F40" s="163"/>
      <c r="G40" s="161"/>
      <c r="H40" s="6"/>
      <c r="I40" s="202">
        <v>43242</v>
      </c>
      <c r="J40" s="126">
        <v>0</v>
      </c>
      <c r="K40" s="126">
        <v>0</v>
      </c>
      <c r="L40" s="203"/>
      <c r="M40" s="203"/>
      <c r="N40" s="132">
        <f t="shared" si="2"/>
        <v>3520</v>
      </c>
      <c r="O40" s="132">
        <v>2816</v>
      </c>
      <c r="P40" s="132">
        <f t="shared" si="3"/>
        <v>20</v>
      </c>
      <c r="Q40" s="132">
        <v>16</v>
      </c>
    </row>
    <row r="41" spans="1:17" s="157" customFormat="1" ht="12.75" customHeight="1" x14ac:dyDescent="0.2">
      <c r="A41" s="162"/>
      <c r="B41" s="162"/>
      <c r="C41" s="162"/>
      <c r="D41" s="162"/>
      <c r="E41" s="162"/>
      <c r="F41" s="163"/>
      <c r="G41" s="161"/>
      <c r="H41" s="6"/>
      <c r="I41" s="202">
        <v>43244</v>
      </c>
      <c r="J41" s="126">
        <v>0</v>
      </c>
      <c r="K41" s="126">
        <v>0</v>
      </c>
      <c r="L41" s="203"/>
      <c r="M41" s="203"/>
      <c r="N41" s="132">
        <f t="shared" si="2"/>
        <v>3520</v>
      </c>
      <c r="O41" s="132">
        <v>2816</v>
      </c>
      <c r="P41" s="132">
        <f t="shared" si="3"/>
        <v>20</v>
      </c>
      <c r="Q41" s="132">
        <v>16</v>
      </c>
    </row>
    <row r="42" spans="1:17" s="157" customFormat="1" ht="12.75" customHeight="1" x14ac:dyDescent="0.2">
      <c r="A42" s="162"/>
      <c r="B42" s="162"/>
      <c r="C42" s="162"/>
      <c r="D42" s="162"/>
      <c r="E42" s="162"/>
      <c r="F42" s="163"/>
      <c r="G42" s="161"/>
      <c r="H42" s="6"/>
      <c r="I42" s="202">
        <v>43244</v>
      </c>
      <c r="J42" s="126">
        <v>0</v>
      </c>
      <c r="K42" s="126">
        <v>0</v>
      </c>
      <c r="L42" s="203"/>
      <c r="M42" s="203"/>
      <c r="N42" s="132">
        <f t="shared" si="2"/>
        <v>3520</v>
      </c>
      <c r="O42" s="132">
        <v>2816</v>
      </c>
      <c r="P42" s="132">
        <f t="shared" si="3"/>
        <v>20</v>
      </c>
      <c r="Q42" s="132">
        <v>16</v>
      </c>
    </row>
    <row r="43" spans="1:17" s="157" customFormat="1" ht="12.75" customHeight="1" x14ac:dyDescent="0.2">
      <c r="A43" s="162"/>
      <c r="B43" s="162"/>
      <c r="C43" s="162"/>
      <c r="D43" s="162"/>
      <c r="E43" s="162"/>
      <c r="F43" s="163"/>
      <c r="G43" s="161"/>
      <c r="H43" s="6"/>
      <c r="I43" s="202">
        <v>43256</v>
      </c>
      <c r="J43" s="126">
        <v>0</v>
      </c>
      <c r="K43" s="126">
        <v>0</v>
      </c>
      <c r="L43" s="203"/>
      <c r="M43" s="203"/>
      <c r="N43" s="132">
        <f t="shared" si="2"/>
        <v>3520</v>
      </c>
      <c r="O43" s="132">
        <v>2816</v>
      </c>
      <c r="P43" s="132">
        <f t="shared" si="3"/>
        <v>20</v>
      </c>
      <c r="Q43" s="132">
        <v>16</v>
      </c>
    </row>
    <row r="44" spans="1:17" s="157" customFormat="1" ht="12.75" customHeight="1" x14ac:dyDescent="0.2">
      <c r="A44" s="162"/>
      <c r="B44" s="162"/>
      <c r="C44" s="162"/>
      <c r="D44" s="162"/>
      <c r="E44" s="162"/>
      <c r="F44" s="163"/>
      <c r="G44" s="161"/>
      <c r="H44" s="6"/>
      <c r="I44" s="202">
        <v>43256</v>
      </c>
      <c r="J44" s="126">
        <v>0</v>
      </c>
      <c r="K44" s="126">
        <v>0</v>
      </c>
      <c r="L44" s="203"/>
      <c r="M44" s="203"/>
      <c r="N44" s="132">
        <f t="shared" si="2"/>
        <v>3520</v>
      </c>
      <c r="O44" s="132">
        <v>2816</v>
      </c>
      <c r="P44" s="132">
        <f t="shared" si="3"/>
        <v>20</v>
      </c>
      <c r="Q44" s="132">
        <v>16</v>
      </c>
    </row>
    <row r="45" spans="1:17" s="157" customFormat="1" ht="12.75" customHeight="1" x14ac:dyDescent="0.2">
      <c r="A45" s="162"/>
      <c r="B45" s="162"/>
      <c r="C45" s="162"/>
      <c r="D45" s="162"/>
      <c r="E45" s="162"/>
      <c r="F45" s="163"/>
      <c r="G45" s="161"/>
      <c r="H45" s="6"/>
      <c r="I45" s="202">
        <v>43258</v>
      </c>
      <c r="J45" s="126">
        <v>0</v>
      </c>
      <c r="K45" s="126">
        <v>0</v>
      </c>
      <c r="L45" s="203"/>
      <c r="M45" s="203"/>
      <c r="N45" s="132">
        <f t="shared" si="2"/>
        <v>3520</v>
      </c>
      <c r="O45" s="132">
        <v>2816</v>
      </c>
      <c r="P45" s="132">
        <f t="shared" si="3"/>
        <v>20</v>
      </c>
      <c r="Q45" s="132">
        <v>16</v>
      </c>
    </row>
    <row r="46" spans="1:17" s="157" customFormat="1" ht="12.75" customHeight="1" x14ac:dyDescent="0.2">
      <c r="A46" s="162"/>
      <c r="B46" s="162"/>
      <c r="C46" s="162"/>
      <c r="D46" s="162"/>
      <c r="E46" s="162"/>
      <c r="F46" s="163"/>
      <c r="G46" s="161"/>
      <c r="H46" s="6"/>
      <c r="I46" s="202">
        <v>43258</v>
      </c>
      <c r="J46" s="126">
        <v>0</v>
      </c>
      <c r="K46" s="126">
        <v>0</v>
      </c>
      <c r="L46" s="203"/>
      <c r="M46" s="203"/>
      <c r="N46" s="132">
        <f t="shared" si="2"/>
        <v>3520</v>
      </c>
      <c r="O46" s="132">
        <v>2816</v>
      </c>
      <c r="P46" s="132">
        <f t="shared" si="3"/>
        <v>20</v>
      </c>
      <c r="Q46" s="132">
        <v>16</v>
      </c>
    </row>
    <row r="47" spans="1:17" s="157" customFormat="1" ht="12.75" customHeight="1" x14ac:dyDescent="0.2">
      <c r="A47" s="162"/>
      <c r="B47" s="162"/>
      <c r="C47" s="162"/>
      <c r="D47" s="162"/>
      <c r="E47" s="162"/>
      <c r="F47" s="163"/>
      <c r="G47" s="161"/>
      <c r="H47" s="6"/>
      <c r="I47" s="202">
        <v>43263</v>
      </c>
      <c r="J47" s="126">
        <v>0</v>
      </c>
      <c r="K47" s="126">
        <v>0</v>
      </c>
      <c r="L47" s="203"/>
      <c r="M47" s="203"/>
      <c r="N47" s="132">
        <f t="shared" si="2"/>
        <v>3520</v>
      </c>
      <c r="O47" s="132">
        <v>2816</v>
      </c>
      <c r="P47" s="132">
        <f t="shared" si="3"/>
        <v>20</v>
      </c>
      <c r="Q47" s="132">
        <v>16</v>
      </c>
    </row>
    <row r="48" spans="1:17" s="157" customFormat="1" ht="12.75" customHeight="1" x14ac:dyDescent="0.2">
      <c r="A48" s="162"/>
      <c r="B48" s="162"/>
      <c r="C48" s="162"/>
      <c r="D48" s="162"/>
      <c r="E48" s="162"/>
      <c r="F48" s="163"/>
      <c r="G48" s="161"/>
      <c r="H48" s="6"/>
      <c r="I48" s="202">
        <v>43263</v>
      </c>
      <c r="J48" s="126">
        <v>0</v>
      </c>
      <c r="K48" s="126">
        <v>0</v>
      </c>
      <c r="L48" s="203"/>
      <c r="M48" s="203"/>
      <c r="N48" s="132">
        <f t="shared" si="2"/>
        <v>3520</v>
      </c>
      <c r="O48" s="132">
        <v>2816</v>
      </c>
      <c r="P48" s="132">
        <f t="shared" si="3"/>
        <v>20</v>
      </c>
      <c r="Q48" s="132">
        <v>16</v>
      </c>
    </row>
    <row r="49" spans="1:17" s="157" customFormat="1" ht="12.75" customHeight="1" x14ac:dyDescent="0.2">
      <c r="A49" s="162"/>
      <c r="B49" s="162"/>
      <c r="C49" s="162"/>
      <c r="D49" s="162"/>
      <c r="E49" s="162"/>
      <c r="F49" s="163"/>
      <c r="G49" s="161"/>
      <c r="H49" s="6"/>
      <c r="I49" s="202">
        <v>43265</v>
      </c>
      <c r="J49" s="126">
        <v>0</v>
      </c>
      <c r="K49" s="126">
        <v>0</v>
      </c>
      <c r="L49" s="203"/>
      <c r="M49" s="203"/>
      <c r="N49" s="132">
        <f t="shared" si="2"/>
        <v>3520</v>
      </c>
      <c r="O49" s="132">
        <v>2816</v>
      </c>
      <c r="P49" s="132">
        <f t="shared" si="3"/>
        <v>20</v>
      </c>
      <c r="Q49" s="132">
        <v>16</v>
      </c>
    </row>
    <row r="50" spans="1:17" s="157" customFormat="1" ht="12.75" customHeight="1" x14ac:dyDescent="0.2">
      <c r="A50" s="162"/>
      <c r="B50" s="162"/>
      <c r="C50" s="162"/>
      <c r="D50" s="162"/>
      <c r="E50" s="162"/>
      <c r="F50" s="163"/>
      <c r="G50" s="161"/>
      <c r="H50" s="6"/>
      <c r="I50" s="202">
        <v>43265</v>
      </c>
      <c r="J50" s="126">
        <v>0</v>
      </c>
      <c r="K50" s="126">
        <v>0</v>
      </c>
      <c r="L50" s="203"/>
      <c r="M50" s="203"/>
      <c r="N50" s="132">
        <f t="shared" si="2"/>
        <v>3520</v>
      </c>
      <c r="O50" s="132">
        <v>2816</v>
      </c>
      <c r="P50" s="132">
        <f t="shared" si="3"/>
        <v>20</v>
      </c>
      <c r="Q50" s="132">
        <v>16</v>
      </c>
    </row>
    <row r="51" spans="1:17" s="157" customFormat="1" ht="12.75" customHeight="1" x14ac:dyDescent="0.2">
      <c r="A51" s="162"/>
      <c r="B51" s="162"/>
      <c r="C51" s="162"/>
      <c r="D51" s="162"/>
      <c r="E51" s="162"/>
      <c r="F51" s="163"/>
      <c r="G51" s="161"/>
      <c r="H51" s="6"/>
      <c r="I51" s="202">
        <v>43276</v>
      </c>
      <c r="J51" s="126">
        <v>0</v>
      </c>
      <c r="K51" s="126">
        <v>0</v>
      </c>
      <c r="L51" s="203"/>
      <c r="M51" s="203"/>
      <c r="N51" s="132">
        <f t="shared" si="2"/>
        <v>3520</v>
      </c>
      <c r="O51" s="132">
        <v>2816</v>
      </c>
      <c r="P51" s="132">
        <f t="shared" si="3"/>
        <v>20</v>
      </c>
      <c r="Q51" s="132">
        <v>16</v>
      </c>
    </row>
    <row r="52" spans="1:17" s="157" customFormat="1" ht="12.75" customHeight="1" x14ac:dyDescent="0.2">
      <c r="A52" s="162"/>
      <c r="B52" s="162"/>
      <c r="C52" s="162"/>
      <c r="D52" s="162"/>
      <c r="E52" s="162"/>
      <c r="F52" s="163"/>
      <c r="G52" s="161"/>
      <c r="H52" s="6"/>
      <c r="I52" s="202">
        <v>43276</v>
      </c>
      <c r="J52" s="126">
        <v>0</v>
      </c>
      <c r="K52" s="126">
        <v>0</v>
      </c>
      <c r="L52" s="203"/>
      <c r="M52" s="203"/>
      <c r="N52" s="132">
        <f t="shared" si="2"/>
        <v>3520</v>
      </c>
      <c r="O52" s="132">
        <v>2816</v>
      </c>
      <c r="P52" s="132">
        <f t="shared" si="3"/>
        <v>20</v>
      </c>
      <c r="Q52" s="132">
        <v>16</v>
      </c>
    </row>
    <row r="53" spans="1:17" s="157" customFormat="1" ht="12.75" customHeight="1" x14ac:dyDescent="0.2">
      <c r="A53" s="162"/>
      <c r="B53" s="162"/>
      <c r="C53" s="162"/>
      <c r="D53" s="162"/>
      <c r="E53" s="162"/>
      <c r="F53" s="163"/>
      <c r="G53" s="161"/>
      <c r="H53" s="6"/>
      <c r="I53" s="202">
        <v>43278</v>
      </c>
      <c r="J53" s="126">
        <v>0</v>
      </c>
      <c r="K53" s="126">
        <v>0</v>
      </c>
      <c r="L53" s="203"/>
      <c r="M53" s="203"/>
      <c r="N53" s="132">
        <f t="shared" si="2"/>
        <v>3520</v>
      </c>
      <c r="O53" s="132">
        <v>2816</v>
      </c>
      <c r="P53" s="132">
        <f t="shared" si="3"/>
        <v>20</v>
      </c>
      <c r="Q53" s="132">
        <v>16</v>
      </c>
    </row>
    <row r="54" spans="1:17" s="157" customFormat="1" ht="12.75" customHeight="1" x14ac:dyDescent="0.2">
      <c r="A54" s="162"/>
      <c r="B54" s="162"/>
      <c r="C54" s="162"/>
      <c r="D54" s="162"/>
      <c r="E54" s="162"/>
      <c r="F54" s="163"/>
      <c r="G54" s="161"/>
      <c r="H54" s="6"/>
      <c r="I54" s="202">
        <v>43278</v>
      </c>
      <c r="J54" s="126">
        <v>0</v>
      </c>
      <c r="K54" s="126">
        <v>0</v>
      </c>
      <c r="L54" s="203"/>
      <c r="M54" s="203"/>
      <c r="N54" s="132">
        <f t="shared" si="2"/>
        <v>3520</v>
      </c>
      <c r="O54" s="132">
        <v>2816</v>
      </c>
      <c r="P54" s="132">
        <f t="shared" si="3"/>
        <v>20</v>
      </c>
      <c r="Q54" s="132">
        <v>16</v>
      </c>
    </row>
    <row r="55" spans="1:17" s="157" customFormat="1" ht="12.75" customHeight="1" x14ac:dyDescent="0.2">
      <c r="A55" s="162"/>
      <c r="B55" s="162"/>
      <c r="C55" s="162"/>
      <c r="D55" s="162"/>
      <c r="E55" s="162"/>
      <c r="F55" s="163"/>
      <c r="G55" s="161"/>
      <c r="H55" s="6"/>
      <c r="I55" s="202">
        <v>43280</v>
      </c>
      <c r="J55" s="126">
        <v>0</v>
      </c>
      <c r="K55" s="126">
        <v>0</v>
      </c>
      <c r="L55" s="203"/>
      <c r="M55" s="203"/>
      <c r="N55" s="132">
        <f t="shared" si="2"/>
        <v>3520</v>
      </c>
      <c r="O55" s="132">
        <v>2816</v>
      </c>
      <c r="P55" s="132">
        <f t="shared" si="3"/>
        <v>20</v>
      </c>
      <c r="Q55" s="132">
        <v>16</v>
      </c>
    </row>
    <row r="56" spans="1:17" s="157" customFormat="1" ht="12.75" customHeight="1" x14ac:dyDescent="0.2">
      <c r="A56" s="162"/>
      <c r="B56" s="162"/>
      <c r="C56" s="162"/>
      <c r="D56" s="162"/>
      <c r="E56" s="162"/>
      <c r="F56" s="163"/>
      <c r="G56" s="161"/>
      <c r="H56" s="6"/>
      <c r="I56" s="202">
        <v>43280</v>
      </c>
      <c r="J56" s="126">
        <v>0</v>
      </c>
      <c r="K56" s="126">
        <v>0</v>
      </c>
      <c r="L56" s="203"/>
      <c r="M56" s="203"/>
      <c r="N56" s="132">
        <f t="shared" si="2"/>
        <v>3520</v>
      </c>
      <c r="O56" s="132">
        <v>2816</v>
      </c>
      <c r="P56" s="132">
        <f t="shared" si="3"/>
        <v>20</v>
      </c>
      <c r="Q56" s="132">
        <v>16</v>
      </c>
    </row>
    <row r="57" spans="1:17" s="157" customFormat="1" ht="12.75" customHeight="1" x14ac:dyDescent="0.2">
      <c r="A57" s="162"/>
      <c r="B57" s="162"/>
      <c r="C57" s="162"/>
      <c r="D57" s="162"/>
      <c r="E57" s="162"/>
      <c r="F57" s="163"/>
      <c r="G57" s="161"/>
      <c r="H57" s="6"/>
      <c r="I57" s="202">
        <v>43283</v>
      </c>
      <c r="J57" s="126">
        <v>0</v>
      </c>
      <c r="K57" s="126">
        <v>0</v>
      </c>
      <c r="L57" s="203"/>
      <c r="M57" s="203"/>
      <c r="N57" s="132">
        <f t="shared" si="2"/>
        <v>3520</v>
      </c>
      <c r="O57" s="132">
        <v>2816</v>
      </c>
      <c r="P57" s="132">
        <f t="shared" si="3"/>
        <v>20</v>
      </c>
      <c r="Q57" s="132">
        <v>16</v>
      </c>
    </row>
    <row r="58" spans="1:17" s="157" customFormat="1" ht="12.75" customHeight="1" x14ac:dyDescent="0.2">
      <c r="A58" s="162"/>
      <c r="B58" s="162"/>
      <c r="C58" s="162"/>
      <c r="D58" s="162"/>
      <c r="E58" s="162"/>
      <c r="F58" s="163"/>
      <c r="G58" s="161"/>
      <c r="H58" s="6"/>
      <c r="I58" s="202">
        <v>43283</v>
      </c>
      <c r="J58" s="126">
        <v>0</v>
      </c>
      <c r="K58" s="126">
        <v>0</v>
      </c>
      <c r="L58" s="203"/>
      <c r="M58" s="203"/>
      <c r="N58" s="132">
        <f t="shared" si="2"/>
        <v>3520</v>
      </c>
      <c r="O58" s="132">
        <v>2816</v>
      </c>
      <c r="P58" s="132">
        <f t="shared" si="3"/>
        <v>20</v>
      </c>
      <c r="Q58" s="132">
        <v>16</v>
      </c>
    </row>
    <row r="59" spans="1:17" s="157" customFormat="1" ht="12.75" customHeight="1" x14ac:dyDescent="0.2">
      <c r="A59" s="162"/>
      <c r="B59" s="162"/>
      <c r="C59" s="162"/>
      <c r="D59" s="162"/>
      <c r="E59" s="162"/>
      <c r="F59" s="163"/>
      <c r="G59" s="161"/>
      <c r="H59" s="6"/>
      <c r="I59" s="202">
        <v>43285</v>
      </c>
      <c r="J59" s="126">
        <v>0</v>
      </c>
      <c r="K59" s="126">
        <v>0</v>
      </c>
      <c r="L59" s="203"/>
      <c r="M59" s="203"/>
      <c r="N59" s="132">
        <f t="shared" si="2"/>
        <v>3520</v>
      </c>
      <c r="O59" s="132">
        <v>2816</v>
      </c>
      <c r="P59" s="132">
        <f t="shared" si="3"/>
        <v>20</v>
      </c>
      <c r="Q59" s="132">
        <v>16</v>
      </c>
    </row>
    <row r="60" spans="1:17" s="157" customFormat="1" ht="12.75" customHeight="1" x14ac:dyDescent="0.2">
      <c r="A60" s="162"/>
      <c r="B60" s="162"/>
      <c r="C60" s="162"/>
      <c r="D60" s="162"/>
      <c r="E60" s="162"/>
      <c r="F60" s="163"/>
      <c r="G60" s="161"/>
      <c r="H60" s="6"/>
      <c r="I60" s="202">
        <v>43285</v>
      </c>
      <c r="J60" s="126">
        <v>0</v>
      </c>
      <c r="K60" s="126">
        <v>0</v>
      </c>
      <c r="L60" s="203"/>
      <c r="M60" s="203"/>
      <c r="N60" s="132">
        <f t="shared" si="2"/>
        <v>3520</v>
      </c>
      <c r="O60" s="132">
        <v>2816</v>
      </c>
      <c r="P60" s="132">
        <f t="shared" si="3"/>
        <v>20</v>
      </c>
      <c r="Q60" s="132">
        <v>16</v>
      </c>
    </row>
    <row r="61" spans="1:17" s="157" customFormat="1" ht="12.75" customHeight="1" x14ac:dyDescent="0.2">
      <c r="A61" s="162"/>
      <c r="B61" s="162"/>
      <c r="C61" s="162"/>
      <c r="D61" s="162"/>
      <c r="E61" s="162"/>
      <c r="F61" s="163"/>
      <c r="G61" s="161"/>
      <c r="H61" s="6"/>
      <c r="I61" s="202">
        <v>43287</v>
      </c>
      <c r="J61" s="126">
        <v>0</v>
      </c>
      <c r="K61" s="126">
        <v>0</v>
      </c>
      <c r="L61" s="203"/>
      <c r="M61" s="203"/>
      <c r="N61" s="132">
        <f t="shared" si="2"/>
        <v>3520</v>
      </c>
      <c r="O61" s="132">
        <v>2816</v>
      </c>
      <c r="P61" s="132">
        <f t="shared" si="3"/>
        <v>20</v>
      </c>
      <c r="Q61" s="132">
        <v>16</v>
      </c>
    </row>
    <row r="62" spans="1:17" s="157" customFormat="1" ht="12.75" customHeight="1" x14ac:dyDescent="0.2">
      <c r="A62" s="162"/>
      <c r="B62" s="162"/>
      <c r="C62" s="162"/>
      <c r="D62" s="162"/>
      <c r="E62" s="162"/>
      <c r="F62" s="163"/>
      <c r="G62" s="161"/>
      <c r="H62" s="6"/>
      <c r="I62" s="202">
        <v>43287</v>
      </c>
      <c r="J62" s="126">
        <v>0</v>
      </c>
      <c r="K62" s="126">
        <v>0</v>
      </c>
      <c r="L62" s="203"/>
      <c r="M62" s="203"/>
      <c r="N62" s="132">
        <f t="shared" si="2"/>
        <v>3520</v>
      </c>
      <c r="O62" s="132">
        <v>2816</v>
      </c>
      <c r="P62" s="132">
        <f t="shared" si="3"/>
        <v>20</v>
      </c>
      <c r="Q62" s="132">
        <v>16</v>
      </c>
    </row>
    <row r="63" spans="1:17" s="157" customFormat="1" ht="12.75" customHeight="1" x14ac:dyDescent="0.2">
      <c r="A63" s="162"/>
      <c r="B63" s="162"/>
      <c r="C63" s="162"/>
      <c r="D63" s="162"/>
      <c r="E63" s="162"/>
      <c r="F63" s="163"/>
      <c r="G63" s="161"/>
      <c r="H63" s="6"/>
      <c r="I63" s="202">
        <v>43293</v>
      </c>
      <c r="J63" s="126">
        <v>0</v>
      </c>
      <c r="K63" s="126">
        <v>0</v>
      </c>
      <c r="L63" s="203"/>
      <c r="M63" s="203"/>
      <c r="N63" s="132">
        <f t="shared" si="2"/>
        <v>3520</v>
      </c>
      <c r="O63" s="132">
        <v>2816</v>
      </c>
      <c r="P63" s="132">
        <f t="shared" si="3"/>
        <v>20</v>
      </c>
      <c r="Q63" s="132">
        <v>16</v>
      </c>
    </row>
    <row r="64" spans="1:17" s="157" customFormat="1" ht="12.75" customHeight="1" x14ac:dyDescent="0.2">
      <c r="A64" s="162"/>
      <c r="B64" s="162"/>
      <c r="C64" s="162"/>
      <c r="D64" s="162"/>
      <c r="E64" s="162"/>
      <c r="F64" s="163"/>
      <c r="G64" s="161"/>
      <c r="H64" s="6"/>
      <c r="I64" s="202">
        <v>43293</v>
      </c>
      <c r="J64" s="126">
        <v>0</v>
      </c>
      <c r="K64" s="126">
        <v>0</v>
      </c>
      <c r="L64" s="203"/>
      <c r="M64" s="203"/>
      <c r="N64" s="132">
        <f t="shared" si="2"/>
        <v>3520</v>
      </c>
      <c r="O64" s="132">
        <v>2816</v>
      </c>
      <c r="P64" s="132">
        <f t="shared" si="3"/>
        <v>20</v>
      </c>
      <c r="Q64" s="132">
        <v>16</v>
      </c>
    </row>
    <row r="65" spans="1:17" s="157" customFormat="1" ht="12.75" customHeight="1" x14ac:dyDescent="0.2">
      <c r="A65" s="162"/>
      <c r="B65" s="162"/>
      <c r="C65" s="162"/>
      <c r="D65" s="162"/>
      <c r="E65" s="162"/>
      <c r="F65" s="163"/>
      <c r="G65" s="161"/>
      <c r="H65" s="6"/>
      <c r="I65" s="202">
        <v>43298</v>
      </c>
      <c r="J65" s="126">
        <v>0</v>
      </c>
      <c r="K65" s="126">
        <v>0</v>
      </c>
      <c r="L65" s="203"/>
      <c r="M65" s="203"/>
      <c r="N65" s="132">
        <f t="shared" si="2"/>
        <v>3520</v>
      </c>
      <c r="O65" s="132">
        <v>2816</v>
      </c>
      <c r="P65" s="132">
        <f t="shared" si="3"/>
        <v>20</v>
      </c>
      <c r="Q65" s="132">
        <v>16</v>
      </c>
    </row>
    <row r="66" spans="1:17" s="157" customFormat="1" ht="12.75" customHeight="1" x14ac:dyDescent="0.2">
      <c r="A66" s="162"/>
      <c r="B66" s="162"/>
      <c r="C66" s="162"/>
      <c r="D66" s="162"/>
      <c r="E66" s="162"/>
      <c r="F66" s="163"/>
      <c r="G66" s="161"/>
      <c r="H66" s="6"/>
      <c r="I66" s="202">
        <v>43298</v>
      </c>
      <c r="J66" s="126">
        <v>0</v>
      </c>
      <c r="K66" s="126">
        <v>0</v>
      </c>
      <c r="L66" s="203"/>
      <c r="M66" s="203"/>
      <c r="N66" s="132">
        <f t="shared" ref="N66:N84" si="4">$C$91</f>
        <v>3520</v>
      </c>
      <c r="O66" s="132">
        <v>2816</v>
      </c>
      <c r="P66" s="132">
        <f t="shared" ref="P66:P84" si="5">$F$91</f>
        <v>20</v>
      </c>
      <c r="Q66" s="132">
        <v>16</v>
      </c>
    </row>
    <row r="67" spans="1:17" s="157" customFormat="1" ht="12.75" customHeight="1" x14ac:dyDescent="0.2">
      <c r="A67" s="162"/>
      <c r="B67" s="162"/>
      <c r="C67" s="162"/>
      <c r="D67" s="162"/>
      <c r="E67" s="162"/>
      <c r="F67" s="163"/>
      <c r="G67" s="161"/>
      <c r="H67" s="6"/>
      <c r="I67" s="202">
        <v>43300</v>
      </c>
      <c r="J67" s="126">
        <v>0</v>
      </c>
      <c r="K67" s="126">
        <v>0</v>
      </c>
      <c r="L67" s="203"/>
      <c r="M67" s="203"/>
      <c r="N67" s="132">
        <f t="shared" si="4"/>
        <v>3520</v>
      </c>
      <c r="O67" s="132">
        <v>2816</v>
      </c>
      <c r="P67" s="132">
        <f t="shared" si="5"/>
        <v>20</v>
      </c>
      <c r="Q67" s="132">
        <v>16</v>
      </c>
    </row>
    <row r="68" spans="1:17" s="157" customFormat="1" ht="12.75" customHeight="1" x14ac:dyDescent="0.2">
      <c r="A68" s="162"/>
      <c r="B68" s="162"/>
      <c r="C68" s="162"/>
      <c r="D68" s="162"/>
      <c r="E68" s="162"/>
      <c r="F68" s="163"/>
      <c r="G68" s="161"/>
      <c r="H68" s="6"/>
      <c r="I68" s="202">
        <v>43300</v>
      </c>
      <c r="J68" s="126">
        <v>0</v>
      </c>
      <c r="K68" s="126">
        <v>0</v>
      </c>
      <c r="L68" s="203"/>
      <c r="M68" s="203"/>
      <c r="N68" s="132">
        <f t="shared" si="4"/>
        <v>3520</v>
      </c>
      <c r="O68" s="132">
        <v>2816</v>
      </c>
      <c r="P68" s="132">
        <f t="shared" si="5"/>
        <v>20</v>
      </c>
      <c r="Q68" s="132">
        <v>16</v>
      </c>
    </row>
    <row r="69" spans="1:17" s="157" customFormat="1" ht="12.75" customHeight="1" x14ac:dyDescent="0.2">
      <c r="A69" s="162"/>
      <c r="B69" s="162"/>
      <c r="C69" s="162"/>
      <c r="D69" s="162"/>
      <c r="E69" s="162"/>
      <c r="F69" s="163"/>
      <c r="G69" s="161"/>
      <c r="H69" s="6"/>
      <c r="I69" s="202">
        <v>43305</v>
      </c>
      <c r="J69" s="126">
        <v>0</v>
      </c>
      <c r="K69" s="126">
        <v>0</v>
      </c>
      <c r="L69" s="203"/>
      <c r="M69" s="203"/>
      <c r="N69" s="132">
        <f t="shared" si="4"/>
        <v>3520</v>
      </c>
      <c r="O69" s="132">
        <v>2816</v>
      </c>
      <c r="P69" s="132">
        <f t="shared" si="5"/>
        <v>20</v>
      </c>
      <c r="Q69" s="132">
        <v>16</v>
      </c>
    </row>
    <row r="70" spans="1:17" s="157" customFormat="1" ht="12.75" customHeight="1" x14ac:dyDescent="0.2">
      <c r="A70" s="162"/>
      <c r="B70" s="162"/>
      <c r="C70" s="162"/>
      <c r="D70" s="162"/>
      <c r="E70" s="162"/>
      <c r="F70" s="163"/>
      <c r="G70" s="161"/>
      <c r="H70" s="6"/>
      <c r="I70" s="202">
        <v>43305</v>
      </c>
      <c r="J70" s="126">
        <v>0</v>
      </c>
      <c r="K70" s="126">
        <v>0</v>
      </c>
      <c r="L70" s="203"/>
      <c r="M70" s="203"/>
      <c r="N70" s="132">
        <f t="shared" si="4"/>
        <v>3520</v>
      </c>
      <c r="O70" s="132">
        <v>2816</v>
      </c>
      <c r="P70" s="132">
        <f t="shared" si="5"/>
        <v>20</v>
      </c>
      <c r="Q70" s="132">
        <v>16</v>
      </c>
    </row>
    <row r="71" spans="1:17" s="157" customFormat="1" ht="12.75" customHeight="1" x14ac:dyDescent="0.2">
      <c r="A71" s="162"/>
      <c r="B71" s="162"/>
      <c r="C71" s="162"/>
      <c r="D71" s="162"/>
      <c r="E71" s="162"/>
      <c r="F71" s="163"/>
      <c r="G71" s="161"/>
      <c r="H71" s="6"/>
      <c r="I71" s="202">
        <v>43321</v>
      </c>
      <c r="J71" s="126">
        <v>0</v>
      </c>
      <c r="K71" s="126">
        <v>0</v>
      </c>
      <c r="L71" s="203"/>
      <c r="M71" s="203"/>
      <c r="N71" s="132">
        <f t="shared" si="4"/>
        <v>3520</v>
      </c>
      <c r="O71" s="132">
        <v>2816</v>
      </c>
      <c r="P71" s="132">
        <f t="shared" si="5"/>
        <v>20</v>
      </c>
      <c r="Q71" s="132">
        <v>16</v>
      </c>
    </row>
    <row r="72" spans="1:17" s="157" customFormat="1" ht="12.75" customHeight="1" x14ac:dyDescent="0.2">
      <c r="A72" s="162"/>
      <c r="B72" s="162"/>
      <c r="C72" s="162"/>
      <c r="D72" s="162"/>
      <c r="E72" s="162"/>
      <c r="F72" s="163"/>
      <c r="G72" s="161"/>
      <c r="H72" s="6"/>
      <c r="I72" s="202">
        <v>43321</v>
      </c>
      <c r="J72" s="126">
        <v>0</v>
      </c>
      <c r="K72" s="126">
        <v>0</v>
      </c>
      <c r="L72" s="203"/>
      <c r="M72" s="203"/>
      <c r="N72" s="132">
        <f t="shared" si="4"/>
        <v>3520</v>
      </c>
      <c r="O72" s="132">
        <v>2816</v>
      </c>
      <c r="P72" s="132">
        <f t="shared" si="5"/>
        <v>20</v>
      </c>
      <c r="Q72" s="132">
        <v>16</v>
      </c>
    </row>
    <row r="73" spans="1:17" s="157" customFormat="1" ht="12.75" customHeight="1" x14ac:dyDescent="0.2">
      <c r="A73" s="162"/>
      <c r="B73" s="162"/>
      <c r="C73" s="162"/>
      <c r="D73" s="162"/>
      <c r="E73" s="162"/>
      <c r="F73" s="163"/>
      <c r="G73" s="161"/>
      <c r="H73" s="6"/>
      <c r="I73" s="202">
        <v>43325</v>
      </c>
      <c r="J73" s="126">
        <v>0</v>
      </c>
      <c r="K73" s="126">
        <v>0</v>
      </c>
      <c r="L73" s="203"/>
      <c r="M73" s="203"/>
      <c r="N73" s="132">
        <f t="shared" si="4"/>
        <v>3520</v>
      </c>
      <c r="O73" s="132">
        <v>2816</v>
      </c>
      <c r="P73" s="132">
        <f t="shared" si="5"/>
        <v>20</v>
      </c>
      <c r="Q73" s="132">
        <v>16</v>
      </c>
    </row>
    <row r="74" spans="1:17" s="157" customFormat="1" ht="12.75" customHeight="1" x14ac:dyDescent="0.2">
      <c r="A74" s="162"/>
      <c r="B74" s="162"/>
      <c r="C74" s="162"/>
      <c r="D74" s="162"/>
      <c r="E74" s="162"/>
      <c r="F74" s="163"/>
      <c r="G74" s="161"/>
      <c r="H74" s="6"/>
      <c r="I74" s="202">
        <v>43325</v>
      </c>
      <c r="J74" s="126">
        <v>0</v>
      </c>
      <c r="K74" s="126">
        <v>0</v>
      </c>
      <c r="L74" s="203"/>
      <c r="M74" s="203"/>
      <c r="N74" s="132">
        <f t="shared" si="4"/>
        <v>3520</v>
      </c>
      <c r="O74" s="132">
        <v>2816</v>
      </c>
      <c r="P74" s="132">
        <f t="shared" si="5"/>
        <v>20</v>
      </c>
      <c r="Q74" s="132">
        <v>16</v>
      </c>
    </row>
    <row r="75" spans="1:17" s="157" customFormat="1" ht="12.75" customHeight="1" x14ac:dyDescent="0.2">
      <c r="A75" s="162"/>
      <c r="B75" s="162"/>
      <c r="C75" s="162"/>
      <c r="D75" s="162"/>
      <c r="E75" s="162"/>
      <c r="F75" s="163"/>
      <c r="G75" s="161"/>
      <c r="H75" s="6"/>
      <c r="I75" s="202">
        <v>43329</v>
      </c>
      <c r="J75" s="126">
        <v>0</v>
      </c>
      <c r="K75" s="126">
        <v>0</v>
      </c>
      <c r="L75" s="203"/>
      <c r="M75" s="203"/>
      <c r="N75" s="132">
        <f t="shared" si="4"/>
        <v>3520</v>
      </c>
      <c r="O75" s="132">
        <v>2816</v>
      </c>
      <c r="P75" s="132">
        <f t="shared" si="5"/>
        <v>20</v>
      </c>
      <c r="Q75" s="132">
        <v>16</v>
      </c>
    </row>
    <row r="76" spans="1:17" s="157" customFormat="1" ht="12.75" customHeight="1" x14ac:dyDescent="0.2">
      <c r="A76" s="162"/>
      <c r="B76" s="162"/>
      <c r="C76" s="162"/>
      <c r="D76" s="162"/>
      <c r="E76" s="162"/>
      <c r="F76" s="163"/>
      <c r="G76" s="161"/>
      <c r="H76" s="6"/>
      <c r="I76" s="202">
        <v>43329</v>
      </c>
      <c r="J76" s="126">
        <v>0</v>
      </c>
      <c r="K76" s="126">
        <v>0</v>
      </c>
      <c r="L76" s="203"/>
      <c r="M76" s="203"/>
      <c r="N76" s="132">
        <f t="shared" si="4"/>
        <v>3520</v>
      </c>
      <c r="O76" s="132">
        <v>2816</v>
      </c>
      <c r="P76" s="132">
        <f t="shared" si="5"/>
        <v>20</v>
      </c>
      <c r="Q76" s="132">
        <v>16</v>
      </c>
    </row>
    <row r="77" spans="1:17" s="157" customFormat="1" ht="12.75" customHeight="1" x14ac:dyDescent="0.2">
      <c r="A77" s="162"/>
      <c r="B77" s="162"/>
      <c r="C77" s="162"/>
      <c r="D77" s="162"/>
      <c r="E77" s="162"/>
      <c r="F77" s="163"/>
      <c r="G77" s="161"/>
      <c r="H77" s="6"/>
      <c r="I77" s="202">
        <v>43333</v>
      </c>
      <c r="J77" s="126">
        <v>0</v>
      </c>
      <c r="K77" s="126">
        <v>0</v>
      </c>
      <c r="L77" s="203"/>
      <c r="M77" s="203"/>
      <c r="N77" s="132">
        <f t="shared" si="4"/>
        <v>3520</v>
      </c>
      <c r="O77" s="132">
        <v>2816</v>
      </c>
      <c r="P77" s="132">
        <f t="shared" si="5"/>
        <v>20</v>
      </c>
      <c r="Q77" s="132">
        <v>16</v>
      </c>
    </row>
    <row r="78" spans="1:17" s="157" customFormat="1" ht="12.75" customHeight="1" x14ac:dyDescent="0.2">
      <c r="A78" s="162"/>
      <c r="B78" s="162"/>
      <c r="C78" s="162"/>
      <c r="D78" s="162"/>
      <c r="E78" s="162"/>
      <c r="F78" s="163"/>
      <c r="G78" s="161"/>
      <c r="H78" s="6"/>
      <c r="I78" s="202">
        <v>43333</v>
      </c>
      <c r="J78" s="126">
        <v>0</v>
      </c>
      <c r="K78" s="126">
        <v>0</v>
      </c>
      <c r="L78" s="203"/>
      <c r="M78" s="203"/>
      <c r="N78" s="132">
        <f t="shared" si="4"/>
        <v>3520</v>
      </c>
      <c r="O78" s="132">
        <v>2816</v>
      </c>
      <c r="P78" s="132">
        <f t="shared" si="5"/>
        <v>20</v>
      </c>
      <c r="Q78" s="132">
        <v>16</v>
      </c>
    </row>
    <row r="79" spans="1:17" s="157" customFormat="1" ht="12.75" customHeight="1" x14ac:dyDescent="0.2">
      <c r="A79" s="162"/>
      <c r="B79" s="162"/>
      <c r="C79" s="162"/>
      <c r="D79" s="162"/>
      <c r="E79" s="162"/>
      <c r="F79" s="163"/>
      <c r="G79" s="161"/>
      <c r="H79" s="6"/>
      <c r="I79" s="202">
        <v>43335</v>
      </c>
      <c r="J79" s="126">
        <v>0</v>
      </c>
      <c r="K79" s="126">
        <v>0</v>
      </c>
      <c r="L79" s="203"/>
      <c r="M79" s="203"/>
      <c r="N79" s="132">
        <f t="shared" si="4"/>
        <v>3520</v>
      </c>
      <c r="O79" s="132">
        <v>2816</v>
      </c>
      <c r="P79" s="132">
        <f t="shared" si="5"/>
        <v>20</v>
      </c>
      <c r="Q79" s="132">
        <v>16</v>
      </c>
    </row>
    <row r="80" spans="1:17" s="157" customFormat="1" ht="12.75" customHeight="1" x14ac:dyDescent="0.2">
      <c r="A80" s="162"/>
      <c r="B80" s="162"/>
      <c r="C80" s="162"/>
      <c r="D80" s="162"/>
      <c r="E80" s="162"/>
      <c r="F80" s="163"/>
      <c r="G80" s="161"/>
      <c r="H80" s="6"/>
      <c r="I80" s="202">
        <v>43335</v>
      </c>
      <c r="J80" s="126">
        <v>0</v>
      </c>
      <c r="K80" s="126">
        <v>0</v>
      </c>
      <c r="L80" s="203"/>
      <c r="M80" s="203"/>
      <c r="N80" s="132">
        <f t="shared" si="4"/>
        <v>3520</v>
      </c>
      <c r="O80" s="132">
        <v>2816</v>
      </c>
      <c r="P80" s="132">
        <f t="shared" si="5"/>
        <v>20</v>
      </c>
      <c r="Q80" s="132">
        <v>16</v>
      </c>
    </row>
    <row r="81" spans="1:24" s="157" customFormat="1" ht="12.75" customHeight="1" x14ac:dyDescent="0.2">
      <c r="A81" s="162"/>
      <c r="B81" s="162"/>
      <c r="C81" s="162"/>
      <c r="D81" s="162"/>
      <c r="E81" s="162"/>
      <c r="F81" s="163"/>
      <c r="G81" s="161"/>
      <c r="H81" s="6"/>
      <c r="I81" s="202">
        <v>43341</v>
      </c>
      <c r="J81" s="126">
        <v>0</v>
      </c>
      <c r="K81" s="126">
        <v>0</v>
      </c>
      <c r="L81" s="203"/>
      <c r="M81" s="203"/>
      <c r="N81" s="132">
        <f t="shared" si="4"/>
        <v>3520</v>
      </c>
      <c r="O81" s="132">
        <v>2816</v>
      </c>
      <c r="P81" s="132">
        <f t="shared" si="5"/>
        <v>20</v>
      </c>
      <c r="Q81" s="132">
        <v>16</v>
      </c>
    </row>
    <row r="82" spans="1:24" s="157" customFormat="1" ht="12.75" customHeight="1" x14ac:dyDescent="0.2">
      <c r="A82" s="162"/>
      <c r="B82" s="162"/>
      <c r="C82" s="162"/>
      <c r="D82" s="162"/>
      <c r="E82" s="162"/>
      <c r="F82" s="163"/>
      <c r="G82" s="161"/>
      <c r="H82" s="6"/>
      <c r="I82" s="202">
        <v>43341</v>
      </c>
      <c r="J82" s="126">
        <v>0</v>
      </c>
      <c r="K82" s="126">
        <v>0</v>
      </c>
      <c r="L82" s="203"/>
      <c r="M82" s="203"/>
      <c r="N82" s="132">
        <f t="shared" si="4"/>
        <v>3520</v>
      </c>
      <c r="O82" s="132">
        <v>2816</v>
      </c>
      <c r="P82" s="132">
        <f t="shared" si="5"/>
        <v>20</v>
      </c>
      <c r="Q82" s="132">
        <v>16</v>
      </c>
    </row>
    <row r="83" spans="1:24" s="157" customFormat="1" ht="12.75" customHeight="1" x14ac:dyDescent="0.2">
      <c r="A83" s="162"/>
      <c r="B83" s="162"/>
      <c r="C83" s="162"/>
      <c r="D83" s="162"/>
      <c r="E83" s="162"/>
      <c r="F83" s="163"/>
      <c r="G83" s="161"/>
      <c r="H83" s="6"/>
      <c r="I83" s="202">
        <v>43343</v>
      </c>
      <c r="J83" s="126">
        <v>0</v>
      </c>
      <c r="K83" s="126">
        <v>0</v>
      </c>
      <c r="L83" s="203"/>
      <c r="M83" s="203"/>
      <c r="N83" s="132">
        <f t="shared" si="4"/>
        <v>3520</v>
      </c>
      <c r="O83" s="132">
        <v>2816</v>
      </c>
      <c r="P83" s="132">
        <f t="shared" si="5"/>
        <v>20</v>
      </c>
      <c r="Q83" s="132">
        <v>16</v>
      </c>
    </row>
    <row r="84" spans="1:24" s="157" customFormat="1" ht="12.75" customHeight="1" x14ac:dyDescent="0.2">
      <c r="A84" s="162"/>
      <c r="B84" s="162"/>
      <c r="C84" s="162"/>
      <c r="D84" s="162"/>
      <c r="E84" s="162"/>
      <c r="F84" s="163"/>
      <c r="G84" s="161"/>
      <c r="H84" s="6"/>
      <c r="I84" s="202">
        <v>43343</v>
      </c>
      <c r="J84" s="126">
        <v>0</v>
      </c>
      <c r="K84" s="126">
        <v>0</v>
      </c>
      <c r="L84" s="203"/>
      <c r="M84" s="203"/>
      <c r="N84" s="132">
        <f t="shared" si="4"/>
        <v>3520</v>
      </c>
      <c r="O84" s="132">
        <v>2816</v>
      </c>
      <c r="P84" s="132">
        <f t="shared" si="5"/>
        <v>20</v>
      </c>
      <c r="Q84" s="132">
        <v>16</v>
      </c>
    </row>
    <row r="85" spans="1:24" s="1" customFormat="1" ht="27" customHeight="1" x14ac:dyDescent="0.2">
      <c r="A85" s="249" t="s">
        <v>22</v>
      </c>
      <c r="B85" s="250"/>
      <c r="C85" s="255" t="s">
        <v>104</v>
      </c>
      <c r="D85" s="255"/>
      <c r="E85" s="255"/>
      <c r="F85" s="255"/>
      <c r="G85" s="13"/>
      <c r="I85" s="202">
        <v>43375</v>
      </c>
      <c r="J85" s="126">
        <v>0</v>
      </c>
      <c r="K85" s="126">
        <v>0</v>
      </c>
      <c r="L85" s="132"/>
      <c r="M85" s="132"/>
      <c r="N85" s="132">
        <f t="shared" ref="N85:N148" si="6">$C$91</f>
        <v>3520</v>
      </c>
      <c r="O85" s="132">
        <v>2816</v>
      </c>
      <c r="P85" s="132">
        <f t="shared" ref="P85:P148" si="7">$F$91</f>
        <v>20</v>
      </c>
      <c r="Q85" s="132">
        <v>16</v>
      </c>
    </row>
    <row r="86" spans="1:24" s="1" customFormat="1" ht="27" customHeight="1" x14ac:dyDescent="0.2">
      <c r="A86" s="249" t="s">
        <v>4</v>
      </c>
      <c r="B86" s="250"/>
      <c r="C86" s="248" t="s">
        <v>28</v>
      </c>
      <c r="D86" s="248"/>
      <c r="E86" s="16" t="s">
        <v>1</v>
      </c>
      <c r="F86" s="14" t="str">
        <f>'ORABS 3 (21173)'!F87</f>
        <v>01/01/18-31/03/18</v>
      </c>
      <c r="G86" s="15"/>
      <c r="I86" s="202">
        <v>43375</v>
      </c>
      <c r="J86" s="126">
        <v>4</v>
      </c>
      <c r="K86" s="126">
        <v>0</v>
      </c>
      <c r="L86" s="132"/>
      <c r="M86" s="132"/>
      <c r="N86" s="132">
        <f t="shared" si="6"/>
        <v>3520</v>
      </c>
      <c r="O86" s="132">
        <v>2816</v>
      </c>
      <c r="P86" s="132">
        <f t="shared" si="7"/>
        <v>20</v>
      </c>
      <c r="Q86" s="132">
        <v>16</v>
      </c>
    </row>
    <row r="87" spans="1:24" s="1" customFormat="1" ht="27" customHeight="1" x14ac:dyDescent="0.2">
      <c r="A87" s="249" t="s">
        <v>103</v>
      </c>
      <c r="B87" s="250"/>
      <c r="C87" s="248" t="s">
        <v>37</v>
      </c>
      <c r="D87" s="248"/>
      <c r="E87" s="16" t="s">
        <v>6</v>
      </c>
      <c r="F87" s="16">
        <v>21161</v>
      </c>
      <c r="G87" s="2"/>
      <c r="I87" s="202">
        <v>43377</v>
      </c>
      <c r="J87" s="126">
        <v>8</v>
      </c>
      <c r="K87" s="126">
        <v>0</v>
      </c>
      <c r="L87" s="132"/>
      <c r="M87" s="132"/>
      <c r="N87" s="132">
        <f t="shared" si="6"/>
        <v>3520</v>
      </c>
      <c r="O87" s="132">
        <v>2816</v>
      </c>
      <c r="P87" s="132">
        <f t="shared" si="7"/>
        <v>20</v>
      </c>
      <c r="Q87" s="132">
        <v>16</v>
      </c>
    </row>
    <row r="88" spans="1:24" s="1" customFormat="1" ht="53.25" customHeight="1" x14ac:dyDescent="0.2">
      <c r="A88" s="249" t="s">
        <v>5</v>
      </c>
      <c r="B88" s="250"/>
      <c r="C88" s="248" t="s">
        <v>27</v>
      </c>
      <c r="D88" s="248"/>
      <c r="E88" s="16" t="s">
        <v>7</v>
      </c>
      <c r="F88" s="16" t="s">
        <v>58</v>
      </c>
      <c r="G88" s="2"/>
      <c r="I88" s="202">
        <v>43377</v>
      </c>
      <c r="J88" s="126">
        <v>7</v>
      </c>
      <c r="K88" s="126">
        <v>0</v>
      </c>
      <c r="L88" s="132"/>
      <c r="M88" s="132"/>
      <c r="N88" s="132">
        <f t="shared" si="6"/>
        <v>3520</v>
      </c>
      <c r="O88" s="132">
        <v>2816</v>
      </c>
      <c r="P88" s="132">
        <f t="shared" si="7"/>
        <v>20</v>
      </c>
      <c r="Q88" s="132">
        <v>16</v>
      </c>
      <c r="R88" s="5"/>
      <c r="S88" s="5"/>
      <c r="T88" s="5"/>
      <c r="U88" s="5"/>
      <c r="V88" s="5"/>
    </row>
    <row r="89" spans="1:24" s="1" customFormat="1" ht="27" customHeight="1" x14ac:dyDescent="0.2">
      <c r="A89" s="249" t="s">
        <v>13</v>
      </c>
      <c r="B89" s="250"/>
      <c r="C89" s="248" t="s">
        <v>26</v>
      </c>
      <c r="D89" s="248"/>
      <c r="E89" s="16" t="s">
        <v>16</v>
      </c>
      <c r="F89" s="16">
        <v>1</v>
      </c>
      <c r="G89" s="2"/>
      <c r="I89" s="202">
        <v>43379</v>
      </c>
      <c r="J89" s="126">
        <v>2</v>
      </c>
      <c r="K89" s="126">
        <v>0</v>
      </c>
      <c r="L89" s="132"/>
      <c r="M89" s="132"/>
      <c r="N89" s="132">
        <f t="shared" si="6"/>
        <v>3520</v>
      </c>
      <c r="O89" s="132">
        <v>2816</v>
      </c>
      <c r="P89" s="132">
        <f t="shared" si="7"/>
        <v>20</v>
      </c>
      <c r="Q89" s="132">
        <v>16</v>
      </c>
      <c r="R89" s="5"/>
      <c r="S89" s="5"/>
      <c r="T89" s="5"/>
      <c r="U89" s="5"/>
      <c r="V89" s="5"/>
    </row>
    <row r="90" spans="1:24" s="1" customFormat="1" ht="27" customHeight="1" x14ac:dyDescent="0.2">
      <c r="A90" s="246" t="s">
        <v>14</v>
      </c>
      <c r="B90" s="247"/>
      <c r="C90" s="248" t="s">
        <v>15</v>
      </c>
      <c r="D90" s="248"/>
      <c r="E90" s="16" t="s">
        <v>14</v>
      </c>
      <c r="F90" s="16" t="s">
        <v>17</v>
      </c>
      <c r="G90" s="2"/>
      <c r="I90" s="202">
        <v>43379</v>
      </c>
      <c r="J90" s="126">
        <v>5</v>
      </c>
      <c r="K90" s="126">
        <v>0</v>
      </c>
      <c r="L90" s="132"/>
      <c r="M90" s="132"/>
      <c r="N90" s="132">
        <f t="shared" si="6"/>
        <v>3520</v>
      </c>
      <c r="O90" s="132">
        <v>2816</v>
      </c>
      <c r="P90" s="132">
        <f t="shared" si="7"/>
        <v>20</v>
      </c>
      <c r="Q90" s="132">
        <v>16</v>
      </c>
      <c r="R90" s="89"/>
      <c r="S90" s="89"/>
      <c r="T90" s="89"/>
      <c r="U90" s="89"/>
      <c r="V90" s="7"/>
    </row>
    <row r="91" spans="1:24" s="1" customFormat="1" ht="27" customHeight="1" x14ac:dyDescent="0.2">
      <c r="A91" s="249" t="s">
        <v>23</v>
      </c>
      <c r="B91" s="250"/>
      <c r="C91" s="251">
        <v>3520</v>
      </c>
      <c r="D91" s="251"/>
      <c r="E91" s="16" t="s">
        <v>23</v>
      </c>
      <c r="F91" s="49">
        <v>20</v>
      </c>
      <c r="G91" s="17"/>
      <c r="I91" s="202">
        <v>43382</v>
      </c>
      <c r="J91" s="126">
        <v>0</v>
      </c>
      <c r="K91" s="126">
        <v>0</v>
      </c>
      <c r="L91" s="132"/>
      <c r="M91" s="132"/>
      <c r="N91" s="132">
        <f t="shared" si="6"/>
        <v>3520</v>
      </c>
      <c r="O91" s="132">
        <v>2816</v>
      </c>
      <c r="P91" s="132">
        <f t="shared" si="7"/>
        <v>20</v>
      </c>
      <c r="Q91" s="132">
        <v>16</v>
      </c>
      <c r="R91" s="89"/>
      <c r="S91" s="89"/>
      <c r="T91" s="89"/>
      <c r="U91" s="89"/>
      <c r="V91" s="7"/>
    </row>
    <row r="92" spans="1:24" s="1" customFormat="1" ht="11.25" customHeight="1" x14ac:dyDescent="0.2">
      <c r="A92" s="252"/>
      <c r="B92" s="252"/>
      <c r="C92" s="252"/>
      <c r="D92" s="252"/>
      <c r="E92" s="252"/>
      <c r="F92" s="252"/>
      <c r="G92" s="2"/>
      <c r="I92" s="202">
        <v>43382</v>
      </c>
      <c r="J92" s="126">
        <v>0</v>
      </c>
      <c r="K92" s="126">
        <v>0</v>
      </c>
      <c r="L92" s="132"/>
      <c r="M92" s="132"/>
      <c r="N92" s="132">
        <f t="shared" si="6"/>
        <v>3520</v>
      </c>
      <c r="O92" s="132">
        <v>2816</v>
      </c>
      <c r="P92" s="132">
        <f t="shared" si="7"/>
        <v>20</v>
      </c>
      <c r="Q92" s="132">
        <v>16</v>
      </c>
      <c r="R92" s="91"/>
      <c r="S92" s="90"/>
      <c r="T92" s="90"/>
      <c r="U92" s="90"/>
      <c r="V92" s="7"/>
    </row>
    <row r="93" spans="1:24" s="1" customFormat="1" ht="25.5" customHeight="1" x14ac:dyDescent="0.2">
      <c r="A93" s="33"/>
      <c r="B93" s="33"/>
      <c r="C93" s="34" t="s">
        <v>18</v>
      </c>
      <c r="D93" s="35" t="s">
        <v>25</v>
      </c>
      <c r="G93" s="2"/>
      <c r="I93" s="202">
        <v>43384</v>
      </c>
      <c r="J93" s="126">
        <v>0</v>
      </c>
      <c r="K93" s="126">
        <v>0</v>
      </c>
      <c r="L93" s="132"/>
      <c r="M93" s="132"/>
      <c r="N93" s="132">
        <f t="shared" si="6"/>
        <v>3520</v>
      </c>
      <c r="O93" s="132">
        <v>2816</v>
      </c>
      <c r="P93" s="132">
        <f t="shared" si="7"/>
        <v>20</v>
      </c>
      <c r="Q93" s="132">
        <v>16</v>
      </c>
      <c r="R93" s="44"/>
      <c r="S93" s="44"/>
      <c r="T93" s="44"/>
      <c r="U93" s="44"/>
      <c r="V93" s="7"/>
    </row>
    <row r="94" spans="1:24" s="4" customFormat="1" ht="15.75" customHeight="1" x14ac:dyDescent="0.2">
      <c r="A94" s="2"/>
      <c r="B94" s="33"/>
      <c r="C94" s="36" t="s">
        <v>44</v>
      </c>
      <c r="D94" s="47" t="s">
        <v>44</v>
      </c>
      <c r="F94" s="1"/>
      <c r="G94" s="13"/>
      <c r="I94" s="202">
        <v>43384</v>
      </c>
      <c r="J94" s="126">
        <v>0</v>
      </c>
      <c r="K94" s="126">
        <v>0</v>
      </c>
      <c r="L94" s="132"/>
      <c r="M94" s="132"/>
      <c r="N94" s="132">
        <f t="shared" si="6"/>
        <v>3520</v>
      </c>
      <c r="O94" s="132">
        <v>2816</v>
      </c>
      <c r="P94" s="132">
        <f t="shared" si="7"/>
        <v>20</v>
      </c>
      <c r="Q94" s="132">
        <v>16</v>
      </c>
      <c r="R94" s="44"/>
      <c r="S94" s="44"/>
      <c r="T94" s="44"/>
      <c r="U94" s="44"/>
      <c r="V94" s="7"/>
      <c r="W94" s="5"/>
    </row>
    <row r="95" spans="1:24" ht="25.5" customHeight="1" x14ac:dyDescent="0.2">
      <c r="A95" s="3" t="s">
        <v>20</v>
      </c>
      <c r="B95" s="40" t="s">
        <v>24</v>
      </c>
      <c r="C95" s="37" t="s">
        <v>19</v>
      </c>
      <c r="D95" s="41" t="s">
        <v>19</v>
      </c>
      <c r="F95" s="1"/>
      <c r="G95" s="18"/>
      <c r="I95" s="202">
        <v>43388</v>
      </c>
      <c r="J95" s="126">
        <v>0</v>
      </c>
      <c r="K95" s="126">
        <v>0</v>
      </c>
      <c r="L95" s="132"/>
      <c r="M95" s="132"/>
      <c r="N95" s="132">
        <f t="shared" si="6"/>
        <v>3520</v>
      </c>
      <c r="O95" s="132">
        <v>2816</v>
      </c>
      <c r="P95" s="132">
        <f t="shared" si="7"/>
        <v>20</v>
      </c>
      <c r="Q95" s="132">
        <v>16</v>
      </c>
      <c r="R95" s="44"/>
      <c r="S95" s="44"/>
      <c r="T95" s="44"/>
      <c r="U95" s="44"/>
      <c r="V95" s="7"/>
    </row>
    <row r="96" spans="1:24" ht="15" customHeight="1" x14ac:dyDescent="0.2">
      <c r="A96" s="8">
        <v>1</v>
      </c>
      <c r="B96" s="53">
        <f>'ORABS 3 (21173)'!B97</f>
        <v>43209</v>
      </c>
      <c r="C96" s="126">
        <v>0</v>
      </c>
      <c r="D96" s="126">
        <v>0</v>
      </c>
      <c r="F96" s="1"/>
      <c r="G96" s="19"/>
      <c r="I96" s="202">
        <v>43388</v>
      </c>
      <c r="J96" s="126">
        <v>0</v>
      </c>
      <c r="K96" s="126">
        <v>0</v>
      </c>
      <c r="L96" s="132"/>
      <c r="M96" s="132"/>
      <c r="N96" s="132">
        <f t="shared" si="6"/>
        <v>3520</v>
      </c>
      <c r="O96" s="132">
        <v>2816</v>
      </c>
      <c r="P96" s="132">
        <f t="shared" si="7"/>
        <v>20</v>
      </c>
      <c r="Q96" s="132">
        <v>16</v>
      </c>
      <c r="R96" s="44"/>
      <c r="S96" s="44"/>
      <c r="T96" s="44"/>
      <c r="U96" s="44"/>
      <c r="V96" s="7"/>
      <c r="W96" s="7"/>
      <c r="X96" s="7"/>
    </row>
    <row r="97" spans="1:24" ht="15" customHeight="1" x14ac:dyDescent="0.2">
      <c r="A97" s="8">
        <v>2</v>
      </c>
      <c r="B97" s="53">
        <f>'ORABS 3 (21173)'!B98</f>
        <v>43209</v>
      </c>
      <c r="C97" s="126">
        <v>0</v>
      </c>
      <c r="D97" s="126">
        <v>0</v>
      </c>
      <c r="F97" s="1"/>
      <c r="G97" s="19"/>
      <c r="I97" s="202">
        <v>43390</v>
      </c>
      <c r="J97" s="126">
        <v>0</v>
      </c>
      <c r="K97" s="126">
        <v>0</v>
      </c>
      <c r="L97" s="132"/>
      <c r="M97" s="132"/>
      <c r="N97" s="132">
        <f t="shared" si="6"/>
        <v>3520</v>
      </c>
      <c r="O97" s="132">
        <v>2816</v>
      </c>
      <c r="P97" s="132">
        <f t="shared" si="7"/>
        <v>20</v>
      </c>
      <c r="Q97" s="132">
        <v>16</v>
      </c>
      <c r="R97" s="44"/>
      <c r="S97" s="44"/>
      <c r="T97" s="44"/>
      <c r="U97" s="44"/>
      <c r="V97" s="7"/>
      <c r="W97" s="7"/>
      <c r="X97" s="7"/>
    </row>
    <row r="98" spans="1:24" ht="15" customHeight="1" x14ac:dyDescent="0.2">
      <c r="A98" s="8">
        <v>3</v>
      </c>
      <c r="B98" s="53">
        <f>'ORABS 3 (21173)'!B99</f>
        <v>43214</v>
      </c>
      <c r="C98" s="126">
        <v>0</v>
      </c>
      <c r="D98" s="126">
        <v>0</v>
      </c>
      <c r="F98" s="1"/>
      <c r="G98" s="19"/>
      <c r="I98" s="202">
        <v>43390</v>
      </c>
      <c r="J98" s="126">
        <v>0</v>
      </c>
      <c r="K98" s="126">
        <v>0</v>
      </c>
      <c r="L98" s="132"/>
      <c r="M98" s="132"/>
      <c r="N98" s="132">
        <f t="shared" si="6"/>
        <v>3520</v>
      </c>
      <c r="O98" s="132">
        <v>2816</v>
      </c>
      <c r="P98" s="132">
        <f t="shared" si="7"/>
        <v>20</v>
      </c>
      <c r="Q98" s="132">
        <v>16</v>
      </c>
      <c r="R98" s="44"/>
      <c r="S98" s="44"/>
      <c r="T98" s="44"/>
      <c r="U98" s="44"/>
      <c r="V98" s="7"/>
      <c r="W98" s="7"/>
      <c r="X98" s="7"/>
    </row>
    <row r="99" spans="1:24" ht="15" customHeight="1" x14ac:dyDescent="0.2">
      <c r="A99" s="8">
        <v>4</v>
      </c>
      <c r="B99" s="53">
        <f>'ORABS 3 (21173)'!B100</f>
        <v>43214</v>
      </c>
      <c r="C99" s="126">
        <v>10</v>
      </c>
      <c r="D99" s="126">
        <v>0</v>
      </c>
      <c r="F99" s="1"/>
      <c r="G99" s="19"/>
      <c r="I99" s="202">
        <v>43392</v>
      </c>
      <c r="J99" s="126">
        <v>0</v>
      </c>
      <c r="K99" s="126">
        <v>0</v>
      </c>
      <c r="L99" s="132"/>
      <c r="M99" s="132"/>
      <c r="N99" s="132">
        <f t="shared" si="6"/>
        <v>3520</v>
      </c>
      <c r="O99" s="132">
        <v>2816</v>
      </c>
      <c r="P99" s="132">
        <f t="shared" si="7"/>
        <v>20</v>
      </c>
      <c r="Q99" s="132">
        <v>16</v>
      </c>
      <c r="R99" s="44"/>
      <c r="S99" s="44"/>
      <c r="T99" s="44"/>
      <c r="U99" s="44"/>
      <c r="V99" s="7"/>
      <c r="W99" s="7"/>
      <c r="X99" s="7"/>
    </row>
    <row r="100" spans="1:24" ht="15" customHeight="1" x14ac:dyDescent="0.2">
      <c r="A100" s="8">
        <v>5</v>
      </c>
      <c r="B100" s="53">
        <f>'ORABS 3 (21173)'!B101</f>
        <v>43217</v>
      </c>
      <c r="C100" s="126">
        <v>0</v>
      </c>
      <c r="D100" s="126">
        <v>0</v>
      </c>
      <c r="F100" s="1"/>
      <c r="G100" s="19"/>
      <c r="I100" s="202">
        <v>43392</v>
      </c>
      <c r="J100" s="126">
        <v>0</v>
      </c>
      <c r="K100" s="126">
        <v>0</v>
      </c>
      <c r="L100" s="132"/>
      <c r="M100" s="132"/>
      <c r="N100" s="132">
        <f t="shared" si="6"/>
        <v>3520</v>
      </c>
      <c r="O100" s="132">
        <v>2816</v>
      </c>
      <c r="P100" s="132">
        <f t="shared" si="7"/>
        <v>20</v>
      </c>
      <c r="Q100" s="132">
        <v>16</v>
      </c>
      <c r="R100" s="44"/>
      <c r="S100" s="44"/>
      <c r="T100" s="44"/>
      <c r="U100" s="44"/>
      <c r="V100" s="7"/>
      <c r="W100" s="7"/>
      <c r="X100" s="7"/>
    </row>
    <row r="101" spans="1:24" ht="15" customHeight="1" x14ac:dyDescent="0.2">
      <c r="A101" s="8">
        <v>6</v>
      </c>
      <c r="B101" s="53">
        <f>'ORABS 3 (21173)'!B102</f>
        <v>43217</v>
      </c>
      <c r="C101" s="126">
        <v>0</v>
      </c>
      <c r="D101" s="126">
        <v>0</v>
      </c>
      <c r="F101" s="1"/>
      <c r="G101" s="19"/>
      <c r="I101" s="202">
        <v>43395</v>
      </c>
      <c r="J101" s="126">
        <v>0</v>
      </c>
      <c r="K101" s="126">
        <v>0</v>
      </c>
      <c r="L101" s="132"/>
      <c r="M101" s="132"/>
      <c r="N101" s="132">
        <f t="shared" si="6"/>
        <v>3520</v>
      </c>
      <c r="O101" s="132">
        <v>2816</v>
      </c>
      <c r="P101" s="132">
        <f t="shared" si="7"/>
        <v>20</v>
      </c>
      <c r="Q101" s="132">
        <v>16</v>
      </c>
      <c r="R101" s="44"/>
      <c r="S101" s="44"/>
      <c r="T101" s="44"/>
      <c r="U101" s="44"/>
      <c r="V101" s="7"/>
      <c r="W101" s="7"/>
      <c r="X101" s="7"/>
    </row>
    <row r="102" spans="1:24" ht="15" customHeight="1" x14ac:dyDescent="0.2">
      <c r="A102" s="8">
        <v>7</v>
      </c>
      <c r="B102" s="53">
        <f>'ORABS 3 (21173)'!B103</f>
        <v>43237</v>
      </c>
      <c r="C102" s="126">
        <v>0</v>
      </c>
      <c r="D102" s="126">
        <v>0</v>
      </c>
      <c r="F102" s="1"/>
      <c r="G102" s="19"/>
      <c r="I102" s="202">
        <v>43395</v>
      </c>
      <c r="J102" s="126">
        <v>0</v>
      </c>
      <c r="K102" s="126">
        <v>0</v>
      </c>
      <c r="L102" s="132"/>
      <c r="M102" s="132"/>
      <c r="N102" s="132">
        <f t="shared" si="6"/>
        <v>3520</v>
      </c>
      <c r="O102" s="132">
        <v>2816</v>
      </c>
      <c r="P102" s="132">
        <f t="shared" si="7"/>
        <v>20</v>
      </c>
      <c r="Q102" s="132">
        <v>16</v>
      </c>
      <c r="R102" s="44"/>
      <c r="S102" s="44"/>
      <c r="T102" s="44"/>
      <c r="U102" s="44"/>
      <c r="V102" s="7"/>
      <c r="W102" s="7"/>
      <c r="X102" s="7"/>
    </row>
    <row r="103" spans="1:24" ht="15" customHeight="1" x14ac:dyDescent="0.2">
      <c r="A103" s="8">
        <v>8</v>
      </c>
      <c r="B103" s="53">
        <f>'ORABS 3 (21173)'!B104</f>
        <v>43237</v>
      </c>
      <c r="C103" s="126">
        <v>0</v>
      </c>
      <c r="D103" s="126">
        <v>0</v>
      </c>
      <c r="F103" s="1"/>
      <c r="G103" s="19"/>
      <c r="I103" s="202">
        <v>43397</v>
      </c>
      <c r="J103" s="126">
        <v>0</v>
      </c>
      <c r="K103" s="126">
        <v>0</v>
      </c>
      <c r="L103" s="132"/>
      <c r="M103" s="132"/>
      <c r="N103" s="132">
        <f t="shared" si="6"/>
        <v>3520</v>
      </c>
      <c r="O103" s="132">
        <v>2816</v>
      </c>
      <c r="P103" s="132">
        <f t="shared" si="7"/>
        <v>20</v>
      </c>
      <c r="Q103" s="132">
        <v>16</v>
      </c>
      <c r="R103" s="7"/>
      <c r="S103" s="7"/>
      <c r="T103" s="7"/>
      <c r="U103" s="7"/>
      <c r="V103" s="7"/>
      <c r="W103" s="7"/>
      <c r="X103" s="7"/>
    </row>
    <row r="104" spans="1:24" ht="15" customHeight="1" x14ac:dyDescent="0.2">
      <c r="A104" s="8">
        <v>9</v>
      </c>
      <c r="B104" s="53">
        <f>'ORABS 3 (21173)'!B105</f>
        <v>43239</v>
      </c>
      <c r="C104" s="126">
        <v>0</v>
      </c>
      <c r="D104" s="126">
        <v>0</v>
      </c>
      <c r="F104" s="1"/>
      <c r="G104" s="19"/>
      <c r="I104" s="202">
        <v>43397</v>
      </c>
      <c r="J104" s="126">
        <v>0</v>
      </c>
      <c r="K104" s="126">
        <v>0</v>
      </c>
      <c r="L104" s="132"/>
      <c r="M104" s="132"/>
      <c r="N104" s="132">
        <f t="shared" si="6"/>
        <v>3520</v>
      </c>
      <c r="O104" s="132">
        <v>2816</v>
      </c>
      <c r="P104" s="132">
        <f t="shared" si="7"/>
        <v>20</v>
      </c>
      <c r="Q104" s="132">
        <v>16</v>
      </c>
      <c r="W104" s="7"/>
      <c r="X104" s="7"/>
    </row>
    <row r="105" spans="1:24" ht="15" customHeight="1" x14ac:dyDescent="0.2">
      <c r="A105" s="8">
        <v>10</v>
      </c>
      <c r="B105" s="53">
        <f>'ORABS 3 (21173)'!B106</f>
        <v>43239</v>
      </c>
      <c r="C105" s="126">
        <v>0</v>
      </c>
      <c r="D105" s="126">
        <v>0</v>
      </c>
      <c r="F105" s="1"/>
      <c r="G105" s="19"/>
      <c r="I105" s="202">
        <v>43399</v>
      </c>
      <c r="J105" s="126">
        <v>0</v>
      </c>
      <c r="K105" s="126">
        <v>0</v>
      </c>
      <c r="L105" s="30"/>
      <c r="M105" s="164"/>
      <c r="N105" s="132">
        <f t="shared" si="6"/>
        <v>3520</v>
      </c>
      <c r="O105" s="132">
        <v>2816</v>
      </c>
      <c r="P105" s="132">
        <f t="shared" si="7"/>
        <v>20</v>
      </c>
      <c r="Q105" s="132">
        <v>16</v>
      </c>
      <c r="W105" s="7"/>
      <c r="X105" s="7"/>
    </row>
    <row r="106" spans="1:24" ht="15" customHeight="1" x14ac:dyDescent="0.2">
      <c r="A106" s="8">
        <v>11</v>
      </c>
      <c r="B106" s="53">
        <f>'ORABS 3 (21173)'!B107</f>
        <v>43242</v>
      </c>
      <c r="C106" s="126">
        <v>1</v>
      </c>
      <c r="D106" s="126">
        <v>0</v>
      </c>
      <c r="F106" s="1"/>
      <c r="G106" s="19"/>
      <c r="I106" s="202">
        <v>43399</v>
      </c>
      <c r="J106" s="126">
        <v>0</v>
      </c>
      <c r="K106" s="126">
        <v>0</v>
      </c>
      <c r="L106" s="30"/>
      <c r="M106" s="164"/>
      <c r="N106" s="132">
        <f t="shared" si="6"/>
        <v>3520</v>
      </c>
      <c r="O106" s="132">
        <v>2816</v>
      </c>
      <c r="P106" s="132">
        <f t="shared" si="7"/>
        <v>20</v>
      </c>
      <c r="Q106" s="132">
        <v>16</v>
      </c>
      <c r="R106" s="89"/>
      <c r="S106" s="7"/>
      <c r="W106" s="7"/>
      <c r="X106" s="7"/>
    </row>
    <row r="107" spans="1:24" ht="15" customHeight="1" x14ac:dyDescent="0.2">
      <c r="A107" s="8">
        <v>12</v>
      </c>
      <c r="B107" s="53">
        <f>'ORABS 3 (21173)'!B108</f>
        <v>43242</v>
      </c>
      <c r="C107" s="126">
        <v>0</v>
      </c>
      <c r="D107" s="126">
        <v>0</v>
      </c>
      <c r="F107" s="1"/>
      <c r="G107" s="19"/>
      <c r="I107" s="149">
        <v>43406</v>
      </c>
      <c r="J107" s="153">
        <v>0</v>
      </c>
      <c r="K107" s="151">
        <v>0</v>
      </c>
      <c r="L107" s="30"/>
      <c r="M107" s="164"/>
      <c r="N107" s="132">
        <f t="shared" si="6"/>
        <v>3520</v>
      </c>
      <c r="O107" s="132">
        <v>2816</v>
      </c>
      <c r="P107" s="132">
        <f t="shared" si="7"/>
        <v>20</v>
      </c>
      <c r="Q107" s="132">
        <v>16</v>
      </c>
      <c r="R107" s="89"/>
      <c r="S107" s="7"/>
      <c r="W107" s="7"/>
      <c r="X107" s="7"/>
    </row>
    <row r="108" spans="1:24" ht="15" customHeight="1" x14ac:dyDescent="0.2">
      <c r="A108" s="8">
        <v>13</v>
      </c>
      <c r="B108" s="53">
        <f>'ORABS 3 (21173)'!B109</f>
        <v>43244</v>
      </c>
      <c r="C108" s="126">
        <v>0</v>
      </c>
      <c r="D108" s="126">
        <v>0</v>
      </c>
      <c r="F108" s="1"/>
      <c r="G108" s="19"/>
      <c r="I108" s="149">
        <v>43406</v>
      </c>
      <c r="J108" s="153">
        <v>0</v>
      </c>
      <c r="K108" s="151">
        <v>0</v>
      </c>
      <c r="L108" s="30"/>
      <c r="M108" s="164"/>
      <c r="N108" s="132">
        <f t="shared" si="6"/>
        <v>3520</v>
      </c>
      <c r="O108" s="132">
        <v>2816</v>
      </c>
      <c r="P108" s="132">
        <f t="shared" si="7"/>
        <v>20</v>
      </c>
      <c r="Q108" s="132">
        <v>16</v>
      </c>
      <c r="R108" s="91"/>
      <c r="S108" s="7"/>
      <c r="W108" s="7"/>
      <c r="X108" s="7"/>
    </row>
    <row r="109" spans="1:24" ht="15" customHeight="1" x14ac:dyDescent="0.2">
      <c r="A109" s="8">
        <v>14</v>
      </c>
      <c r="B109" s="53">
        <f>'ORABS 3 (21173)'!B110</f>
        <v>43244</v>
      </c>
      <c r="C109" s="126">
        <v>0</v>
      </c>
      <c r="D109" s="126">
        <v>0</v>
      </c>
      <c r="F109" s="1"/>
      <c r="G109" s="19"/>
      <c r="I109" s="149">
        <v>43410</v>
      </c>
      <c r="J109" s="153">
        <v>0</v>
      </c>
      <c r="K109" s="151">
        <v>0</v>
      </c>
      <c r="L109" s="30"/>
      <c r="M109" s="164"/>
      <c r="N109" s="132">
        <f t="shared" si="6"/>
        <v>3520</v>
      </c>
      <c r="O109" s="132">
        <v>2816</v>
      </c>
      <c r="P109" s="132">
        <f t="shared" si="7"/>
        <v>20</v>
      </c>
      <c r="Q109" s="132">
        <v>16</v>
      </c>
      <c r="R109" s="44"/>
      <c r="S109" s="7"/>
      <c r="W109" s="7"/>
      <c r="X109" s="7"/>
    </row>
    <row r="110" spans="1:24" ht="15" customHeight="1" x14ac:dyDescent="0.2">
      <c r="A110" s="8">
        <v>15</v>
      </c>
      <c r="B110" s="53">
        <f>'ORABS 3 (21173)'!B111</f>
        <v>43256</v>
      </c>
      <c r="C110" s="126">
        <v>0</v>
      </c>
      <c r="D110" s="126">
        <v>0</v>
      </c>
      <c r="F110" s="1"/>
      <c r="G110" s="19"/>
      <c r="I110" s="149">
        <v>43410</v>
      </c>
      <c r="J110" s="153">
        <v>0</v>
      </c>
      <c r="K110" s="151">
        <v>0</v>
      </c>
      <c r="L110" s="30"/>
      <c r="M110" s="164"/>
      <c r="N110" s="132">
        <f t="shared" si="6"/>
        <v>3520</v>
      </c>
      <c r="O110" s="132">
        <v>2816</v>
      </c>
      <c r="P110" s="132">
        <f t="shared" si="7"/>
        <v>20</v>
      </c>
      <c r="Q110" s="132">
        <v>16</v>
      </c>
      <c r="R110" s="44"/>
      <c r="S110" s="7"/>
    </row>
    <row r="111" spans="1:24" ht="15" customHeight="1" x14ac:dyDescent="0.2">
      <c r="A111" s="8">
        <v>16</v>
      </c>
      <c r="B111" s="53">
        <f>'ORABS 3 (21173)'!B112</f>
        <v>43256</v>
      </c>
      <c r="C111" s="126">
        <v>0</v>
      </c>
      <c r="D111" s="126">
        <v>0</v>
      </c>
      <c r="F111" s="1"/>
      <c r="G111" s="19"/>
      <c r="I111" s="149">
        <v>43413</v>
      </c>
      <c r="J111" s="153">
        <v>0</v>
      </c>
      <c r="K111" s="151">
        <v>0</v>
      </c>
      <c r="L111" s="136"/>
      <c r="M111" s="136"/>
      <c r="N111" s="132">
        <f t="shared" si="6"/>
        <v>3520</v>
      </c>
      <c r="O111" s="132">
        <v>2816</v>
      </c>
      <c r="P111" s="132">
        <f t="shared" si="7"/>
        <v>20</v>
      </c>
      <c r="Q111" s="132">
        <v>16</v>
      </c>
      <c r="R111" s="44"/>
    </row>
    <row r="112" spans="1:24" ht="15" customHeight="1" x14ac:dyDescent="0.2">
      <c r="A112" s="8">
        <v>17</v>
      </c>
      <c r="B112" s="53">
        <f>'ORABS 3 (21173)'!B113</f>
        <v>43258</v>
      </c>
      <c r="C112" s="126">
        <v>0</v>
      </c>
      <c r="D112" s="126">
        <v>0</v>
      </c>
      <c r="F112" s="1"/>
      <c r="G112" s="19"/>
      <c r="I112" s="149">
        <v>43413</v>
      </c>
      <c r="J112" s="153">
        <v>0</v>
      </c>
      <c r="K112" s="151">
        <v>0</v>
      </c>
      <c r="L112" s="136"/>
      <c r="M112" s="136"/>
      <c r="N112" s="132">
        <f t="shared" si="6"/>
        <v>3520</v>
      </c>
      <c r="O112" s="132">
        <v>2816</v>
      </c>
      <c r="P112" s="132">
        <f t="shared" si="7"/>
        <v>20</v>
      </c>
      <c r="Q112" s="132">
        <v>16</v>
      </c>
      <c r="R112" s="44"/>
    </row>
    <row r="113" spans="1:18" ht="15" customHeight="1" x14ac:dyDescent="0.2">
      <c r="A113" s="8">
        <v>18</v>
      </c>
      <c r="B113" s="53">
        <f>'ORABS 3 (21173)'!B114</f>
        <v>43258</v>
      </c>
      <c r="C113" s="126">
        <v>0</v>
      </c>
      <c r="D113" s="126">
        <v>0</v>
      </c>
      <c r="F113" s="1"/>
      <c r="G113" s="19"/>
      <c r="I113" s="149">
        <v>43416</v>
      </c>
      <c r="J113" s="153">
        <v>0</v>
      </c>
      <c r="K113" s="151">
        <v>0</v>
      </c>
      <c r="L113" s="136"/>
      <c r="M113" s="136"/>
      <c r="N113" s="132">
        <v>3520</v>
      </c>
      <c r="O113" s="132">
        <v>2816</v>
      </c>
      <c r="P113" s="132">
        <v>20</v>
      </c>
      <c r="Q113" s="132">
        <v>16</v>
      </c>
      <c r="R113" s="44"/>
    </row>
    <row r="114" spans="1:18" ht="15" customHeight="1" x14ac:dyDescent="0.2">
      <c r="A114" s="8">
        <v>19</v>
      </c>
      <c r="B114" s="53">
        <f>'ORABS 3 (21173)'!B115</f>
        <v>43263</v>
      </c>
      <c r="C114" s="126">
        <v>0</v>
      </c>
      <c r="D114" s="126">
        <v>0</v>
      </c>
      <c r="F114" s="1"/>
      <c r="G114" s="19"/>
      <c r="I114" s="149">
        <v>43416</v>
      </c>
      <c r="J114" s="153">
        <v>0</v>
      </c>
      <c r="K114" s="151">
        <v>0</v>
      </c>
      <c r="L114" s="136"/>
      <c r="M114" s="136"/>
      <c r="N114" s="132">
        <f t="shared" si="6"/>
        <v>3520</v>
      </c>
      <c r="O114" s="132">
        <v>2816</v>
      </c>
      <c r="P114" s="132">
        <f t="shared" si="7"/>
        <v>20</v>
      </c>
      <c r="Q114" s="132">
        <v>16</v>
      </c>
      <c r="R114" s="44"/>
    </row>
    <row r="115" spans="1:18" ht="15" customHeight="1" x14ac:dyDescent="0.2">
      <c r="A115" s="8">
        <v>20</v>
      </c>
      <c r="B115" s="53">
        <f>'ORABS 3 (21173)'!B116</f>
        <v>43263</v>
      </c>
      <c r="C115" s="126">
        <v>0</v>
      </c>
      <c r="D115" s="126">
        <v>0</v>
      </c>
      <c r="F115" s="1"/>
      <c r="G115" s="19"/>
      <c r="I115" s="149">
        <v>43418</v>
      </c>
      <c r="J115" s="153">
        <v>0</v>
      </c>
      <c r="K115" s="151">
        <v>0</v>
      </c>
      <c r="L115" s="136"/>
      <c r="M115" s="136"/>
      <c r="N115" s="132">
        <f t="shared" si="6"/>
        <v>3520</v>
      </c>
      <c r="O115" s="132">
        <v>2816</v>
      </c>
      <c r="P115" s="132">
        <f t="shared" si="7"/>
        <v>20</v>
      </c>
      <c r="Q115" s="132">
        <v>16</v>
      </c>
      <c r="R115" s="44"/>
    </row>
    <row r="116" spans="1:18" ht="15" customHeight="1" x14ac:dyDescent="0.2">
      <c r="A116" s="8">
        <v>21</v>
      </c>
      <c r="B116" s="53">
        <f>'ORABS 3 (21173)'!B117</f>
        <v>43265</v>
      </c>
      <c r="C116" s="126">
        <v>0</v>
      </c>
      <c r="D116" s="126">
        <v>0</v>
      </c>
      <c r="F116" s="1"/>
      <c r="G116" s="19"/>
      <c r="I116" s="149">
        <v>43418</v>
      </c>
      <c r="J116" s="153">
        <v>0</v>
      </c>
      <c r="K116" s="151">
        <v>0</v>
      </c>
      <c r="L116" s="136"/>
      <c r="M116" s="136"/>
      <c r="N116" s="132">
        <f t="shared" si="6"/>
        <v>3520</v>
      </c>
      <c r="O116" s="132">
        <v>2816</v>
      </c>
      <c r="P116" s="132">
        <f t="shared" si="7"/>
        <v>20</v>
      </c>
      <c r="Q116" s="132">
        <v>16</v>
      </c>
    </row>
    <row r="117" spans="1:18" ht="15" customHeight="1" x14ac:dyDescent="0.2">
      <c r="A117" s="8">
        <v>22</v>
      </c>
      <c r="B117" s="53">
        <f>'ORABS 3 (21173)'!B118</f>
        <v>43265</v>
      </c>
      <c r="C117" s="126">
        <v>0</v>
      </c>
      <c r="D117" s="126">
        <v>0</v>
      </c>
      <c r="F117" s="1"/>
      <c r="G117" s="19"/>
      <c r="I117" s="149">
        <v>43420</v>
      </c>
      <c r="J117" s="153">
        <v>0</v>
      </c>
      <c r="K117" s="151">
        <v>0</v>
      </c>
      <c r="L117" s="136"/>
      <c r="M117" s="136"/>
      <c r="N117" s="132">
        <f t="shared" si="6"/>
        <v>3520</v>
      </c>
      <c r="O117" s="132">
        <v>2816</v>
      </c>
      <c r="P117" s="132">
        <f t="shared" si="7"/>
        <v>20</v>
      </c>
      <c r="Q117" s="132">
        <v>16</v>
      </c>
    </row>
    <row r="118" spans="1:18" ht="15" customHeight="1" x14ac:dyDescent="0.2">
      <c r="A118" s="8">
        <v>23</v>
      </c>
      <c r="B118" s="53">
        <f>'ORABS 3 (21173)'!B119</f>
        <v>43276</v>
      </c>
      <c r="C118" s="126">
        <v>0</v>
      </c>
      <c r="D118" s="126">
        <v>0</v>
      </c>
      <c r="F118" s="1"/>
      <c r="G118" s="19"/>
      <c r="I118" s="149">
        <v>43420</v>
      </c>
      <c r="J118" s="153">
        <v>0</v>
      </c>
      <c r="K118" s="151">
        <v>0</v>
      </c>
      <c r="L118" s="136"/>
      <c r="M118" s="136"/>
      <c r="N118" s="132">
        <f t="shared" si="6"/>
        <v>3520</v>
      </c>
      <c r="O118" s="132">
        <v>2816</v>
      </c>
      <c r="P118" s="132">
        <f t="shared" si="7"/>
        <v>20</v>
      </c>
      <c r="Q118" s="132">
        <v>16</v>
      </c>
    </row>
    <row r="119" spans="1:18" ht="15" customHeight="1" x14ac:dyDescent="0.2">
      <c r="A119" s="8">
        <v>24</v>
      </c>
      <c r="B119" s="53">
        <f>'ORABS 3 (21173)'!B120</f>
        <v>43276</v>
      </c>
      <c r="C119" s="126">
        <v>0</v>
      </c>
      <c r="D119" s="126">
        <v>0</v>
      </c>
      <c r="F119" s="1"/>
      <c r="G119" s="19"/>
      <c r="I119" s="149">
        <v>43423</v>
      </c>
      <c r="J119" s="153">
        <v>0</v>
      </c>
      <c r="K119" s="151">
        <v>0</v>
      </c>
      <c r="L119" s="136"/>
      <c r="M119" s="136"/>
      <c r="N119" s="132">
        <f t="shared" si="6"/>
        <v>3520</v>
      </c>
      <c r="O119" s="132">
        <v>2816</v>
      </c>
      <c r="P119" s="132">
        <f t="shared" si="7"/>
        <v>20</v>
      </c>
      <c r="Q119" s="132">
        <v>16</v>
      </c>
    </row>
    <row r="120" spans="1:18" ht="15" customHeight="1" x14ac:dyDescent="0.2">
      <c r="A120" s="8">
        <v>25</v>
      </c>
      <c r="B120" s="53">
        <f>'ORABS 3 (21173)'!B121</f>
        <v>43278</v>
      </c>
      <c r="C120" s="126">
        <v>0</v>
      </c>
      <c r="D120" s="126">
        <v>0</v>
      </c>
      <c r="F120" s="1"/>
      <c r="G120" s="19"/>
      <c r="I120" s="149">
        <v>43423</v>
      </c>
      <c r="J120" s="153">
        <v>0</v>
      </c>
      <c r="K120" s="151">
        <v>0</v>
      </c>
      <c r="L120" s="136"/>
      <c r="M120" s="136"/>
      <c r="N120" s="132">
        <f t="shared" si="6"/>
        <v>3520</v>
      </c>
      <c r="O120" s="132">
        <v>2816</v>
      </c>
      <c r="P120" s="132">
        <f t="shared" si="7"/>
        <v>20</v>
      </c>
      <c r="Q120" s="132">
        <v>16</v>
      </c>
    </row>
    <row r="121" spans="1:18" ht="15" customHeight="1" x14ac:dyDescent="0.2">
      <c r="A121" s="8">
        <v>26</v>
      </c>
      <c r="B121" s="53">
        <f>'ORABS 3 (21173)'!B122</f>
        <v>43278</v>
      </c>
      <c r="C121" s="126">
        <v>0</v>
      </c>
      <c r="D121" s="126">
        <v>0</v>
      </c>
      <c r="F121" s="1"/>
      <c r="G121" s="19"/>
      <c r="I121" s="149">
        <v>43425</v>
      </c>
      <c r="J121" s="153">
        <v>0</v>
      </c>
      <c r="K121" s="151">
        <v>0</v>
      </c>
      <c r="L121" s="136"/>
      <c r="M121" s="136"/>
      <c r="N121" s="132">
        <f t="shared" si="6"/>
        <v>3520</v>
      </c>
      <c r="O121" s="132">
        <v>2816</v>
      </c>
      <c r="P121" s="132">
        <f t="shared" si="7"/>
        <v>20</v>
      </c>
      <c r="Q121" s="132">
        <v>16</v>
      </c>
    </row>
    <row r="122" spans="1:18" ht="15" customHeight="1" x14ac:dyDescent="0.2">
      <c r="A122" s="8" t="s">
        <v>8</v>
      </c>
      <c r="B122" s="53">
        <f>'ORABS 3 (21173)'!B123</f>
        <v>43280</v>
      </c>
      <c r="C122" s="126">
        <v>0</v>
      </c>
      <c r="D122" s="126">
        <v>0</v>
      </c>
      <c r="F122" s="1"/>
      <c r="G122" s="38"/>
      <c r="I122" s="149">
        <v>43425</v>
      </c>
      <c r="J122" s="153">
        <v>0</v>
      </c>
      <c r="K122" s="151">
        <v>0</v>
      </c>
      <c r="L122" s="136"/>
      <c r="M122" s="136"/>
      <c r="N122" s="132">
        <f t="shared" si="6"/>
        <v>3520</v>
      </c>
      <c r="O122" s="132">
        <v>2816</v>
      </c>
      <c r="P122" s="132">
        <f t="shared" si="7"/>
        <v>20</v>
      </c>
      <c r="Q122" s="132">
        <v>16</v>
      </c>
    </row>
    <row r="123" spans="1:18" ht="15" customHeight="1" x14ac:dyDescent="0.2">
      <c r="A123" s="8" t="s">
        <v>9</v>
      </c>
      <c r="B123" s="53">
        <f>'ORABS 3 (21173)'!B124</f>
        <v>43280</v>
      </c>
      <c r="C123" s="126">
        <v>0</v>
      </c>
      <c r="D123" s="126">
        <v>0</v>
      </c>
      <c r="F123" s="1"/>
      <c r="G123" s="38"/>
      <c r="I123" s="149">
        <v>43431</v>
      </c>
      <c r="J123" s="153">
        <v>0</v>
      </c>
      <c r="K123" s="151">
        <v>0</v>
      </c>
      <c r="L123" s="136"/>
      <c r="M123" s="136"/>
      <c r="N123" s="132">
        <f t="shared" si="6"/>
        <v>3520</v>
      </c>
      <c r="O123" s="132">
        <v>2816</v>
      </c>
      <c r="P123" s="132">
        <f t="shared" si="7"/>
        <v>20</v>
      </c>
      <c r="Q123" s="132">
        <v>16</v>
      </c>
    </row>
    <row r="124" spans="1:18" ht="15" customHeight="1" x14ac:dyDescent="0.2">
      <c r="A124" s="8" t="s">
        <v>10</v>
      </c>
      <c r="B124" s="20"/>
      <c r="C124" s="32">
        <f>ROUNDUP(AVERAGE(C96:C123), 0)</f>
        <v>1</v>
      </c>
      <c r="D124" s="8">
        <f>ROUNDUP(AVERAGE(D96:D123), 0)</f>
        <v>0</v>
      </c>
      <c r="F124" s="1"/>
      <c r="G124" s="38"/>
      <c r="I124" s="149">
        <v>43431</v>
      </c>
      <c r="J124" s="153">
        <v>0</v>
      </c>
      <c r="K124" s="151">
        <v>0</v>
      </c>
      <c r="L124" s="136"/>
      <c r="M124" s="136"/>
      <c r="N124" s="132">
        <f t="shared" si="6"/>
        <v>3520</v>
      </c>
      <c r="O124" s="132">
        <v>2816</v>
      </c>
      <c r="P124" s="132">
        <f t="shared" si="7"/>
        <v>20</v>
      </c>
      <c r="Q124" s="132">
        <v>16</v>
      </c>
    </row>
    <row r="125" spans="1:18" ht="15" customHeight="1" x14ac:dyDescent="0.2">
      <c r="A125" s="8" t="s">
        <v>11</v>
      </c>
      <c r="B125" s="21"/>
      <c r="C125" s="32">
        <f>MIN(C96:C123)</f>
        <v>0</v>
      </c>
      <c r="D125" s="8">
        <f>MIN(D96:D123)</f>
        <v>0</v>
      </c>
      <c r="F125" s="1"/>
      <c r="G125" s="23"/>
      <c r="I125" s="149">
        <v>43439</v>
      </c>
      <c r="J125" s="153">
        <v>0</v>
      </c>
      <c r="K125" s="151">
        <v>0</v>
      </c>
      <c r="L125" s="136"/>
      <c r="M125" s="136"/>
      <c r="N125" s="132">
        <f t="shared" si="6"/>
        <v>3520</v>
      </c>
      <c r="O125" s="132">
        <v>2816</v>
      </c>
      <c r="P125" s="132">
        <f t="shared" si="7"/>
        <v>20</v>
      </c>
      <c r="Q125" s="132">
        <v>16</v>
      </c>
    </row>
    <row r="126" spans="1:18" ht="15" customHeight="1" x14ac:dyDescent="0.2">
      <c r="A126" s="8" t="s">
        <v>12</v>
      </c>
      <c r="B126" s="21"/>
      <c r="C126" s="32">
        <f>MAX(C96:C123)</f>
        <v>10</v>
      </c>
      <c r="D126" s="8">
        <f>MAX(D96:D123)</f>
        <v>0</v>
      </c>
      <c r="F126" s="1"/>
      <c r="G126" s="23"/>
      <c r="I126" s="149">
        <v>43439</v>
      </c>
      <c r="J126" s="153">
        <v>0</v>
      </c>
      <c r="K126" s="151">
        <v>0</v>
      </c>
      <c r="L126" s="136"/>
      <c r="M126" s="136"/>
      <c r="N126" s="132">
        <f t="shared" si="6"/>
        <v>3520</v>
      </c>
      <c r="O126" s="132">
        <v>2816</v>
      </c>
      <c r="P126" s="132">
        <f t="shared" si="7"/>
        <v>20</v>
      </c>
      <c r="Q126" s="132">
        <v>16</v>
      </c>
    </row>
    <row r="127" spans="1:18" ht="15.95" customHeight="1" x14ac:dyDescent="0.2">
      <c r="B127" s="21"/>
      <c r="C127" s="51">
        <f>STDEV(C96:C123)</f>
        <v>1.8922705490198357</v>
      </c>
      <c r="D127" s="50">
        <f>STDEV(D96:D123)</f>
        <v>0</v>
      </c>
      <c r="I127" s="149">
        <v>43441</v>
      </c>
      <c r="J127" s="153">
        <v>0</v>
      </c>
      <c r="K127" s="151">
        <v>0</v>
      </c>
      <c r="L127" s="136"/>
      <c r="M127" s="136"/>
      <c r="N127" s="132">
        <f t="shared" si="6"/>
        <v>3520</v>
      </c>
      <c r="O127" s="132">
        <v>2816</v>
      </c>
      <c r="P127" s="132">
        <f t="shared" si="7"/>
        <v>20</v>
      </c>
      <c r="Q127" s="132">
        <v>16</v>
      </c>
    </row>
    <row r="128" spans="1:18" ht="15.95" customHeight="1" x14ac:dyDescent="0.2">
      <c r="A128" s="25"/>
      <c r="B128" s="21"/>
      <c r="C128" s="51">
        <v>0</v>
      </c>
      <c r="D128" s="50">
        <v>0</v>
      </c>
      <c r="I128" s="149">
        <v>43441</v>
      </c>
      <c r="J128" s="153">
        <v>5</v>
      </c>
      <c r="K128" s="151">
        <v>0</v>
      </c>
      <c r="L128" s="136"/>
      <c r="M128" s="136"/>
      <c r="N128" s="132">
        <f t="shared" si="6"/>
        <v>3520</v>
      </c>
      <c r="O128" s="132">
        <v>2816</v>
      </c>
      <c r="P128" s="132">
        <f t="shared" si="7"/>
        <v>20</v>
      </c>
      <c r="Q128" s="132">
        <v>16</v>
      </c>
    </row>
    <row r="129" spans="8:17" ht="15.95" customHeight="1" x14ac:dyDescent="0.2">
      <c r="I129" s="149">
        <v>43446</v>
      </c>
      <c r="J129" s="153">
        <v>0</v>
      </c>
      <c r="K129" s="151">
        <v>0</v>
      </c>
      <c r="L129" s="136"/>
      <c r="M129" s="136"/>
      <c r="N129" s="132">
        <f t="shared" si="6"/>
        <v>3520</v>
      </c>
      <c r="O129" s="132">
        <v>2816</v>
      </c>
      <c r="P129" s="132">
        <f t="shared" si="7"/>
        <v>20</v>
      </c>
      <c r="Q129" s="132">
        <v>16</v>
      </c>
    </row>
    <row r="130" spans="8:17" ht="15.95" customHeight="1" x14ac:dyDescent="0.2">
      <c r="I130" s="149">
        <v>43446</v>
      </c>
      <c r="J130" s="153">
        <v>0</v>
      </c>
      <c r="K130" s="151">
        <v>0</v>
      </c>
      <c r="L130" s="136"/>
      <c r="M130" s="136"/>
      <c r="N130" s="132">
        <f t="shared" si="6"/>
        <v>3520</v>
      </c>
      <c r="O130" s="132">
        <v>2816</v>
      </c>
      <c r="P130" s="132">
        <f t="shared" si="7"/>
        <v>20</v>
      </c>
      <c r="Q130" s="132">
        <v>16</v>
      </c>
    </row>
    <row r="131" spans="8:17" ht="15.95" customHeight="1" x14ac:dyDescent="0.2">
      <c r="I131" s="149">
        <v>43448</v>
      </c>
      <c r="J131" s="153">
        <v>0</v>
      </c>
      <c r="K131" s="151">
        <v>0</v>
      </c>
      <c r="L131" s="136"/>
      <c r="M131" s="136"/>
      <c r="N131" s="132">
        <f t="shared" si="6"/>
        <v>3520</v>
      </c>
      <c r="O131" s="132">
        <v>2816</v>
      </c>
      <c r="P131" s="132">
        <f t="shared" si="7"/>
        <v>20</v>
      </c>
      <c r="Q131" s="132">
        <v>16</v>
      </c>
    </row>
    <row r="132" spans="8:17" ht="15.95" customHeight="1" x14ac:dyDescent="0.2">
      <c r="I132" s="149">
        <v>43448</v>
      </c>
      <c r="J132" s="153">
        <v>0</v>
      </c>
      <c r="K132" s="151">
        <v>0</v>
      </c>
      <c r="L132" s="136"/>
      <c r="M132" s="136"/>
      <c r="N132" s="132">
        <f t="shared" si="6"/>
        <v>3520</v>
      </c>
      <c r="O132" s="132">
        <v>2816</v>
      </c>
      <c r="P132" s="132">
        <f t="shared" si="7"/>
        <v>20</v>
      </c>
      <c r="Q132" s="132">
        <v>16</v>
      </c>
    </row>
    <row r="133" spans="8:17" ht="15.95" customHeight="1" x14ac:dyDescent="0.2">
      <c r="I133" s="149">
        <v>43451</v>
      </c>
      <c r="J133" s="153">
        <v>0</v>
      </c>
      <c r="K133" s="151">
        <v>0</v>
      </c>
      <c r="L133" s="136"/>
      <c r="M133" s="136"/>
      <c r="N133" s="132">
        <f t="shared" si="6"/>
        <v>3520</v>
      </c>
      <c r="O133" s="132">
        <v>2816</v>
      </c>
      <c r="P133" s="132">
        <f t="shared" si="7"/>
        <v>20</v>
      </c>
      <c r="Q133" s="132">
        <v>16</v>
      </c>
    </row>
    <row r="134" spans="8:17" ht="15.95" customHeight="1" x14ac:dyDescent="0.2">
      <c r="I134" s="149">
        <v>43451</v>
      </c>
      <c r="J134" s="153">
        <v>0</v>
      </c>
      <c r="K134" s="151">
        <v>0</v>
      </c>
      <c r="L134" s="136"/>
      <c r="M134" s="136"/>
      <c r="N134" s="132">
        <f t="shared" si="6"/>
        <v>3520</v>
      </c>
      <c r="O134" s="132">
        <v>2816</v>
      </c>
      <c r="P134" s="132">
        <f t="shared" si="7"/>
        <v>20</v>
      </c>
      <c r="Q134" s="132">
        <v>16</v>
      </c>
    </row>
    <row r="135" spans="8:17" ht="15.95" customHeight="1" x14ac:dyDescent="0.2">
      <c r="I135" s="149">
        <v>43453</v>
      </c>
      <c r="J135" s="153">
        <v>0</v>
      </c>
      <c r="K135" s="151">
        <v>0</v>
      </c>
      <c r="L135" s="136"/>
      <c r="M135" s="136"/>
      <c r="N135" s="132">
        <f t="shared" si="6"/>
        <v>3520</v>
      </c>
      <c r="O135" s="132">
        <v>2816</v>
      </c>
      <c r="P135" s="132">
        <f t="shared" si="7"/>
        <v>20</v>
      </c>
      <c r="Q135" s="132">
        <v>16</v>
      </c>
    </row>
    <row r="136" spans="8:17" ht="15.95" customHeight="1" x14ac:dyDescent="0.2">
      <c r="I136" s="149">
        <v>43453</v>
      </c>
      <c r="J136" s="153">
        <v>0</v>
      </c>
      <c r="K136" s="151">
        <v>0</v>
      </c>
      <c r="L136" s="136"/>
      <c r="M136" s="136"/>
      <c r="N136" s="132">
        <f t="shared" si="6"/>
        <v>3520</v>
      </c>
      <c r="O136" s="132">
        <v>2816</v>
      </c>
      <c r="P136" s="132">
        <f t="shared" si="7"/>
        <v>20</v>
      </c>
      <c r="Q136" s="132">
        <v>16</v>
      </c>
    </row>
    <row r="137" spans="8:17" ht="15.95" customHeight="1" x14ac:dyDescent="0.2">
      <c r="I137" s="149">
        <v>43455</v>
      </c>
      <c r="J137" s="153">
        <v>95</v>
      </c>
      <c r="K137" s="151">
        <v>0</v>
      </c>
      <c r="L137" s="136"/>
      <c r="M137" s="136"/>
      <c r="N137" s="132">
        <f t="shared" si="6"/>
        <v>3520</v>
      </c>
      <c r="O137" s="132">
        <v>2816</v>
      </c>
      <c r="P137" s="132">
        <f t="shared" si="7"/>
        <v>20</v>
      </c>
      <c r="Q137" s="132">
        <v>16</v>
      </c>
    </row>
    <row r="138" spans="8:17" ht="15.95" customHeight="1" x14ac:dyDescent="0.2">
      <c r="I138" s="149">
        <v>43455</v>
      </c>
      <c r="J138" s="153">
        <v>0</v>
      </c>
      <c r="K138" s="151">
        <v>0</v>
      </c>
      <c r="L138" s="136"/>
      <c r="M138" s="136"/>
      <c r="N138" s="132">
        <f t="shared" si="6"/>
        <v>3520</v>
      </c>
      <c r="O138" s="132">
        <v>2816</v>
      </c>
      <c r="P138" s="132">
        <f t="shared" si="7"/>
        <v>20</v>
      </c>
      <c r="Q138" s="132">
        <v>16</v>
      </c>
    </row>
    <row r="139" spans="8:17" ht="15.95" customHeight="1" x14ac:dyDescent="0.2">
      <c r="I139" s="149">
        <v>43458</v>
      </c>
      <c r="J139" s="153">
        <v>0</v>
      </c>
      <c r="K139" s="151">
        <v>0</v>
      </c>
      <c r="L139" s="136"/>
      <c r="M139" s="136"/>
      <c r="N139" s="132">
        <f t="shared" si="6"/>
        <v>3520</v>
      </c>
      <c r="O139" s="132">
        <v>2816</v>
      </c>
      <c r="P139" s="132">
        <f t="shared" si="7"/>
        <v>20</v>
      </c>
      <c r="Q139" s="132">
        <v>16</v>
      </c>
    </row>
    <row r="140" spans="8:17" ht="15.95" customHeight="1" x14ac:dyDescent="0.2">
      <c r="I140" s="149">
        <v>43458</v>
      </c>
      <c r="J140" s="153">
        <v>0</v>
      </c>
      <c r="K140" s="151">
        <v>0</v>
      </c>
      <c r="L140" s="136"/>
      <c r="M140" s="136"/>
      <c r="N140" s="132">
        <f t="shared" si="6"/>
        <v>3520</v>
      </c>
      <c r="O140" s="132">
        <v>2816</v>
      </c>
      <c r="P140" s="132">
        <f t="shared" si="7"/>
        <v>20</v>
      </c>
      <c r="Q140" s="132">
        <v>16</v>
      </c>
    </row>
    <row r="141" spans="8:17" ht="15.95" customHeight="1" x14ac:dyDescent="0.2">
      <c r="H141" s="5"/>
      <c r="I141" s="149">
        <v>43461</v>
      </c>
      <c r="J141" s="153">
        <v>0</v>
      </c>
      <c r="K141" s="151">
        <v>0</v>
      </c>
      <c r="L141" s="136"/>
      <c r="M141" s="136"/>
      <c r="N141" s="132">
        <f t="shared" si="6"/>
        <v>3520</v>
      </c>
      <c r="O141" s="132">
        <v>2816</v>
      </c>
      <c r="P141" s="132">
        <f t="shared" si="7"/>
        <v>20</v>
      </c>
      <c r="Q141" s="132">
        <v>16</v>
      </c>
    </row>
    <row r="142" spans="8:17" ht="15.95" customHeight="1" x14ac:dyDescent="0.2">
      <c r="H142" s="5"/>
      <c r="I142" s="149">
        <v>43461</v>
      </c>
      <c r="J142" s="153">
        <v>0</v>
      </c>
      <c r="K142" s="151">
        <v>0</v>
      </c>
      <c r="L142" s="136">
        <v>4000</v>
      </c>
      <c r="M142" s="136">
        <v>25</v>
      </c>
      <c r="N142" s="132">
        <f t="shared" si="6"/>
        <v>3520</v>
      </c>
      <c r="O142" s="132">
        <v>2816</v>
      </c>
      <c r="P142" s="132">
        <f t="shared" si="7"/>
        <v>20</v>
      </c>
      <c r="Q142" s="132">
        <v>16</v>
      </c>
    </row>
    <row r="143" spans="8:17" ht="15.95" customHeight="1" thickBot="1" x14ac:dyDescent="0.25">
      <c r="H143" s="5"/>
      <c r="I143" s="230">
        <v>43468</v>
      </c>
      <c r="J143" s="231">
        <v>0</v>
      </c>
      <c r="K143" s="231">
        <v>0</v>
      </c>
      <c r="L143" s="136"/>
      <c r="M143" s="136"/>
      <c r="N143" s="132">
        <f t="shared" si="6"/>
        <v>3520</v>
      </c>
      <c r="O143" s="132">
        <v>2816</v>
      </c>
      <c r="P143" s="132">
        <f t="shared" si="7"/>
        <v>20</v>
      </c>
      <c r="Q143" s="132">
        <v>16</v>
      </c>
    </row>
    <row r="144" spans="8:17" ht="15.95" customHeight="1" thickBot="1" x14ac:dyDescent="0.25">
      <c r="H144" s="5"/>
      <c r="I144" s="230">
        <v>43468</v>
      </c>
      <c r="J144" s="231">
        <v>0</v>
      </c>
      <c r="K144" s="231">
        <v>0</v>
      </c>
      <c r="L144" s="136"/>
      <c r="M144" s="136"/>
      <c r="N144" s="132">
        <f t="shared" si="6"/>
        <v>3520</v>
      </c>
      <c r="O144" s="132">
        <v>2816</v>
      </c>
      <c r="P144" s="132">
        <f t="shared" si="7"/>
        <v>20</v>
      </c>
      <c r="Q144" s="132">
        <v>16</v>
      </c>
    </row>
    <row r="145" spans="1:20" ht="15.95" customHeight="1" thickBot="1" x14ac:dyDescent="0.25">
      <c r="H145" s="5"/>
      <c r="I145" s="230">
        <v>43470</v>
      </c>
      <c r="J145" s="231">
        <v>0</v>
      </c>
      <c r="K145" s="231">
        <v>0</v>
      </c>
      <c r="L145" s="136"/>
      <c r="M145" s="136"/>
      <c r="N145" s="132">
        <f t="shared" si="6"/>
        <v>3520</v>
      </c>
      <c r="O145" s="132">
        <v>2816</v>
      </c>
      <c r="P145" s="132">
        <f t="shared" si="7"/>
        <v>20</v>
      </c>
      <c r="Q145" s="132">
        <v>16</v>
      </c>
    </row>
    <row r="146" spans="1:20" ht="15.95" customHeight="1" thickBot="1" x14ac:dyDescent="0.25">
      <c r="A146" s="6"/>
      <c r="E146" s="6"/>
      <c r="F146" s="6"/>
      <c r="H146" s="5"/>
      <c r="I146" s="230">
        <v>43470</v>
      </c>
      <c r="J146" s="231">
        <v>0</v>
      </c>
      <c r="K146" s="231">
        <v>0</v>
      </c>
      <c r="L146" s="136"/>
      <c r="M146" s="136"/>
      <c r="N146" s="132">
        <f t="shared" si="6"/>
        <v>3520</v>
      </c>
      <c r="O146" s="132">
        <v>2816</v>
      </c>
      <c r="P146" s="132">
        <f t="shared" si="7"/>
        <v>20</v>
      </c>
      <c r="Q146" s="132">
        <v>16</v>
      </c>
    </row>
    <row r="147" spans="1:20" s="26" customFormat="1" ht="13.5" customHeight="1" thickBot="1" x14ac:dyDescent="0.25">
      <c r="A147" s="122" t="s">
        <v>77</v>
      </c>
      <c r="B147" s="5"/>
      <c r="C147" s="5"/>
      <c r="D147" s="5"/>
      <c r="E147" s="122"/>
      <c r="F147" s="122"/>
      <c r="G147" s="39"/>
      <c r="H147" s="5"/>
      <c r="I147" s="230">
        <v>43473</v>
      </c>
      <c r="J147" s="231">
        <v>0</v>
      </c>
      <c r="K147" s="231">
        <v>0</v>
      </c>
      <c r="L147" s="136"/>
      <c r="M147" s="136"/>
      <c r="N147" s="132">
        <f t="shared" si="6"/>
        <v>3520</v>
      </c>
      <c r="O147" s="132">
        <v>2816</v>
      </c>
      <c r="P147" s="132">
        <f t="shared" si="7"/>
        <v>20</v>
      </c>
      <c r="Q147" s="132">
        <v>16</v>
      </c>
      <c r="R147" s="5"/>
      <c r="S147" s="5"/>
      <c r="T147" s="5"/>
    </row>
    <row r="148" spans="1:20" s="26" customFormat="1" ht="15" customHeight="1" thickBot="1" x14ac:dyDescent="0.25">
      <c r="A148" s="121" t="s">
        <v>120</v>
      </c>
      <c r="B148" s="6"/>
      <c r="C148" s="6"/>
      <c r="D148" s="6"/>
      <c r="E148" s="122"/>
      <c r="F148" s="122"/>
      <c r="G148" s="39"/>
      <c r="H148" s="5"/>
      <c r="I148" s="230">
        <v>43473</v>
      </c>
      <c r="J148" s="231">
        <v>0</v>
      </c>
      <c r="K148" s="231">
        <v>0</v>
      </c>
      <c r="L148" s="136"/>
      <c r="M148" s="136"/>
      <c r="N148" s="132">
        <f t="shared" si="6"/>
        <v>3520</v>
      </c>
      <c r="O148" s="132">
        <v>2816</v>
      </c>
      <c r="P148" s="132">
        <f t="shared" si="7"/>
        <v>20</v>
      </c>
      <c r="Q148" s="132">
        <v>16</v>
      </c>
      <c r="R148" s="5"/>
      <c r="S148" s="5"/>
      <c r="T148" s="5"/>
    </row>
    <row r="149" spans="1:20" ht="15.95" customHeight="1" thickBot="1" x14ac:dyDescent="0.25">
      <c r="B149" s="122"/>
      <c r="C149" s="122"/>
      <c r="D149" s="122"/>
      <c r="H149" s="5"/>
      <c r="I149" s="230">
        <v>43475</v>
      </c>
      <c r="J149" s="231">
        <v>0</v>
      </c>
      <c r="K149" s="231">
        <v>0</v>
      </c>
      <c r="L149" s="136"/>
      <c r="M149" s="136"/>
      <c r="N149" s="132">
        <f t="shared" ref="N149:N212" si="8">$C$91</f>
        <v>3520</v>
      </c>
      <c r="O149" s="132">
        <v>2816</v>
      </c>
      <c r="P149" s="132">
        <f t="shared" ref="P149:P212" si="9">$F$91</f>
        <v>20</v>
      </c>
      <c r="Q149" s="132">
        <v>16</v>
      </c>
      <c r="R149" s="26"/>
      <c r="S149" s="26"/>
      <c r="T149" s="26"/>
    </row>
    <row r="150" spans="1:20" ht="15.95" customHeight="1" thickBot="1" x14ac:dyDescent="0.25">
      <c r="A150" s="25"/>
      <c r="B150" s="122"/>
      <c r="C150" s="122"/>
      <c r="D150" s="122"/>
      <c r="H150" s="5"/>
      <c r="I150" s="230">
        <v>43475</v>
      </c>
      <c r="J150" s="231">
        <v>0</v>
      </c>
      <c r="K150" s="231">
        <v>0</v>
      </c>
      <c r="L150" s="136"/>
      <c r="M150" s="136"/>
      <c r="N150" s="132">
        <f t="shared" si="8"/>
        <v>3520</v>
      </c>
      <c r="O150" s="132">
        <v>2816</v>
      </c>
      <c r="P150" s="132">
        <f t="shared" si="9"/>
        <v>20</v>
      </c>
      <c r="Q150" s="132">
        <v>16</v>
      </c>
      <c r="R150" s="26"/>
      <c r="S150" s="26"/>
      <c r="T150" s="26"/>
    </row>
    <row r="151" spans="1:20" ht="15.95" customHeight="1" thickBot="1" x14ac:dyDescent="0.25">
      <c r="H151" s="5"/>
      <c r="I151" s="230">
        <v>43480</v>
      </c>
      <c r="J151" s="231">
        <v>0</v>
      </c>
      <c r="K151" s="231">
        <v>0</v>
      </c>
      <c r="L151" s="136"/>
      <c r="M151" s="136"/>
      <c r="N151" s="132">
        <f t="shared" si="8"/>
        <v>3520</v>
      </c>
      <c r="O151" s="132">
        <v>2816</v>
      </c>
      <c r="P151" s="132">
        <f t="shared" si="9"/>
        <v>20</v>
      </c>
      <c r="Q151" s="132">
        <v>16</v>
      </c>
    </row>
    <row r="152" spans="1:20" ht="15.95" customHeight="1" thickBot="1" x14ac:dyDescent="0.25">
      <c r="H152" s="5"/>
      <c r="I152" s="230">
        <v>43480</v>
      </c>
      <c r="J152" s="231">
        <v>0</v>
      </c>
      <c r="K152" s="231">
        <v>0</v>
      </c>
      <c r="L152" s="136"/>
      <c r="M152" s="136"/>
      <c r="N152" s="132">
        <f t="shared" si="8"/>
        <v>3520</v>
      </c>
      <c r="O152" s="132">
        <v>2816</v>
      </c>
      <c r="P152" s="132">
        <f t="shared" si="9"/>
        <v>20</v>
      </c>
      <c r="Q152" s="132">
        <v>16</v>
      </c>
    </row>
    <row r="153" spans="1:20" ht="15.95" customHeight="1" thickBot="1" x14ac:dyDescent="0.25">
      <c r="H153" s="5"/>
      <c r="I153" s="230">
        <v>43482</v>
      </c>
      <c r="J153" s="231">
        <v>0</v>
      </c>
      <c r="K153" s="231">
        <v>0</v>
      </c>
      <c r="L153" s="136"/>
      <c r="M153" s="136"/>
      <c r="N153" s="132">
        <f t="shared" si="8"/>
        <v>3520</v>
      </c>
      <c r="O153" s="132">
        <v>2816</v>
      </c>
      <c r="P153" s="132">
        <f t="shared" si="9"/>
        <v>20</v>
      </c>
      <c r="Q153" s="132">
        <v>16</v>
      </c>
    </row>
    <row r="154" spans="1:20" ht="15.95" customHeight="1" thickBot="1" x14ac:dyDescent="0.25">
      <c r="H154" s="5"/>
      <c r="I154" s="230">
        <v>43482</v>
      </c>
      <c r="J154" s="231">
        <v>0</v>
      </c>
      <c r="K154" s="231">
        <v>0</v>
      </c>
      <c r="L154" s="136"/>
      <c r="M154" s="136"/>
      <c r="N154" s="132">
        <f t="shared" si="8"/>
        <v>3520</v>
      </c>
      <c r="O154" s="132">
        <v>2816</v>
      </c>
      <c r="P154" s="132">
        <f t="shared" si="9"/>
        <v>20</v>
      </c>
      <c r="Q154" s="132">
        <v>16</v>
      </c>
    </row>
    <row r="155" spans="1:20" ht="15.95" customHeight="1" thickBot="1" x14ac:dyDescent="0.25">
      <c r="H155" s="5"/>
      <c r="I155" s="230">
        <v>43484</v>
      </c>
      <c r="J155" s="231">
        <v>0</v>
      </c>
      <c r="K155" s="231">
        <v>0</v>
      </c>
      <c r="L155" s="136"/>
      <c r="M155" s="136"/>
      <c r="N155" s="132">
        <f t="shared" si="8"/>
        <v>3520</v>
      </c>
      <c r="O155" s="132">
        <v>2816</v>
      </c>
      <c r="P155" s="132">
        <f t="shared" si="9"/>
        <v>20</v>
      </c>
      <c r="Q155" s="132">
        <v>16</v>
      </c>
    </row>
    <row r="156" spans="1:20" ht="15.95" customHeight="1" thickBot="1" x14ac:dyDescent="0.25">
      <c r="H156" s="5"/>
      <c r="I156" s="230">
        <v>43484</v>
      </c>
      <c r="J156" s="231">
        <v>0</v>
      </c>
      <c r="K156" s="231">
        <v>0</v>
      </c>
      <c r="L156" s="136"/>
      <c r="M156" s="136"/>
      <c r="N156" s="132">
        <f t="shared" si="8"/>
        <v>3520</v>
      </c>
      <c r="O156" s="132">
        <v>2816</v>
      </c>
      <c r="P156" s="132">
        <f t="shared" si="9"/>
        <v>20</v>
      </c>
      <c r="Q156" s="132">
        <v>16</v>
      </c>
    </row>
    <row r="157" spans="1:20" ht="15.95" customHeight="1" thickBot="1" x14ac:dyDescent="0.25">
      <c r="H157" s="5"/>
      <c r="I157" s="230">
        <v>43490</v>
      </c>
      <c r="J157" s="231">
        <v>0</v>
      </c>
      <c r="K157" s="231">
        <v>0</v>
      </c>
      <c r="L157" s="136"/>
      <c r="M157" s="136"/>
      <c r="N157" s="132">
        <f t="shared" si="8"/>
        <v>3520</v>
      </c>
      <c r="O157" s="132">
        <v>2816</v>
      </c>
      <c r="P157" s="132">
        <f t="shared" si="9"/>
        <v>20</v>
      </c>
      <c r="Q157" s="132">
        <v>16</v>
      </c>
    </row>
    <row r="158" spans="1:20" ht="15.95" customHeight="1" thickBot="1" x14ac:dyDescent="0.25">
      <c r="H158" s="5"/>
      <c r="I158" s="230">
        <v>43490</v>
      </c>
      <c r="J158" s="231">
        <v>0</v>
      </c>
      <c r="K158" s="231">
        <v>0</v>
      </c>
      <c r="L158" s="136"/>
      <c r="M158" s="136"/>
      <c r="N158" s="132">
        <f t="shared" si="8"/>
        <v>3520</v>
      </c>
      <c r="O158" s="132">
        <v>2816</v>
      </c>
      <c r="P158" s="132">
        <f t="shared" si="9"/>
        <v>20</v>
      </c>
      <c r="Q158" s="132">
        <v>16</v>
      </c>
    </row>
    <row r="159" spans="1:20" ht="15.95" customHeight="1" thickBot="1" x14ac:dyDescent="0.25">
      <c r="H159" s="5"/>
      <c r="I159" s="230">
        <v>43492</v>
      </c>
      <c r="J159" s="231">
        <v>0</v>
      </c>
      <c r="K159" s="231">
        <v>0</v>
      </c>
      <c r="L159" s="136"/>
      <c r="M159" s="136"/>
      <c r="N159" s="132">
        <f t="shared" si="8"/>
        <v>3520</v>
      </c>
      <c r="O159" s="132">
        <v>2816</v>
      </c>
      <c r="P159" s="132">
        <f t="shared" si="9"/>
        <v>20</v>
      </c>
      <c r="Q159" s="132">
        <v>16</v>
      </c>
    </row>
    <row r="160" spans="1:20" ht="15.95" customHeight="1" thickBot="1" x14ac:dyDescent="0.25">
      <c r="H160" s="7"/>
      <c r="I160" s="230">
        <v>43492</v>
      </c>
      <c r="J160" s="231">
        <v>0</v>
      </c>
      <c r="K160" s="231">
        <v>0</v>
      </c>
      <c r="L160" s="136"/>
      <c r="M160" s="136"/>
      <c r="N160" s="132">
        <f t="shared" si="8"/>
        <v>3520</v>
      </c>
      <c r="O160" s="132">
        <v>2816</v>
      </c>
      <c r="P160" s="132">
        <f t="shared" si="9"/>
        <v>20</v>
      </c>
      <c r="Q160" s="132">
        <v>16</v>
      </c>
    </row>
    <row r="161" spans="1:31" ht="15.95" customHeight="1" thickBot="1" x14ac:dyDescent="0.25">
      <c r="H161" s="7"/>
      <c r="I161" s="230">
        <v>43494</v>
      </c>
      <c r="J161" s="231">
        <v>0</v>
      </c>
      <c r="K161" s="231">
        <v>0</v>
      </c>
      <c r="L161" s="136"/>
      <c r="M161" s="136"/>
      <c r="N161" s="132">
        <f t="shared" si="8"/>
        <v>3520</v>
      </c>
      <c r="O161" s="132">
        <v>2816</v>
      </c>
      <c r="P161" s="132">
        <f t="shared" si="9"/>
        <v>20</v>
      </c>
      <c r="Q161" s="132">
        <v>16</v>
      </c>
    </row>
    <row r="162" spans="1:31" ht="15.95" customHeight="1" thickBot="1" x14ac:dyDescent="0.25">
      <c r="H162" s="7"/>
      <c r="I162" s="230">
        <v>43494</v>
      </c>
      <c r="J162" s="231">
        <v>0</v>
      </c>
      <c r="K162" s="231">
        <v>0</v>
      </c>
      <c r="L162" s="136"/>
      <c r="M162" s="136"/>
      <c r="N162" s="132">
        <f t="shared" si="8"/>
        <v>3520</v>
      </c>
      <c r="O162" s="132">
        <v>2816</v>
      </c>
      <c r="P162" s="132">
        <f t="shared" si="9"/>
        <v>20</v>
      </c>
      <c r="Q162" s="132">
        <v>16</v>
      </c>
    </row>
    <row r="163" spans="1:31" ht="15.95" customHeight="1" thickBot="1" x14ac:dyDescent="0.25">
      <c r="H163" s="7"/>
      <c r="I163" s="230">
        <v>43496</v>
      </c>
      <c r="J163" s="231">
        <v>0</v>
      </c>
      <c r="K163" s="231">
        <v>0</v>
      </c>
      <c r="L163" s="136"/>
      <c r="M163" s="136"/>
      <c r="N163" s="132">
        <f t="shared" si="8"/>
        <v>3520</v>
      </c>
      <c r="O163" s="132">
        <v>2816</v>
      </c>
      <c r="P163" s="132">
        <f t="shared" si="9"/>
        <v>20</v>
      </c>
      <c r="Q163" s="132">
        <v>16</v>
      </c>
    </row>
    <row r="164" spans="1:31" ht="15.95" customHeight="1" thickBot="1" x14ac:dyDescent="0.25">
      <c r="H164" s="7"/>
      <c r="I164" s="230">
        <v>43496</v>
      </c>
      <c r="J164" s="231">
        <v>0</v>
      </c>
      <c r="K164" s="231">
        <v>0</v>
      </c>
      <c r="L164" s="136"/>
      <c r="M164" s="136"/>
      <c r="N164" s="132">
        <f t="shared" si="8"/>
        <v>3520</v>
      </c>
      <c r="O164" s="132">
        <v>2816</v>
      </c>
      <c r="P164" s="132">
        <f t="shared" si="9"/>
        <v>20</v>
      </c>
      <c r="Q164" s="132">
        <v>16</v>
      </c>
    </row>
    <row r="165" spans="1:31" ht="15.95" customHeight="1" thickBot="1" x14ac:dyDescent="0.25">
      <c r="A165" s="6"/>
      <c r="E165" s="6"/>
      <c r="F165" s="6"/>
      <c r="H165" s="7"/>
      <c r="I165" s="230">
        <v>43498</v>
      </c>
      <c r="J165" s="231">
        <v>0</v>
      </c>
      <c r="K165" s="231">
        <v>0</v>
      </c>
      <c r="L165" s="136"/>
      <c r="M165" s="136"/>
      <c r="N165" s="132">
        <f t="shared" si="8"/>
        <v>3520</v>
      </c>
      <c r="O165" s="132">
        <v>2816</v>
      </c>
      <c r="P165" s="132">
        <f t="shared" si="9"/>
        <v>20</v>
      </c>
      <c r="Q165" s="132">
        <v>16</v>
      </c>
    </row>
    <row r="166" spans="1:31" s="26" customFormat="1" ht="13.5" customHeight="1" thickBot="1" x14ac:dyDescent="0.25">
      <c r="A166" s="122" t="s">
        <v>78</v>
      </c>
      <c r="B166" s="5"/>
      <c r="C166" s="5"/>
      <c r="D166" s="5"/>
      <c r="E166" s="122"/>
      <c r="F166" s="122"/>
      <c r="G166" s="39"/>
      <c r="H166" s="7"/>
      <c r="I166" s="230">
        <v>43498</v>
      </c>
      <c r="J166" s="231">
        <v>0</v>
      </c>
      <c r="K166" s="231">
        <v>0</v>
      </c>
      <c r="L166" s="136"/>
      <c r="M166" s="136"/>
      <c r="N166" s="132">
        <f t="shared" si="8"/>
        <v>3520</v>
      </c>
      <c r="O166" s="132">
        <v>2816</v>
      </c>
      <c r="P166" s="132">
        <f t="shared" si="9"/>
        <v>20</v>
      </c>
      <c r="Q166" s="132">
        <v>16</v>
      </c>
      <c r="R166" s="5"/>
      <c r="S166" s="5"/>
      <c r="T166" s="5"/>
      <c r="U166" s="5"/>
      <c r="V166" s="5"/>
      <c r="W166" s="5"/>
    </row>
    <row r="167" spans="1:31" s="26" customFormat="1" ht="15" customHeight="1" thickBot="1" x14ac:dyDescent="0.25">
      <c r="A167" s="121" t="s">
        <v>121</v>
      </c>
      <c r="B167" s="6"/>
      <c r="C167" s="6"/>
      <c r="D167" s="6"/>
      <c r="E167" s="122"/>
      <c r="F167" s="122"/>
      <c r="G167" s="39"/>
      <c r="H167" s="7"/>
      <c r="I167" s="230">
        <v>43506</v>
      </c>
      <c r="J167" s="231">
        <v>0</v>
      </c>
      <c r="K167" s="231">
        <v>0</v>
      </c>
      <c r="L167" s="136"/>
      <c r="M167" s="136"/>
      <c r="N167" s="132">
        <f t="shared" si="8"/>
        <v>3520</v>
      </c>
      <c r="O167" s="132">
        <v>2816</v>
      </c>
      <c r="P167" s="132">
        <f t="shared" si="9"/>
        <v>20</v>
      </c>
      <c r="Q167" s="132">
        <v>16</v>
      </c>
      <c r="R167" s="5"/>
      <c r="S167" s="5"/>
      <c r="T167" s="5"/>
      <c r="U167" s="5"/>
      <c r="V167" s="5"/>
      <c r="W167" s="5"/>
    </row>
    <row r="168" spans="1:31" ht="15.95" customHeight="1" thickBot="1" x14ac:dyDescent="0.25">
      <c r="B168" s="122"/>
      <c r="C168" s="122"/>
      <c r="D168" s="122"/>
      <c r="E168" s="6"/>
      <c r="F168" s="6"/>
      <c r="H168" s="7"/>
      <c r="I168" s="230">
        <v>43506</v>
      </c>
      <c r="J168" s="231">
        <v>0</v>
      </c>
      <c r="K168" s="231">
        <v>0</v>
      </c>
      <c r="L168" s="136"/>
      <c r="M168" s="136"/>
      <c r="N168" s="132">
        <f t="shared" si="8"/>
        <v>3520</v>
      </c>
      <c r="O168" s="132">
        <v>2816</v>
      </c>
      <c r="P168" s="132">
        <f t="shared" si="9"/>
        <v>20</v>
      </c>
      <c r="Q168" s="132">
        <v>16</v>
      </c>
    </row>
    <row r="169" spans="1:31" s="27" customFormat="1" ht="15.95" customHeight="1" thickBot="1" x14ac:dyDescent="0.25">
      <c r="A169" s="124" t="s">
        <v>21</v>
      </c>
      <c r="B169" s="122"/>
      <c r="C169" s="122"/>
      <c r="D169" s="122"/>
      <c r="F169" s="38"/>
      <c r="G169" s="38"/>
      <c r="H169" s="7"/>
      <c r="I169" s="230">
        <v>43510</v>
      </c>
      <c r="J169" s="231">
        <v>0</v>
      </c>
      <c r="K169" s="231">
        <v>0</v>
      </c>
      <c r="L169" s="136"/>
      <c r="M169" s="136"/>
      <c r="N169" s="132">
        <f t="shared" si="8"/>
        <v>3520</v>
      </c>
      <c r="O169" s="132">
        <v>2816</v>
      </c>
      <c r="P169" s="132">
        <f t="shared" si="9"/>
        <v>20</v>
      </c>
      <c r="Q169" s="132">
        <v>16</v>
      </c>
      <c r="R169" s="5"/>
      <c r="S169" s="5"/>
      <c r="T169" s="5"/>
      <c r="U169" s="5"/>
      <c r="V169" s="5"/>
      <c r="W169" s="5"/>
    </row>
    <row r="170" spans="1:31" s="29" customFormat="1" ht="33" customHeight="1" thickBot="1" x14ac:dyDescent="0.25">
      <c r="A170" s="124" t="s">
        <v>148</v>
      </c>
      <c r="B170" s="6"/>
      <c r="C170" s="6"/>
      <c r="D170" s="6"/>
      <c r="E170" s="124"/>
      <c r="F170" s="124"/>
      <c r="G170" s="28"/>
      <c r="H170" s="73"/>
      <c r="I170" s="230">
        <v>43510</v>
      </c>
      <c r="J170" s="231">
        <v>0</v>
      </c>
      <c r="K170" s="231">
        <v>0</v>
      </c>
      <c r="L170" s="136"/>
      <c r="M170" s="136"/>
      <c r="N170" s="132">
        <f t="shared" si="8"/>
        <v>3520</v>
      </c>
      <c r="O170" s="132">
        <v>2816</v>
      </c>
      <c r="P170" s="132">
        <f t="shared" si="9"/>
        <v>20</v>
      </c>
      <c r="Q170" s="132">
        <v>16</v>
      </c>
      <c r="R170" s="5"/>
      <c r="S170" s="5"/>
      <c r="T170" s="5"/>
      <c r="U170" s="5"/>
      <c r="V170" s="5"/>
      <c r="W170" s="5"/>
      <c r="X170" s="26"/>
      <c r="Y170" s="26"/>
      <c r="Z170" s="26"/>
      <c r="AA170" s="26"/>
      <c r="AB170" s="26"/>
      <c r="AC170" s="26"/>
      <c r="AD170" s="26"/>
      <c r="AE170" s="26"/>
    </row>
    <row r="171" spans="1:31" s="29" customFormat="1" ht="30" customHeight="1" thickBot="1" x14ac:dyDescent="0.25">
      <c r="A171" s="125" t="s">
        <v>149</v>
      </c>
      <c r="B171" s="124"/>
      <c r="C171" s="124"/>
      <c r="D171" s="38"/>
      <c r="E171" s="125"/>
      <c r="F171" s="125"/>
      <c r="G171" s="28"/>
      <c r="H171" s="73"/>
      <c r="I171" s="230">
        <v>43512</v>
      </c>
      <c r="J171" s="231">
        <v>0</v>
      </c>
      <c r="K171" s="231">
        <v>0</v>
      </c>
      <c r="L171" s="136"/>
      <c r="M171" s="136"/>
      <c r="N171" s="132">
        <f t="shared" si="8"/>
        <v>3520</v>
      </c>
      <c r="O171" s="132">
        <v>2816</v>
      </c>
      <c r="P171" s="132">
        <f t="shared" si="9"/>
        <v>20</v>
      </c>
      <c r="Q171" s="132">
        <v>16</v>
      </c>
      <c r="R171" s="5"/>
      <c r="S171" s="5"/>
      <c r="T171" s="5"/>
      <c r="U171" s="5"/>
      <c r="V171" s="5"/>
      <c r="W171" s="5"/>
      <c r="X171" s="26"/>
      <c r="Y171" s="26"/>
      <c r="Z171" s="26"/>
      <c r="AA171" s="26"/>
      <c r="AB171" s="26"/>
      <c r="AC171" s="26"/>
      <c r="AD171" s="26"/>
      <c r="AE171" s="26"/>
    </row>
    <row r="172" spans="1:31" s="27" customFormat="1" ht="15.95" customHeight="1" thickBot="1" x14ac:dyDescent="0.25">
      <c r="B172" s="124"/>
      <c r="C172" s="124"/>
      <c r="D172" s="124"/>
      <c r="F172" s="38"/>
      <c r="G172" s="38"/>
      <c r="H172" s="73"/>
      <c r="I172" s="230">
        <v>43512</v>
      </c>
      <c r="J172" s="231">
        <v>0</v>
      </c>
      <c r="K172" s="231">
        <v>0</v>
      </c>
      <c r="L172" s="136"/>
      <c r="M172" s="136"/>
      <c r="N172" s="132">
        <f t="shared" si="8"/>
        <v>3520</v>
      </c>
      <c r="O172" s="132">
        <v>2816</v>
      </c>
      <c r="P172" s="132">
        <f t="shared" si="9"/>
        <v>20</v>
      </c>
      <c r="Q172" s="132">
        <v>16</v>
      </c>
      <c r="R172" s="5"/>
      <c r="S172" s="5"/>
      <c r="T172" s="5"/>
      <c r="U172" s="5"/>
      <c r="V172" s="5"/>
      <c r="W172" s="5"/>
    </row>
    <row r="173" spans="1:31" s="27" customFormat="1" ht="25.5" customHeight="1" thickBot="1" x14ac:dyDescent="0.25">
      <c r="A173" s="123" t="s">
        <v>2</v>
      </c>
      <c r="B173" s="125"/>
      <c r="C173" s="125"/>
      <c r="D173" s="125"/>
      <c r="E173" s="123"/>
      <c r="F173" s="123"/>
      <c r="G173" s="38"/>
      <c r="H173" s="73"/>
      <c r="I173" s="230">
        <v>43514</v>
      </c>
      <c r="J173" s="231">
        <v>0</v>
      </c>
      <c r="K173" s="231">
        <v>0</v>
      </c>
      <c r="L173" s="136"/>
      <c r="M173" s="136"/>
      <c r="N173" s="132">
        <f t="shared" si="8"/>
        <v>3520</v>
      </c>
      <c r="O173" s="132">
        <v>2816</v>
      </c>
      <c r="P173" s="132">
        <f t="shared" si="9"/>
        <v>20</v>
      </c>
      <c r="Q173" s="132">
        <v>16</v>
      </c>
      <c r="R173" s="5"/>
      <c r="S173" s="5"/>
      <c r="T173" s="5"/>
      <c r="U173" s="5"/>
      <c r="V173" s="5"/>
      <c r="W173" s="5"/>
    </row>
    <row r="174" spans="1:31" s="27" customFormat="1" ht="38.1" customHeight="1" thickBot="1" x14ac:dyDescent="0.25">
      <c r="G174" s="38"/>
      <c r="H174" s="73"/>
      <c r="I174" s="230">
        <v>43514</v>
      </c>
      <c r="J174" s="231">
        <v>0</v>
      </c>
      <c r="K174" s="231">
        <v>0</v>
      </c>
      <c r="L174" s="136"/>
      <c r="M174" s="136"/>
      <c r="N174" s="132">
        <f t="shared" si="8"/>
        <v>3520</v>
      </c>
      <c r="O174" s="132">
        <v>2816</v>
      </c>
      <c r="P174" s="132">
        <f t="shared" si="9"/>
        <v>20</v>
      </c>
      <c r="Q174" s="132">
        <v>16</v>
      </c>
      <c r="R174" s="5"/>
      <c r="S174" s="5"/>
      <c r="T174" s="5"/>
      <c r="U174" s="5"/>
      <c r="V174" s="5"/>
      <c r="W174" s="5"/>
    </row>
    <row r="175" spans="1:31" ht="39" thickBot="1" x14ac:dyDescent="0.25">
      <c r="B175" s="123"/>
      <c r="C175" s="123"/>
      <c r="D175" s="123" t="s">
        <v>3</v>
      </c>
      <c r="E175" s="7"/>
      <c r="F175" s="7"/>
      <c r="H175" s="7"/>
      <c r="I175" s="230">
        <v>43516</v>
      </c>
      <c r="J175" s="231">
        <v>0</v>
      </c>
      <c r="K175" s="231">
        <v>0</v>
      </c>
      <c r="L175" s="136"/>
      <c r="M175" s="136"/>
      <c r="N175" s="132">
        <f t="shared" si="8"/>
        <v>3520</v>
      </c>
      <c r="O175" s="132">
        <v>2816</v>
      </c>
      <c r="P175" s="132">
        <f t="shared" si="9"/>
        <v>20</v>
      </c>
      <c r="Q175" s="132">
        <v>16</v>
      </c>
    </row>
    <row r="176" spans="1:31" ht="13.5" thickBot="1" x14ac:dyDescent="0.25">
      <c r="A176" s="73"/>
      <c r="B176" s="27"/>
      <c r="C176" s="27"/>
      <c r="D176" s="27"/>
      <c r="E176" s="7"/>
      <c r="F176" s="7"/>
      <c r="H176" s="5"/>
      <c r="I176" s="230">
        <v>43516</v>
      </c>
      <c r="J176" s="231">
        <v>0</v>
      </c>
      <c r="K176" s="231">
        <v>0</v>
      </c>
      <c r="L176" s="136"/>
      <c r="M176" s="136"/>
      <c r="N176" s="132">
        <f t="shared" si="8"/>
        <v>3520</v>
      </c>
      <c r="O176" s="132">
        <v>2816</v>
      </c>
      <c r="P176" s="132">
        <f t="shared" si="9"/>
        <v>20</v>
      </c>
      <c r="Q176" s="132">
        <v>16</v>
      </c>
    </row>
    <row r="177" spans="1:17" ht="13.5" thickBot="1" x14ac:dyDescent="0.25">
      <c r="A177" s="73"/>
      <c r="B177" s="7"/>
      <c r="C177" s="7"/>
      <c r="D177" s="7"/>
      <c r="H177" s="5"/>
      <c r="I177" s="230">
        <v>43518</v>
      </c>
      <c r="J177" s="231">
        <v>0</v>
      </c>
      <c r="K177" s="231">
        <v>0</v>
      </c>
      <c r="L177" s="136"/>
      <c r="M177" s="136"/>
      <c r="N177" s="132">
        <f t="shared" si="8"/>
        <v>3520</v>
      </c>
      <c r="O177" s="132">
        <v>2816</v>
      </c>
      <c r="P177" s="132">
        <f t="shared" si="9"/>
        <v>20</v>
      </c>
      <c r="Q177" s="132">
        <v>16</v>
      </c>
    </row>
    <row r="178" spans="1:17" ht="13.5" thickBot="1" x14ac:dyDescent="0.25">
      <c r="A178" s="73"/>
      <c r="B178" s="7"/>
      <c r="C178" s="7"/>
      <c r="D178" s="7"/>
      <c r="H178" s="5"/>
      <c r="I178" s="230">
        <v>43518</v>
      </c>
      <c r="J178" s="231">
        <v>0</v>
      </c>
      <c r="K178" s="231">
        <v>0</v>
      </c>
      <c r="L178" s="136"/>
      <c r="M178" s="136"/>
      <c r="N178" s="132">
        <f t="shared" si="8"/>
        <v>3520</v>
      </c>
      <c r="O178" s="132">
        <v>2816</v>
      </c>
      <c r="P178" s="132">
        <f t="shared" si="9"/>
        <v>20</v>
      </c>
      <c r="Q178" s="132">
        <v>16</v>
      </c>
    </row>
    <row r="179" spans="1:17" ht="13.5" thickBot="1" x14ac:dyDescent="0.25">
      <c r="A179" s="73"/>
      <c r="B179" s="103"/>
      <c r="C179" s="103"/>
      <c r="D179" s="7"/>
      <c r="H179" s="5"/>
      <c r="I179" s="230">
        <v>43520</v>
      </c>
      <c r="J179" s="231">
        <v>0</v>
      </c>
      <c r="K179" s="231">
        <v>0</v>
      </c>
      <c r="L179" s="164"/>
      <c r="M179" s="164"/>
      <c r="N179" s="132">
        <f t="shared" si="8"/>
        <v>3520</v>
      </c>
      <c r="O179" s="132">
        <v>2816</v>
      </c>
      <c r="P179" s="132">
        <f t="shared" si="9"/>
        <v>20</v>
      </c>
      <c r="Q179" s="132">
        <v>16</v>
      </c>
    </row>
    <row r="180" spans="1:17" ht="13.5" customHeight="1" thickBot="1" x14ac:dyDescent="0.25">
      <c r="A180" s="73"/>
      <c r="B180" s="60"/>
      <c r="C180" s="60"/>
      <c r="D180" s="7"/>
      <c r="H180" s="5"/>
      <c r="I180" s="230">
        <v>43520</v>
      </c>
      <c r="J180" s="231">
        <v>24</v>
      </c>
      <c r="K180" s="231">
        <v>5</v>
      </c>
      <c r="L180" s="164"/>
      <c r="M180" s="164"/>
      <c r="N180" s="132">
        <f t="shared" si="8"/>
        <v>3520</v>
      </c>
      <c r="O180" s="132">
        <v>2816</v>
      </c>
      <c r="P180" s="132">
        <f t="shared" si="9"/>
        <v>20</v>
      </c>
      <c r="Q180" s="132">
        <v>16</v>
      </c>
    </row>
    <row r="181" spans="1:17" ht="13.5" thickBot="1" x14ac:dyDescent="0.25">
      <c r="A181" s="73"/>
      <c r="B181" s="60"/>
      <c r="C181" s="60"/>
      <c r="D181" s="7"/>
      <c r="I181" s="230">
        <v>43522</v>
      </c>
      <c r="J181" s="231">
        <v>0</v>
      </c>
      <c r="K181" s="231">
        <v>0</v>
      </c>
      <c r="L181" s="164"/>
      <c r="M181" s="164"/>
      <c r="N181" s="132">
        <f t="shared" si="8"/>
        <v>3520</v>
      </c>
      <c r="O181" s="132">
        <v>2816</v>
      </c>
      <c r="P181" s="132">
        <f t="shared" si="9"/>
        <v>20</v>
      </c>
      <c r="Q181" s="132">
        <v>16</v>
      </c>
    </row>
    <row r="182" spans="1:17" ht="13.5" thickBot="1" x14ac:dyDescent="0.25">
      <c r="A182" s="73"/>
      <c r="B182" s="103"/>
      <c r="C182" s="103"/>
      <c r="D182" s="7"/>
      <c r="I182" s="230">
        <v>43522</v>
      </c>
      <c r="J182" s="231">
        <v>0</v>
      </c>
      <c r="K182" s="231">
        <v>0</v>
      </c>
      <c r="L182" s="164"/>
      <c r="M182" s="164"/>
      <c r="N182" s="132">
        <f t="shared" si="8"/>
        <v>3520</v>
      </c>
      <c r="O182" s="132">
        <v>2816</v>
      </c>
      <c r="P182" s="132">
        <f t="shared" si="9"/>
        <v>20</v>
      </c>
      <c r="Q182" s="132">
        <v>16</v>
      </c>
    </row>
    <row r="183" spans="1:17" ht="13.5" customHeight="1" thickBot="1" x14ac:dyDescent="0.25">
      <c r="A183" s="73"/>
      <c r="B183" s="60"/>
      <c r="C183" s="60"/>
      <c r="D183" s="7"/>
      <c r="I183" s="230">
        <v>43524</v>
      </c>
      <c r="J183" s="231">
        <v>0</v>
      </c>
      <c r="K183" s="231">
        <v>0</v>
      </c>
      <c r="L183" s="164"/>
      <c r="M183" s="164"/>
      <c r="N183" s="132">
        <f t="shared" si="8"/>
        <v>3520</v>
      </c>
      <c r="O183" s="132">
        <v>2816</v>
      </c>
      <c r="P183" s="132">
        <f t="shared" si="9"/>
        <v>20</v>
      </c>
      <c r="Q183" s="132">
        <v>16</v>
      </c>
    </row>
    <row r="184" spans="1:17" ht="13.5" thickBot="1" x14ac:dyDescent="0.25">
      <c r="A184" s="73"/>
      <c r="B184" s="60"/>
      <c r="C184" s="60"/>
      <c r="D184" s="7"/>
      <c r="I184" s="230">
        <v>43524</v>
      </c>
      <c r="J184" s="231">
        <v>0</v>
      </c>
      <c r="K184" s="231">
        <v>0</v>
      </c>
      <c r="L184" s="164"/>
      <c r="M184" s="164"/>
      <c r="N184" s="132">
        <f t="shared" si="8"/>
        <v>3520</v>
      </c>
      <c r="O184" s="132">
        <v>2816</v>
      </c>
      <c r="P184" s="132">
        <f t="shared" si="9"/>
        <v>20</v>
      </c>
      <c r="Q184" s="132">
        <v>16</v>
      </c>
    </row>
    <row r="185" spans="1:17" ht="13.5" thickBot="1" x14ac:dyDescent="0.25">
      <c r="A185" s="73"/>
      <c r="B185" s="103"/>
      <c r="C185" s="103"/>
      <c r="D185" s="7"/>
      <c r="I185" s="230">
        <v>43526</v>
      </c>
      <c r="J185" s="231">
        <v>0</v>
      </c>
      <c r="K185" s="231">
        <v>0</v>
      </c>
      <c r="L185" s="164"/>
      <c r="M185" s="164"/>
      <c r="N185" s="132">
        <f t="shared" si="8"/>
        <v>3520</v>
      </c>
      <c r="O185" s="132">
        <v>2816</v>
      </c>
      <c r="P185" s="132">
        <f t="shared" si="9"/>
        <v>20</v>
      </c>
      <c r="Q185" s="132">
        <v>16</v>
      </c>
    </row>
    <row r="186" spans="1:17" ht="13.5" customHeight="1" thickBot="1" x14ac:dyDescent="0.25">
      <c r="A186" s="73"/>
      <c r="B186" s="60"/>
      <c r="C186" s="60"/>
      <c r="D186" s="7"/>
      <c r="I186" s="230">
        <v>43526</v>
      </c>
      <c r="J186" s="231">
        <v>0</v>
      </c>
      <c r="K186" s="231">
        <v>0</v>
      </c>
      <c r="L186" s="164"/>
      <c r="M186" s="164"/>
      <c r="N186" s="132">
        <f t="shared" si="8"/>
        <v>3520</v>
      </c>
      <c r="O186" s="132">
        <v>2816</v>
      </c>
      <c r="P186" s="132">
        <f t="shared" si="9"/>
        <v>20</v>
      </c>
      <c r="Q186" s="132">
        <v>16</v>
      </c>
    </row>
    <row r="187" spans="1:17" ht="13.5" thickBot="1" x14ac:dyDescent="0.25">
      <c r="A187" s="73"/>
      <c r="B187" s="60"/>
      <c r="C187" s="60"/>
      <c r="D187" s="7"/>
      <c r="I187" s="230">
        <v>43528</v>
      </c>
      <c r="J187" s="231">
        <v>0</v>
      </c>
      <c r="K187" s="231">
        <v>0</v>
      </c>
      <c r="L187" s="164"/>
      <c r="M187" s="164"/>
      <c r="N187" s="132">
        <f t="shared" si="8"/>
        <v>3520</v>
      </c>
      <c r="O187" s="132">
        <v>2816</v>
      </c>
      <c r="P187" s="132">
        <f t="shared" si="9"/>
        <v>20</v>
      </c>
      <c r="Q187" s="132">
        <v>16</v>
      </c>
    </row>
    <row r="188" spans="1:17" ht="13.5" thickBot="1" x14ac:dyDescent="0.25">
      <c r="A188" s="73"/>
      <c r="B188" s="103"/>
      <c r="C188" s="103"/>
      <c r="D188" s="7"/>
      <c r="I188" s="230">
        <v>43528</v>
      </c>
      <c r="J188" s="231">
        <v>0</v>
      </c>
      <c r="K188" s="231">
        <v>0</v>
      </c>
      <c r="L188" s="164"/>
      <c r="M188" s="164"/>
      <c r="N188" s="132">
        <f t="shared" si="8"/>
        <v>3520</v>
      </c>
      <c r="O188" s="132">
        <v>2816</v>
      </c>
      <c r="P188" s="132">
        <f t="shared" si="9"/>
        <v>20</v>
      </c>
      <c r="Q188" s="132">
        <v>16</v>
      </c>
    </row>
    <row r="189" spans="1:17" ht="13.5" customHeight="1" thickBot="1" x14ac:dyDescent="0.25">
      <c r="A189" s="73"/>
      <c r="B189" s="60"/>
      <c r="C189" s="60"/>
      <c r="D189" s="7"/>
      <c r="I189" s="230">
        <v>43530</v>
      </c>
      <c r="J189" s="231">
        <v>0</v>
      </c>
      <c r="K189" s="231">
        <v>0</v>
      </c>
      <c r="L189" s="203"/>
      <c r="M189" s="203"/>
      <c r="N189" s="132">
        <f t="shared" si="8"/>
        <v>3520</v>
      </c>
      <c r="O189" s="132">
        <v>2816</v>
      </c>
      <c r="P189" s="132">
        <f t="shared" si="9"/>
        <v>20</v>
      </c>
      <c r="Q189" s="132">
        <v>16</v>
      </c>
    </row>
    <row r="190" spans="1:17" ht="13.5" thickBot="1" x14ac:dyDescent="0.25">
      <c r="A190" s="73"/>
      <c r="B190" s="60"/>
      <c r="C190" s="60"/>
      <c r="D190" s="7"/>
      <c r="I190" s="230">
        <v>43530</v>
      </c>
      <c r="J190" s="231">
        <v>0</v>
      </c>
      <c r="K190" s="231">
        <v>0</v>
      </c>
      <c r="L190" s="203"/>
      <c r="M190" s="203"/>
      <c r="N190" s="132">
        <f t="shared" si="8"/>
        <v>3520</v>
      </c>
      <c r="O190" s="132">
        <v>2816</v>
      </c>
      <c r="P190" s="132">
        <f t="shared" si="9"/>
        <v>20</v>
      </c>
      <c r="Q190" s="132">
        <v>16</v>
      </c>
    </row>
    <row r="191" spans="1:17" ht="13.5" thickBot="1" x14ac:dyDescent="0.25">
      <c r="A191" s="73"/>
      <c r="B191" s="103"/>
      <c r="C191" s="103"/>
      <c r="D191" s="7"/>
      <c r="I191" s="230">
        <v>43532</v>
      </c>
      <c r="J191" s="231">
        <v>0</v>
      </c>
      <c r="K191" s="231">
        <v>0</v>
      </c>
      <c r="L191" s="203"/>
      <c r="M191" s="203"/>
      <c r="N191" s="132">
        <f t="shared" si="8"/>
        <v>3520</v>
      </c>
      <c r="O191" s="132">
        <v>2816</v>
      </c>
      <c r="P191" s="132">
        <f t="shared" si="9"/>
        <v>20</v>
      </c>
      <c r="Q191" s="132">
        <v>16</v>
      </c>
    </row>
    <row r="192" spans="1:17" ht="13.5" customHeight="1" thickBot="1" x14ac:dyDescent="0.25">
      <c r="A192" s="73"/>
      <c r="B192" s="60"/>
      <c r="C192" s="60"/>
      <c r="D192" s="7"/>
      <c r="I192" s="230">
        <v>43532</v>
      </c>
      <c r="J192" s="231">
        <v>0</v>
      </c>
      <c r="K192" s="231">
        <v>0</v>
      </c>
      <c r="L192" s="203"/>
      <c r="M192" s="203"/>
      <c r="N192" s="132">
        <f t="shared" si="8"/>
        <v>3520</v>
      </c>
      <c r="O192" s="132">
        <v>2816</v>
      </c>
      <c r="P192" s="132">
        <f t="shared" si="9"/>
        <v>20</v>
      </c>
      <c r="Q192" s="132">
        <v>16</v>
      </c>
    </row>
    <row r="193" spans="1:17" ht="13.5" thickBot="1" x14ac:dyDescent="0.25">
      <c r="A193" s="73"/>
      <c r="B193" s="60"/>
      <c r="C193" s="60"/>
      <c r="D193" s="7"/>
      <c r="I193" s="230">
        <v>43541</v>
      </c>
      <c r="J193" s="231">
        <v>0</v>
      </c>
      <c r="K193" s="231">
        <v>0</v>
      </c>
      <c r="L193" s="203"/>
      <c r="M193" s="203"/>
      <c r="N193" s="132">
        <f t="shared" si="8"/>
        <v>3520</v>
      </c>
      <c r="O193" s="132">
        <v>2816</v>
      </c>
      <c r="P193" s="132">
        <f t="shared" si="9"/>
        <v>20</v>
      </c>
      <c r="Q193" s="132">
        <v>16</v>
      </c>
    </row>
    <row r="194" spans="1:17" ht="13.5" thickBot="1" x14ac:dyDescent="0.25">
      <c r="A194" s="73"/>
      <c r="B194" s="103"/>
      <c r="C194" s="103"/>
      <c r="D194" s="7"/>
      <c r="I194" s="230">
        <v>43541</v>
      </c>
      <c r="J194" s="231">
        <v>0</v>
      </c>
      <c r="K194" s="231">
        <v>0</v>
      </c>
      <c r="L194" s="203"/>
      <c r="M194" s="203"/>
      <c r="N194" s="132">
        <f t="shared" si="8"/>
        <v>3520</v>
      </c>
      <c r="O194" s="132">
        <v>2816</v>
      </c>
      <c r="P194" s="132">
        <f t="shared" si="9"/>
        <v>20</v>
      </c>
      <c r="Q194" s="132">
        <v>16</v>
      </c>
    </row>
    <row r="195" spans="1:17" ht="13.5" customHeight="1" thickBot="1" x14ac:dyDescent="0.25">
      <c r="A195" s="73"/>
      <c r="B195" s="60"/>
      <c r="C195" s="60"/>
      <c r="D195" s="7"/>
      <c r="I195" s="230">
        <v>43543</v>
      </c>
      <c r="J195" s="231">
        <v>0</v>
      </c>
      <c r="K195" s="231">
        <v>0</v>
      </c>
      <c r="L195" s="203"/>
      <c r="M195" s="203"/>
      <c r="N195" s="132">
        <f t="shared" si="8"/>
        <v>3520</v>
      </c>
      <c r="O195" s="132">
        <v>2816</v>
      </c>
      <c r="P195" s="132">
        <f t="shared" si="9"/>
        <v>20</v>
      </c>
      <c r="Q195" s="132">
        <v>16</v>
      </c>
    </row>
    <row r="196" spans="1:17" ht="13.5" thickBot="1" x14ac:dyDescent="0.25">
      <c r="A196" s="73"/>
      <c r="B196" s="60"/>
      <c r="C196" s="60"/>
      <c r="D196" s="7"/>
      <c r="I196" s="230">
        <v>43543</v>
      </c>
      <c r="J196" s="231">
        <v>0</v>
      </c>
      <c r="K196" s="231">
        <v>0</v>
      </c>
      <c r="L196" s="203"/>
      <c r="M196" s="203"/>
      <c r="N196" s="132">
        <f t="shared" si="8"/>
        <v>3520</v>
      </c>
      <c r="O196" s="132">
        <v>2816</v>
      </c>
      <c r="P196" s="132">
        <f t="shared" si="9"/>
        <v>20</v>
      </c>
      <c r="Q196" s="132">
        <v>16</v>
      </c>
    </row>
    <row r="197" spans="1:17" ht="13.5" thickBot="1" x14ac:dyDescent="0.25">
      <c r="A197" s="73"/>
      <c r="B197" s="103"/>
      <c r="C197" s="103"/>
      <c r="D197" s="7"/>
      <c r="I197" s="230">
        <v>43545</v>
      </c>
      <c r="J197" s="231">
        <v>0</v>
      </c>
      <c r="K197" s="231">
        <v>0</v>
      </c>
      <c r="L197" s="203"/>
      <c r="M197" s="203"/>
      <c r="N197" s="132">
        <f t="shared" si="8"/>
        <v>3520</v>
      </c>
      <c r="O197" s="132">
        <v>2816</v>
      </c>
      <c r="P197" s="132">
        <f t="shared" si="9"/>
        <v>20</v>
      </c>
      <c r="Q197" s="132">
        <v>16</v>
      </c>
    </row>
    <row r="198" spans="1:17" ht="13.5" customHeight="1" thickBot="1" x14ac:dyDescent="0.25">
      <c r="A198" s="73"/>
      <c r="B198" s="60"/>
      <c r="C198" s="60"/>
      <c r="D198" s="7"/>
      <c r="I198" s="230">
        <v>43545</v>
      </c>
      <c r="J198" s="231">
        <v>0</v>
      </c>
      <c r="K198" s="231">
        <v>0</v>
      </c>
      <c r="L198" s="203"/>
      <c r="M198" s="203"/>
      <c r="N198" s="132">
        <f t="shared" si="8"/>
        <v>3520</v>
      </c>
      <c r="O198" s="132">
        <v>2816</v>
      </c>
      <c r="P198" s="132">
        <f t="shared" si="9"/>
        <v>20</v>
      </c>
      <c r="Q198" s="132">
        <v>16</v>
      </c>
    </row>
    <row r="199" spans="1:17" ht="13.5" thickBot="1" x14ac:dyDescent="0.25">
      <c r="A199" s="73"/>
      <c r="B199" s="60"/>
      <c r="C199" s="60"/>
      <c r="D199" s="7"/>
      <c r="I199" s="230">
        <v>43547</v>
      </c>
      <c r="J199" s="231">
        <v>0</v>
      </c>
      <c r="K199" s="231">
        <v>0</v>
      </c>
      <c r="L199" s="203"/>
      <c r="M199" s="203"/>
      <c r="N199" s="132">
        <f t="shared" si="8"/>
        <v>3520</v>
      </c>
      <c r="O199" s="132">
        <v>2816</v>
      </c>
      <c r="P199" s="132">
        <f t="shared" si="9"/>
        <v>20</v>
      </c>
      <c r="Q199" s="132">
        <v>16</v>
      </c>
    </row>
    <row r="200" spans="1:17" ht="13.5" thickBot="1" x14ac:dyDescent="0.25">
      <c r="A200" s="73"/>
      <c r="B200" s="103"/>
      <c r="C200" s="103"/>
      <c r="D200" s="7"/>
      <c r="I200" s="230">
        <v>43547</v>
      </c>
      <c r="J200" s="231">
        <v>0</v>
      </c>
      <c r="K200" s="231">
        <v>0</v>
      </c>
      <c r="L200" s="203"/>
      <c r="M200" s="203"/>
      <c r="N200" s="132">
        <f t="shared" si="8"/>
        <v>3520</v>
      </c>
      <c r="O200" s="132">
        <v>2816</v>
      </c>
      <c r="P200" s="132">
        <f t="shared" si="9"/>
        <v>20</v>
      </c>
      <c r="Q200" s="132">
        <v>16</v>
      </c>
    </row>
    <row r="201" spans="1:17" ht="13.5" customHeight="1" thickBot="1" x14ac:dyDescent="0.25">
      <c r="A201" s="73"/>
      <c r="B201" s="60"/>
      <c r="C201" s="60"/>
      <c r="D201" s="7"/>
      <c r="I201" s="230">
        <v>43549</v>
      </c>
      <c r="J201" s="231">
        <v>0</v>
      </c>
      <c r="K201" s="231">
        <v>0</v>
      </c>
      <c r="L201" s="203"/>
      <c r="M201" s="203"/>
      <c r="N201" s="132">
        <f t="shared" si="8"/>
        <v>3520</v>
      </c>
      <c r="O201" s="132">
        <v>2816</v>
      </c>
      <c r="P201" s="132">
        <f t="shared" si="9"/>
        <v>20</v>
      </c>
      <c r="Q201" s="132">
        <v>16</v>
      </c>
    </row>
    <row r="202" spans="1:17" ht="13.5" thickBot="1" x14ac:dyDescent="0.25">
      <c r="A202" s="73"/>
      <c r="B202" s="60"/>
      <c r="C202" s="60"/>
      <c r="D202" s="7"/>
      <c r="I202" s="230">
        <v>43549</v>
      </c>
      <c r="J202" s="231">
        <v>0</v>
      </c>
      <c r="K202" s="231">
        <v>0</v>
      </c>
      <c r="L202" s="203"/>
      <c r="M202" s="203"/>
      <c r="N202" s="132">
        <f t="shared" si="8"/>
        <v>3520</v>
      </c>
      <c r="O202" s="132">
        <v>2816</v>
      </c>
      <c r="P202" s="132">
        <f t="shared" si="9"/>
        <v>20</v>
      </c>
      <c r="Q202" s="132">
        <v>16</v>
      </c>
    </row>
    <row r="203" spans="1:17" ht="13.5" thickBot="1" x14ac:dyDescent="0.25">
      <c r="A203" s="73"/>
      <c r="B203" s="103"/>
      <c r="C203" s="103"/>
      <c r="D203" s="7"/>
      <c r="I203" s="230">
        <v>43551</v>
      </c>
      <c r="J203" s="231">
        <v>0</v>
      </c>
      <c r="K203" s="231">
        <v>0</v>
      </c>
      <c r="L203" s="203"/>
      <c r="M203" s="203"/>
      <c r="N203" s="132">
        <f t="shared" si="8"/>
        <v>3520</v>
      </c>
      <c r="O203" s="132">
        <v>2816</v>
      </c>
      <c r="P203" s="132">
        <f t="shared" si="9"/>
        <v>20</v>
      </c>
      <c r="Q203" s="132">
        <v>16</v>
      </c>
    </row>
    <row r="204" spans="1:17" ht="13.5" customHeight="1" thickBot="1" x14ac:dyDescent="0.25">
      <c r="A204" s="73"/>
      <c r="B204" s="60"/>
      <c r="C204" s="60"/>
      <c r="D204" s="7"/>
      <c r="I204" s="230">
        <v>43551</v>
      </c>
      <c r="J204" s="231">
        <v>0</v>
      </c>
      <c r="K204" s="231">
        <v>0</v>
      </c>
      <c r="L204" s="203"/>
      <c r="M204" s="203"/>
      <c r="N204" s="132">
        <f t="shared" si="8"/>
        <v>3520</v>
      </c>
      <c r="O204" s="132">
        <v>2816</v>
      </c>
      <c r="P204" s="132">
        <f t="shared" si="9"/>
        <v>20</v>
      </c>
      <c r="Q204" s="132">
        <v>16</v>
      </c>
    </row>
    <row r="205" spans="1:17" ht="13.5" thickBot="1" x14ac:dyDescent="0.25">
      <c r="A205" s="73"/>
      <c r="B205" s="60"/>
      <c r="C205" s="60"/>
      <c r="D205" s="7"/>
      <c r="I205" s="230">
        <v>43553</v>
      </c>
      <c r="J205" s="231">
        <v>20</v>
      </c>
      <c r="K205" s="231">
        <v>0</v>
      </c>
      <c r="L205" s="203"/>
      <c r="M205" s="203"/>
      <c r="N205" s="132">
        <f t="shared" si="8"/>
        <v>3520</v>
      </c>
      <c r="O205" s="132">
        <v>2816</v>
      </c>
      <c r="P205" s="132">
        <f t="shared" si="9"/>
        <v>20</v>
      </c>
      <c r="Q205" s="132">
        <v>16</v>
      </c>
    </row>
    <row r="206" spans="1:17" ht="13.5" thickBot="1" x14ac:dyDescent="0.25">
      <c r="A206" s="73"/>
      <c r="B206" s="103"/>
      <c r="C206" s="103"/>
      <c r="D206" s="7"/>
      <c r="I206" s="230">
        <v>43553</v>
      </c>
      <c r="J206" s="231">
        <v>0</v>
      </c>
      <c r="K206" s="231">
        <v>0</v>
      </c>
      <c r="L206" s="203"/>
      <c r="M206" s="203"/>
      <c r="N206" s="132">
        <f t="shared" si="8"/>
        <v>3520</v>
      </c>
      <c r="O206" s="132">
        <v>2816</v>
      </c>
      <c r="P206" s="132">
        <f t="shared" si="9"/>
        <v>20</v>
      </c>
      <c r="Q206" s="132">
        <v>16</v>
      </c>
    </row>
    <row r="207" spans="1:17" ht="13.5" customHeight="1" thickBot="1" x14ac:dyDescent="0.25">
      <c r="A207" s="73"/>
      <c r="B207" s="60"/>
      <c r="C207" s="60"/>
      <c r="D207" s="7"/>
      <c r="I207" s="230">
        <v>43555</v>
      </c>
      <c r="J207" s="231">
        <v>0</v>
      </c>
      <c r="K207" s="231">
        <v>0</v>
      </c>
      <c r="L207" s="203"/>
      <c r="M207" s="203"/>
      <c r="N207" s="132">
        <f t="shared" si="8"/>
        <v>3520</v>
      </c>
      <c r="O207" s="132">
        <v>2816</v>
      </c>
      <c r="P207" s="132">
        <f t="shared" si="9"/>
        <v>20</v>
      </c>
      <c r="Q207" s="132">
        <v>16</v>
      </c>
    </row>
    <row r="208" spans="1:17" ht="13.5" thickBot="1" x14ac:dyDescent="0.25">
      <c r="A208" s="73"/>
      <c r="B208" s="60"/>
      <c r="C208" s="60"/>
      <c r="D208" s="7"/>
      <c r="I208" s="230">
        <v>43555</v>
      </c>
      <c r="J208" s="231">
        <v>0</v>
      </c>
      <c r="K208" s="231">
        <v>0</v>
      </c>
      <c r="L208" s="203"/>
      <c r="M208" s="203"/>
      <c r="N208" s="132">
        <f t="shared" si="8"/>
        <v>3520</v>
      </c>
      <c r="O208" s="132">
        <v>2816</v>
      </c>
      <c r="P208" s="132">
        <f t="shared" si="9"/>
        <v>20</v>
      </c>
      <c r="Q208" s="132">
        <v>16</v>
      </c>
    </row>
    <row r="209" spans="1:17" x14ac:dyDescent="0.2">
      <c r="A209" s="73"/>
      <c r="B209" s="103"/>
      <c r="C209" s="103"/>
      <c r="D209" s="7"/>
      <c r="I209" s="228">
        <v>43557</v>
      </c>
      <c r="J209" s="132">
        <v>0</v>
      </c>
      <c r="K209" s="132">
        <v>0</v>
      </c>
      <c r="L209" s="203"/>
      <c r="M209" s="203"/>
      <c r="N209" s="132">
        <f t="shared" si="8"/>
        <v>3520</v>
      </c>
      <c r="O209" s="132">
        <v>2816</v>
      </c>
      <c r="P209" s="132">
        <f t="shared" si="9"/>
        <v>20</v>
      </c>
      <c r="Q209" s="132">
        <v>16</v>
      </c>
    </row>
    <row r="210" spans="1:17" ht="13.5" customHeight="1" x14ac:dyDescent="0.2">
      <c r="A210" s="73"/>
      <c r="B210" s="60"/>
      <c r="C210" s="60"/>
      <c r="D210" s="7"/>
      <c r="I210" s="228">
        <v>43557</v>
      </c>
      <c r="J210" s="132">
        <v>0</v>
      </c>
      <c r="K210" s="132">
        <v>0</v>
      </c>
      <c r="L210" s="203"/>
      <c r="M210" s="203"/>
      <c r="N210" s="132">
        <f t="shared" si="8"/>
        <v>3520</v>
      </c>
      <c r="O210" s="132">
        <v>2816</v>
      </c>
      <c r="P210" s="132">
        <f t="shared" si="9"/>
        <v>20</v>
      </c>
      <c r="Q210" s="132">
        <v>16</v>
      </c>
    </row>
    <row r="211" spans="1:17" x14ac:dyDescent="0.2">
      <c r="A211" s="73"/>
      <c r="B211" s="60"/>
      <c r="C211" s="60"/>
      <c r="D211" s="7"/>
      <c r="I211" s="228">
        <v>43559</v>
      </c>
      <c r="J211" s="132">
        <v>5</v>
      </c>
      <c r="K211" s="132">
        <v>3</v>
      </c>
      <c r="L211" s="203"/>
      <c r="M211" s="203"/>
      <c r="N211" s="132">
        <f t="shared" si="8"/>
        <v>3520</v>
      </c>
      <c r="O211" s="132">
        <v>2816</v>
      </c>
      <c r="P211" s="132">
        <f t="shared" si="9"/>
        <v>20</v>
      </c>
      <c r="Q211" s="132">
        <v>16</v>
      </c>
    </row>
    <row r="212" spans="1:17" x14ac:dyDescent="0.2">
      <c r="A212" s="73"/>
      <c r="B212" s="103"/>
      <c r="C212" s="103"/>
      <c r="D212" s="7"/>
      <c r="I212" s="228">
        <v>43559</v>
      </c>
      <c r="J212" s="132">
        <v>0</v>
      </c>
      <c r="K212" s="132">
        <v>0</v>
      </c>
      <c r="L212" s="203"/>
      <c r="M212" s="203"/>
      <c r="N212" s="132">
        <f t="shared" si="8"/>
        <v>3520</v>
      </c>
      <c r="O212" s="132">
        <v>2816</v>
      </c>
      <c r="P212" s="132">
        <f t="shared" si="9"/>
        <v>20</v>
      </c>
      <c r="Q212" s="132">
        <v>16</v>
      </c>
    </row>
    <row r="213" spans="1:17" ht="13.5" customHeight="1" x14ac:dyDescent="0.2">
      <c r="A213" s="73"/>
      <c r="B213" s="60"/>
      <c r="C213" s="60"/>
      <c r="D213" s="7"/>
      <c r="I213" s="228">
        <v>43561</v>
      </c>
      <c r="J213" s="132">
        <v>0</v>
      </c>
      <c r="K213" s="132">
        <v>0</v>
      </c>
      <c r="L213" s="203"/>
      <c r="M213" s="203"/>
      <c r="N213" s="132">
        <f t="shared" ref="N213:N276" si="10">$C$91</f>
        <v>3520</v>
      </c>
      <c r="O213" s="132">
        <v>2816</v>
      </c>
      <c r="P213" s="132">
        <f t="shared" ref="P213:P276" si="11">$F$91</f>
        <v>20</v>
      </c>
      <c r="Q213" s="132">
        <v>16</v>
      </c>
    </row>
    <row r="214" spans="1:17" x14ac:dyDescent="0.2">
      <c r="A214" s="73"/>
      <c r="B214" s="60"/>
      <c r="C214" s="60"/>
      <c r="D214" s="7"/>
      <c r="I214" s="228">
        <v>43561</v>
      </c>
      <c r="J214" s="132">
        <v>0</v>
      </c>
      <c r="K214" s="132">
        <v>0</v>
      </c>
      <c r="L214" s="203"/>
      <c r="M214" s="203"/>
      <c r="N214" s="132">
        <f t="shared" si="10"/>
        <v>3520</v>
      </c>
      <c r="O214" s="132">
        <v>2816</v>
      </c>
      <c r="P214" s="132">
        <f t="shared" si="11"/>
        <v>20</v>
      </c>
      <c r="Q214" s="132">
        <v>16</v>
      </c>
    </row>
    <row r="215" spans="1:17" x14ac:dyDescent="0.2">
      <c r="A215" s="73"/>
      <c r="B215" s="103"/>
      <c r="C215" s="103"/>
      <c r="D215" s="7"/>
      <c r="I215" s="228">
        <v>43563</v>
      </c>
      <c r="J215" s="132">
        <v>0</v>
      </c>
      <c r="K215" s="132">
        <v>0</v>
      </c>
      <c r="L215" s="203"/>
      <c r="M215" s="203"/>
      <c r="N215" s="132">
        <f t="shared" si="10"/>
        <v>3520</v>
      </c>
      <c r="O215" s="132">
        <v>2816</v>
      </c>
      <c r="P215" s="132">
        <f t="shared" si="11"/>
        <v>20</v>
      </c>
      <c r="Q215" s="132">
        <v>16</v>
      </c>
    </row>
    <row r="216" spans="1:17" ht="13.5" customHeight="1" x14ac:dyDescent="0.2">
      <c r="A216" s="73"/>
      <c r="B216" s="60"/>
      <c r="C216" s="60"/>
      <c r="D216" s="7"/>
      <c r="I216" s="228">
        <v>43564</v>
      </c>
      <c r="J216" s="132">
        <v>9</v>
      </c>
      <c r="K216" s="132">
        <v>0</v>
      </c>
      <c r="L216" s="203"/>
      <c r="M216" s="203"/>
      <c r="N216" s="132">
        <f t="shared" si="10"/>
        <v>3520</v>
      </c>
      <c r="O216" s="132">
        <v>2816</v>
      </c>
      <c r="P216" s="132">
        <f t="shared" si="11"/>
        <v>20</v>
      </c>
      <c r="Q216" s="132">
        <v>16</v>
      </c>
    </row>
    <row r="217" spans="1:17" x14ac:dyDescent="0.2">
      <c r="A217" s="73"/>
      <c r="B217" s="60"/>
      <c r="C217" s="60"/>
      <c r="D217" s="7"/>
      <c r="I217" s="228">
        <v>43566</v>
      </c>
      <c r="J217" s="132">
        <v>0</v>
      </c>
      <c r="K217" s="132">
        <v>0</v>
      </c>
      <c r="L217" s="203"/>
      <c r="M217" s="203"/>
      <c r="N217" s="132">
        <f t="shared" si="10"/>
        <v>3520</v>
      </c>
      <c r="O217" s="132">
        <v>2816</v>
      </c>
      <c r="P217" s="132">
        <f t="shared" si="11"/>
        <v>20</v>
      </c>
      <c r="Q217" s="132">
        <v>16</v>
      </c>
    </row>
    <row r="218" spans="1:17" x14ac:dyDescent="0.2">
      <c r="A218" s="73"/>
      <c r="B218" s="103"/>
      <c r="C218" s="103"/>
      <c r="D218" s="7"/>
      <c r="I218" s="228">
        <v>43567</v>
      </c>
      <c r="J218" s="132">
        <v>0</v>
      </c>
      <c r="K218" s="132">
        <v>0</v>
      </c>
      <c r="L218" s="203"/>
      <c r="M218" s="203"/>
      <c r="N218" s="132">
        <f t="shared" si="10"/>
        <v>3520</v>
      </c>
      <c r="O218" s="132">
        <v>2816</v>
      </c>
      <c r="P218" s="132">
        <f t="shared" si="11"/>
        <v>20</v>
      </c>
      <c r="Q218" s="132">
        <v>16</v>
      </c>
    </row>
    <row r="219" spans="1:17" x14ac:dyDescent="0.2">
      <c r="B219" s="60"/>
      <c r="C219" s="60"/>
      <c r="D219" s="7"/>
      <c r="I219" s="228">
        <v>43572</v>
      </c>
      <c r="J219" s="132">
        <v>0</v>
      </c>
      <c r="K219" s="132">
        <v>0</v>
      </c>
      <c r="N219" s="132">
        <f t="shared" si="10"/>
        <v>3520</v>
      </c>
      <c r="O219" s="132">
        <v>2816</v>
      </c>
      <c r="P219" s="132">
        <f t="shared" si="11"/>
        <v>20</v>
      </c>
      <c r="Q219" s="132">
        <v>16</v>
      </c>
    </row>
    <row r="220" spans="1:17" x14ac:dyDescent="0.2">
      <c r="B220" s="60"/>
      <c r="C220" s="60"/>
      <c r="D220" s="7"/>
      <c r="I220" s="228">
        <v>43573</v>
      </c>
      <c r="J220" s="132">
        <v>0</v>
      </c>
      <c r="K220" s="132">
        <v>0</v>
      </c>
      <c r="N220" s="132">
        <f t="shared" si="10"/>
        <v>3520</v>
      </c>
      <c r="O220" s="132">
        <v>2816</v>
      </c>
      <c r="P220" s="132">
        <f t="shared" si="11"/>
        <v>20</v>
      </c>
      <c r="Q220" s="132">
        <v>16</v>
      </c>
    </row>
    <row r="221" spans="1:17" x14ac:dyDescent="0.2">
      <c r="A221" s="73"/>
      <c r="B221" s="60"/>
      <c r="C221" s="60"/>
      <c r="D221" s="7"/>
      <c r="I221" s="228">
        <v>43575</v>
      </c>
      <c r="J221" s="132">
        <v>0</v>
      </c>
      <c r="K221" s="132">
        <v>0</v>
      </c>
      <c r="L221" s="203"/>
      <c r="M221" s="203"/>
      <c r="N221" s="132">
        <f t="shared" si="10"/>
        <v>3520</v>
      </c>
      <c r="O221" s="132">
        <v>2816</v>
      </c>
      <c r="P221" s="132">
        <f t="shared" si="11"/>
        <v>20</v>
      </c>
      <c r="Q221" s="132">
        <v>16</v>
      </c>
    </row>
    <row r="222" spans="1:17" x14ac:dyDescent="0.2">
      <c r="A222" s="73"/>
      <c r="B222" s="103"/>
      <c r="C222" s="103"/>
      <c r="D222" s="7"/>
      <c r="I222" s="228">
        <v>43575</v>
      </c>
      <c r="J222" s="132">
        <v>6</v>
      </c>
      <c r="K222" s="132">
        <v>0</v>
      </c>
      <c r="L222" s="203"/>
      <c r="M222" s="203"/>
      <c r="N222" s="132">
        <f t="shared" si="10"/>
        <v>3520</v>
      </c>
      <c r="O222" s="132">
        <v>2816</v>
      </c>
      <c r="P222" s="132">
        <f t="shared" si="11"/>
        <v>20</v>
      </c>
      <c r="Q222" s="132">
        <v>16</v>
      </c>
    </row>
    <row r="223" spans="1:17" ht="13.5" customHeight="1" x14ac:dyDescent="0.2">
      <c r="A223" s="73"/>
      <c r="B223" s="60"/>
      <c r="C223" s="60"/>
      <c r="D223" s="7"/>
      <c r="I223" s="228">
        <v>43577</v>
      </c>
      <c r="J223" s="132">
        <v>0</v>
      </c>
      <c r="K223" s="132">
        <v>0</v>
      </c>
      <c r="L223" s="203"/>
      <c r="M223" s="203"/>
      <c r="N223" s="132">
        <f t="shared" si="10"/>
        <v>3520</v>
      </c>
      <c r="O223" s="132">
        <v>2816</v>
      </c>
      <c r="P223" s="132">
        <f t="shared" si="11"/>
        <v>20</v>
      </c>
      <c r="Q223" s="132">
        <v>16</v>
      </c>
    </row>
    <row r="224" spans="1:17" x14ac:dyDescent="0.2">
      <c r="A224" s="73"/>
      <c r="B224" s="60"/>
      <c r="C224" s="60"/>
      <c r="D224" s="7"/>
      <c r="I224" s="228">
        <v>43577</v>
      </c>
      <c r="J224" s="132">
        <v>0</v>
      </c>
      <c r="K224" s="132">
        <v>0</v>
      </c>
      <c r="L224" s="203"/>
      <c r="M224" s="203"/>
      <c r="N224" s="132">
        <f t="shared" si="10"/>
        <v>3520</v>
      </c>
      <c r="O224" s="132">
        <v>2816</v>
      </c>
      <c r="P224" s="132">
        <f t="shared" si="11"/>
        <v>20</v>
      </c>
      <c r="Q224" s="132">
        <v>16</v>
      </c>
    </row>
    <row r="225" spans="1:17" x14ac:dyDescent="0.2">
      <c r="A225" s="73"/>
      <c r="B225" s="103"/>
      <c r="C225" s="103"/>
      <c r="D225" s="7"/>
      <c r="I225" s="228">
        <v>43579</v>
      </c>
      <c r="J225" s="132">
        <v>0</v>
      </c>
      <c r="K225" s="132">
        <v>0</v>
      </c>
      <c r="L225" s="203"/>
      <c r="M225" s="203"/>
      <c r="N225" s="132">
        <f t="shared" si="10"/>
        <v>3520</v>
      </c>
      <c r="O225" s="132">
        <v>2816</v>
      </c>
      <c r="P225" s="132">
        <f t="shared" si="11"/>
        <v>20</v>
      </c>
      <c r="Q225" s="132">
        <v>16</v>
      </c>
    </row>
    <row r="226" spans="1:17" ht="13.5" customHeight="1" x14ac:dyDescent="0.2">
      <c r="A226" s="73"/>
      <c r="B226" s="60"/>
      <c r="C226" s="60"/>
      <c r="D226" s="7"/>
      <c r="I226" s="228">
        <v>43579</v>
      </c>
      <c r="J226" s="132">
        <v>0</v>
      </c>
      <c r="K226" s="132">
        <v>0</v>
      </c>
      <c r="L226" s="203"/>
      <c r="M226" s="203"/>
      <c r="N226" s="132">
        <f t="shared" si="10"/>
        <v>3520</v>
      </c>
      <c r="O226" s="132">
        <v>2816</v>
      </c>
      <c r="P226" s="132">
        <f t="shared" si="11"/>
        <v>20</v>
      </c>
      <c r="Q226" s="132">
        <v>16</v>
      </c>
    </row>
    <row r="227" spans="1:17" x14ac:dyDescent="0.2">
      <c r="I227" s="228">
        <v>43580</v>
      </c>
      <c r="J227" s="132">
        <v>0</v>
      </c>
      <c r="K227" s="132">
        <v>0</v>
      </c>
      <c r="N227" s="132">
        <f t="shared" si="10"/>
        <v>3520</v>
      </c>
      <c r="O227" s="132">
        <v>2816</v>
      </c>
      <c r="P227" s="132">
        <f t="shared" si="11"/>
        <v>20</v>
      </c>
      <c r="Q227" s="132">
        <v>16</v>
      </c>
    </row>
    <row r="228" spans="1:17" x14ac:dyDescent="0.2">
      <c r="I228" s="228">
        <v>43580</v>
      </c>
      <c r="J228" s="132">
        <v>0</v>
      </c>
      <c r="K228" s="132">
        <v>0</v>
      </c>
      <c r="N228" s="132">
        <f t="shared" si="10"/>
        <v>3520</v>
      </c>
      <c r="O228" s="132">
        <v>2816</v>
      </c>
      <c r="P228" s="132">
        <f t="shared" si="11"/>
        <v>20</v>
      </c>
      <c r="Q228" s="132">
        <v>16</v>
      </c>
    </row>
    <row r="229" spans="1:17" x14ac:dyDescent="0.2">
      <c r="I229" s="228">
        <v>43583</v>
      </c>
      <c r="J229" s="132">
        <v>0</v>
      </c>
      <c r="K229" s="132">
        <v>0</v>
      </c>
      <c r="N229" s="132">
        <f t="shared" si="10"/>
        <v>3520</v>
      </c>
      <c r="O229" s="132">
        <v>2816</v>
      </c>
      <c r="P229" s="132">
        <f t="shared" si="11"/>
        <v>20</v>
      </c>
      <c r="Q229" s="132">
        <v>16</v>
      </c>
    </row>
    <row r="230" spans="1:17" x14ac:dyDescent="0.2">
      <c r="I230" s="228">
        <v>43584</v>
      </c>
      <c r="J230" s="132">
        <v>0</v>
      </c>
      <c r="K230" s="132">
        <v>0</v>
      </c>
      <c r="N230" s="132">
        <f t="shared" si="10"/>
        <v>3520</v>
      </c>
      <c r="O230" s="132">
        <v>2816</v>
      </c>
      <c r="P230" s="132">
        <f t="shared" si="11"/>
        <v>20</v>
      </c>
      <c r="Q230" s="132">
        <v>16</v>
      </c>
    </row>
    <row r="231" spans="1:17" x14ac:dyDescent="0.2">
      <c r="I231" s="228">
        <v>43588</v>
      </c>
      <c r="J231" s="132">
        <v>0</v>
      </c>
      <c r="K231" s="132">
        <v>0</v>
      </c>
      <c r="N231" s="132">
        <f t="shared" si="10"/>
        <v>3520</v>
      </c>
      <c r="O231" s="132">
        <v>2816</v>
      </c>
      <c r="P231" s="132">
        <f t="shared" si="11"/>
        <v>20</v>
      </c>
      <c r="Q231" s="132">
        <v>16</v>
      </c>
    </row>
    <row r="232" spans="1:17" x14ac:dyDescent="0.2">
      <c r="I232" s="228">
        <v>43589</v>
      </c>
      <c r="J232" s="132">
        <v>0</v>
      </c>
      <c r="K232" s="132">
        <v>0</v>
      </c>
      <c r="N232" s="132">
        <f t="shared" si="10"/>
        <v>3520</v>
      </c>
      <c r="O232" s="132">
        <v>2816</v>
      </c>
      <c r="P232" s="132">
        <f t="shared" si="11"/>
        <v>20</v>
      </c>
      <c r="Q232" s="132">
        <v>16</v>
      </c>
    </row>
    <row r="233" spans="1:17" x14ac:dyDescent="0.2">
      <c r="I233" s="228">
        <v>43592</v>
      </c>
      <c r="J233" s="132">
        <v>0</v>
      </c>
      <c r="K233" s="132">
        <v>0</v>
      </c>
      <c r="N233" s="132">
        <f t="shared" si="10"/>
        <v>3520</v>
      </c>
      <c r="O233" s="132">
        <v>2816</v>
      </c>
      <c r="P233" s="132">
        <f t="shared" si="11"/>
        <v>20</v>
      </c>
      <c r="Q233" s="132">
        <v>16</v>
      </c>
    </row>
    <row r="234" spans="1:17" x14ac:dyDescent="0.2">
      <c r="I234" s="228">
        <v>43593</v>
      </c>
      <c r="J234" s="132">
        <v>0</v>
      </c>
      <c r="K234" s="132">
        <v>0</v>
      </c>
      <c r="N234" s="132">
        <f t="shared" si="10"/>
        <v>3520</v>
      </c>
      <c r="O234" s="132">
        <v>2816</v>
      </c>
      <c r="P234" s="132">
        <f t="shared" si="11"/>
        <v>20</v>
      </c>
      <c r="Q234" s="132">
        <v>16</v>
      </c>
    </row>
    <row r="235" spans="1:17" x14ac:dyDescent="0.2">
      <c r="I235" s="228">
        <v>43596</v>
      </c>
      <c r="J235" s="132">
        <v>6</v>
      </c>
      <c r="K235" s="132">
        <v>0</v>
      </c>
      <c r="N235" s="132">
        <f t="shared" si="10"/>
        <v>3520</v>
      </c>
      <c r="O235" s="132">
        <v>2816</v>
      </c>
      <c r="P235" s="132">
        <f t="shared" si="11"/>
        <v>20</v>
      </c>
      <c r="Q235" s="132">
        <v>16</v>
      </c>
    </row>
    <row r="236" spans="1:17" x14ac:dyDescent="0.2">
      <c r="I236" s="228">
        <v>43596</v>
      </c>
      <c r="J236" s="132">
        <v>0</v>
      </c>
      <c r="K236" s="132">
        <v>0</v>
      </c>
      <c r="N236" s="132">
        <f t="shared" si="10"/>
        <v>3520</v>
      </c>
      <c r="O236" s="132">
        <v>2816</v>
      </c>
      <c r="P236" s="132">
        <f t="shared" si="11"/>
        <v>20</v>
      </c>
      <c r="Q236" s="132">
        <v>16</v>
      </c>
    </row>
    <row r="237" spans="1:17" x14ac:dyDescent="0.2">
      <c r="I237" s="228">
        <v>43598</v>
      </c>
      <c r="J237" s="132">
        <v>0</v>
      </c>
      <c r="K237" s="132">
        <v>0</v>
      </c>
      <c r="N237" s="132">
        <f t="shared" si="10"/>
        <v>3520</v>
      </c>
      <c r="O237" s="132">
        <v>2816</v>
      </c>
      <c r="P237" s="132">
        <f t="shared" si="11"/>
        <v>20</v>
      </c>
      <c r="Q237" s="132">
        <v>16</v>
      </c>
    </row>
    <row r="238" spans="1:17" x14ac:dyDescent="0.2">
      <c r="I238" s="228">
        <v>43598</v>
      </c>
      <c r="J238" s="132">
        <v>0</v>
      </c>
      <c r="K238" s="132">
        <v>0</v>
      </c>
      <c r="N238" s="132">
        <f t="shared" si="10"/>
        <v>3520</v>
      </c>
      <c r="O238" s="132">
        <v>2816</v>
      </c>
      <c r="P238" s="132">
        <f t="shared" si="11"/>
        <v>20</v>
      </c>
      <c r="Q238" s="132">
        <v>16</v>
      </c>
    </row>
    <row r="239" spans="1:17" x14ac:dyDescent="0.2">
      <c r="I239" s="228">
        <v>43600</v>
      </c>
      <c r="J239" s="132">
        <v>0</v>
      </c>
      <c r="K239" s="132">
        <v>0</v>
      </c>
      <c r="N239" s="132">
        <f t="shared" si="10"/>
        <v>3520</v>
      </c>
      <c r="O239" s="132">
        <v>2816</v>
      </c>
      <c r="P239" s="132">
        <f t="shared" si="11"/>
        <v>20</v>
      </c>
      <c r="Q239" s="132">
        <v>16</v>
      </c>
    </row>
    <row r="240" spans="1:17" x14ac:dyDescent="0.2">
      <c r="I240" s="228">
        <v>43600</v>
      </c>
      <c r="J240" s="132">
        <v>0</v>
      </c>
      <c r="K240" s="132">
        <v>0</v>
      </c>
      <c r="N240" s="132">
        <f t="shared" si="10"/>
        <v>3520</v>
      </c>
      <c r="O240" s="132">
        <v>2816</v>
      </c>
      <c r="P240" s="132">
        <f t="shared" si="11"/>
        <v>20</v>
      </c>
      <c r="Q240" s="132">
        <v>16</v>
      </c>
    </row>
    <row r="241" spans="9:17" x14ac:dyDescent="0.2">
      <c r="I241" s="228">
        <v>43602</v>
      </c>
      <c r="J241" s="132">
        <v>0</v>
      </c>
      <c r="K241" s="132">
        <v>0</v>
      </c>
      <c r="N241" s="132">
        <f t="shared" si="10"/>
        <v>3520</v>
      </c>
      <c r="O241" s="132">
        <v>2816</v>
      </c>
      <c r="P241" s="132">
        <f t="shared" si="11"/>
        <v>20</v>
      </c>
      <c r="Q241" s="132">
        <v>16</v>
      </c>
    </row>
    <row r="242" spans="9:17" x14ac:dyDescent="0.2">
      <c r="I242" s="228">
        <v>43602</v>
      </c>
      <c r="J242" s="132">
        <v>0</v>
      </c>
      <c r="K242" s="132">
        <v>0</v>
      </c>
      <c r="N242" s="132">
        <f t="shared" si="10"/>
        <v>3520</v>
      </c>
      <c r="O242" s="132">
        <v>2816</v>
      </c>
      <c r="P242" s="132">
        <f t="shared" si="11"/>
        <v>20</v>
      </c>
      <c r="Q242" s="132">
        <v>16</v>
      </c>
    </row>
    <row r="243" spans="9:17" x14ac:dyDescent="0.2">
      <c r="I243" s="228">
        <v>43604</v>
      </c>
      <c r="J243" s="132">
        <v>0</v>
      </c>
      <c r="K243" s="132">
        <v>0</v>
      </c>
      <c r="N243" s="132">
        <f t="shared" si="10"/>
        <v>3520</v>
      </c>
      <c r="O243" s="132">
        <v>2816</v>
      </c>
      <c r="P243" s="132">
        <f t="shared" si="11"/>
        <v>20</v>
      </c>
      <c r="Q243" s="132">
        <v>16</v>
      </c>
    </row>
    <row r="244" spans="9:17" x14ac:dyDescent="0.2">
      <c r="I244" s="228">
        <v>43604</v>
      </c>
      <c r="J244" s="132">
        <v>0</v>
      </c>
      <c r="K244" s="132">
        <v>0</v>
      </c>
      <c r="N244" s="132">
        <f t="shared" si="10"/>
        <v>3520</v>
      </c>
      <c r="O244" s="132">
        <v>2816</v>
      </c>
      <c r="P244" s="132">
        <f t="shared" si="11"/>
        <v>20</v>
      </c>
      <c r="Q244" s="132">
        <v>16</v>
      </c>
    </row>
    <row r="245" spans="9:17" x14ac:dyDescent="0.2">
      <c r="I245" s="228">
        <v>43606</v>
      </c>
      <c r="J245" s="132">
        <v>0</v>
      </c>
      <c r="K245" s="132">
        <v>0</v>
      </c>
      <c r="N245" s="132">
        <f t="shared" si="10"/>
        <v>3520</v>
      </c>
      <c r="O245" s="132">
        <v>2816</v>
      </c>
      <c r="P245" s="132">
        <f t="shared" si="11"/>
        <v>20</v>
      </c>
      <c r="Q245" s="132">
        <v>16</v>
      </c>
    </row>
    <row r="246" spans="9:17" x14ac:dyDescent="0.2">
      <c r="I246" s="228">
        <v>43606</v>
      </c>
      <c r="J246" s="132">
        <v>0</v>
      </c>
      <c r="K246" s="132">
        <v>0</v>
      </c>
      <c r="N246" s="132">
        <f t="shared" si="10"/>
        <v>3520</v>
      </c>
      <c r="O246" s="132">
        <v>2816</v>
      </c>
      <c r="P246" s="132">
        <f t="shared" si="11"/>
        <v>20</v>
      </c>
      <c r="Q246" s="132">
        <v>16</v>
      </c>
    </row>
    <row r="247" spans="9:17" x14ac:dyDescent="0.2">
      <c r="I247" s="228">
        <v>43608</v>
      </c>
      <c r="J247" s="132">
        <v>0</v>
      </c>
      <c r="K247" s="132">
        <v>0</v>
      </c>
      <c r="N247" s="132">
        <f t="shared" si="10"/>
        <v>3520</v>
      </c>
      <c r="O247" s="132">
        <v>2816</v>
      </c>
      <c r="P247" s="132">
        <f t="shared" si="11"/>
        <v>20</v>
      </c>
      <c r="Q247" s="132">
        <v>16</v>
      </c>
    </row>
    <row r="248" spans="9:17" x14ac:dyDescent="0.2">
      <c r="I248" s="228">
        <v>43608</v>
      </c>
      <c r="J248" s="132">
        <v>0</v>
      </c>
      <c r="K248" s="132">
        <v>0</v>
      </c>
      <c r="N248" s="132">
        <f t="shared" si="10"/>
        <v>3520</v>
      </c>
      <c r="O248" s="132">
        <v>2816</v>
      </c>
      <c r="P248" s="132">
        <f t="shared" si="11"/>
        <v>20</v>
      </c>
      <c r="Q248" s="132">
        <v>16</v>
      </c>
    </row>
    <row r="249" spans="9:17" x14ac:dyDescent="0.2">
      <c r="I249" s="228">
        <v>43610</v>
      </c>
      <c r="J249" s="132">
        <v>0</v>
      </c>
      <c r="K249" s="132">
        <v>0</v>
      </c>
      <c r="N249" s="132">
        <f t="shared" si="10"/>
        <v>3520</v>
      </c>
      <c r="O249" s="132">
        <v>2816</v>
      </c>
      <c r="P249" s="132">
        <f t="shared" si="11"/>
        <v>20</v>
      </c>
      <c r="Q249" s="132">
        <v>16</v>
      </c>
    </row>
    <row r="250" spans="9:17" x14ac:dyDescent="0.2">
      <c r="I250" s="228">
        <v>43610</v>
      </c>
      <c r="J250" s="132">
        <v>0</v>
      </c>
      <c r="K250" s="132">
        <v>0</v>
      </c>
      <c r="N250" s="132">
        <f t="shared" si="10"/>
        <v>3520</v>
      </c>
      <c r="O250" s="132">
        <v>2816</v>
      </c>
      <c r="P250" s="132">
        <f t="shared" si="11"/>
        <v>20</v>
      </c>
      <c r="Q250" s="132">
        <v>16</v>
      </c>
    </row>
    <row r="251" spans="9:17" x14ac:dyDescent="0.2">
      <c r="I251" s="228">
        <v>43612</v>
      </c>
      <c r="J251" s="132">
        <v>0</v>
      </c>
      <c r="K251" s="132">
        <v>0</v>
      </c>
      <c r="N251" s="132">
        <f t="shared" si="10"/>
        <v>3520</v>
      </c>
      <c r="O251" s="132">
        <v>2816</v>
      </c>
      <c r="P251" s="132">
        <f t="shared" si="11"/>
        <v>20</v>
      </c>
      <c r="Q251" s="132">
        <v>16</v>
      </c>
    </row>
    <row r="252" spans="9:17" x14ac:dyDescent="0.2">
      <c r="I252" s="228">
        <v>43612</v>
      </c>
      <c r="J252" s="132">
        <v>0</v>
      </c>
      <c r="K252" s="132">
        <v>0</v>
      </c>
      <c r="N252" s="132">
        <f t="shared" si="10"/>
        <v>3520</v>
      </c>
      <c r="O252" s="132">
        <v>2816</v>
      </c>
      <c r="P252" s="132">
        <f t="shared" si="11"/>
        <v>20</v>
      </c>
      <c r="Q252" s="132">
        <v>16</v>
      </c>
    </row>
    <row r="253" spans="9:17" x14ac:dyDescent="0.2">
      <c r="I253" s="228">
        <v>43614</v>
      </c>
      <c r="J253" s="132">
        <v>0</v>
      </c>
      <c r="K253" s="132">
        <v>0</v>
      </c>
      <c r="N253" s="132">
        <f t="shared" si="10"/>
        <v>3520</v>
      </c>
      <c r="O253" s="132">
        <v>2816</v>
      </c>
      <c r="P253" s="132">
        <f t="shared" si="11"/>
        <v>20</v>
      </c>
      <c r="Q253" s="132">
        <v>16</v>
      </c>
    </row>
    <row r="254" spans="9:17" x14ac:dyDescent="0.2">
      <c r="I254" s="228">
        <v>43615</v>
      </c>
      <c r="J254" s="132">
        <v>0</v>
      </c>
      <c r="K254" s="132">
        <v>0</v>
      </c>
      <c r="N254" s="132">
        <f t="shared" si="10"/>
        <v>3520</v>
      </c>
      <c r="O254" s="132">
        <v>2816</v>
      </c>
      <c r="P254" s="132">
        <f t="shared" si="11"/>
        <v>20</v>
      </c>
      <c r="Q254" s="132">
        <v>16</v>
      </c>
    </row>
    <row r="255" spans="9:17" x14ac:dyDescent="0.2">
      <c r="I255" s="228">
        <v>43616</v>
      </c>
      <c r="J255" s="132">
        <v>0</v>
      </c>
      <c r="K255" s="132">
        <v>0</v>
      </c>
      <c r="N255" s="132">
        <f t="shared" si="10"/>
        <v>3520</v>
      </c>
      <c r="O255" s="132">
        <v>2816</v>
      </c>
      <c r="P255" s="132">
        <f t="shared" si="11"/>
        <v>20</v>
      </c>
      <c r="Q255" s="132">
        <v>16</v>
      </c>
    </row>
    <row r="256" spans="9:17" x14ac:dyDescent="0.2">
      <c r="I256" s="228">
        <v>43617</v>
      </c>
      <c r="J256" s="132">
        <v>0</v>
      </c>
      <c r="K256" s="132">
        <v>0</v>
      </c>
      <c r="N256" s="132">
        <f t="shared" si="10"/>
        <v>3520</v>
      </c>
      <c r="O256" s="132">
        <v>2816</v>
      </c>
      <c r="P256" s="132">
        <f t="shared" si="11"/>
        <v>20</v>
      </c>
      <c r="Q256" s="132">
        <v>16</v>
      </c>
    </row>
    <row r="257" spans="9:17" x14ac:dyDescent="0.2">
      <c r="I257" s="228">
        <v>43619</v>
      </c>
      <c r="J257" s="132">
        <v>0</v>
      </c>
      <c r="K257" s="132">
        <v>0</v>
      </c>
      <c r="N257" s="132">
        <f t="shared" si="10"/>
        <v>3520</v>
      </c>
      <c r="O257" s="132">
        <v>2816</v>
      </c>
      <c r="P257" s="132">
        <f t="shared" si="11"/>
        <v>20</v>
      </c>
      <c r="Q257" s="132">
        <v>16</v>
      </c>
    </row>
    <row r="258" spans="9:17" x14ac:dyDescent="0.2">
      <c r="I258" s="228">
        <v>43619</v>
      </c>
      <c r="J258" s="132">
        <v>0</v>
      </c>
      <c r="K258" s="132">
        <v>0</v>
      </c>
      <c r="N258" s="132">
        <f t="shared" si="10"/>
        <v>3520</v>
      </c>
      <c r="O258" s="132">
        <v>2816</v>
      </c>
      <c r="P258" s="132">
        <f t="shared" si="11"/>
        <v>20</v>
      </c>
      <c r="Q258" s="132">
        <v>16</v>
      </c>
    </row>
    <row r="259" spans="9:17" x14ac:dyDescent="0.2">
      <c r="I259" s="228">
        <v>43621</v>
      </c>
      <c r="J259" s="132">
        <v>0</v>
      </c>
      <c r="K259" s="132">
        <v>0</v>
      </c>
      <c r="N259" s="132">
        <f t="shared" si="10"/>
        <v>3520</v>
      </c>
      <c r="O259" s="132">
        <v>2816</v>
      </c>
      <c r="P259" s="132">
        <f t="shared" si="11"/>
        <v>20</v>
      </c>
      <c r="Q259" s="132">
        <v>16</v>
      </c>
    </row>
    <row r="260" spans="9:17" x14ac:dyDescent="0.2">
      <c r="I260" s="228">
        <v>43621</v>
      </c>
      <c r="J260" s="132">
        <v>0</v>
      </c>
      <c r="K260" s="132">
        <v>0</v>
      </c>
      <c r="N260" s="132">
        <f t="shared" si="10"/>
        <v>3520</v>
      </c>
      <c r="O260" s="132">
        <v>2816</v>
      </c>
      <c r="P260" s="132">
        <f t="shared" si="11"/>
        <v>20</v>
      </c>
      <c r="Q260" s="132">
        <v>16</v>
      </c>
    </row>
    <row r="261" spans="9:17" x14ac:dyDescent="0.2">
      <c r="I261" s="228">
        <v>43623</v>
      </c>
      <c r="J261" s="132">
        <v>0</v>
      </c>
      <c r="K261" s="132">
        <v>0</v>
      </c>
      <c r="N261" s="132">
        <f t="shared" si="10"/>
        <v>3520</v>
      </c>
      <c r="O261" s="132">
        <v>2816</v>
      </c>
      <c r="P261" s="132">
        <f t="shared" si="11"/>
        <v>20</v>
      </c>
      <c r="Q261" s="132">
        <v>16</v>
      </c>
    </row>
    <row r="262" spans="9:17" x14ac:dyDescent="0.2">
      <c r="I262" s="228">
        <v>43624</v>
      </c>
      <c r="J262" s="132">
        <v>0</v>
      </c>
      <c r="K262" s="132">
        <v>0</v>
      </c>
      <c r="N262" s="132">
        <f t="shared" si="10"/>
        <v>3520</v>
      </c>
      <c r="O262" s="132">
        <v>2816</v>
      </c>
      <c r="P262" s="132">
        <f t="shared" si="11"/>
        <v>20</v>
      </c>
      <c r="Q262" s="132">
        <v>16</v>
      </c>
    </row>
    <row r="263" spans="9:17" x14ac:dyDescent="0.2">
      <c r="I263" s="228">
        <v>43625</v>
      </c>
      <c r="J263" s="132">
        <v>2</v>
      </c>
      <c r="K263" s="132">
        <v>0</v>
      </c>
      <c r="N263" s="132">
        <f t="shared" si="10"/>
        <v>3520</v>
      </c>
      <c r="O263" s="132">
        <v>2816</v>
      </c>
      <c r="P263" s="132">
        <f t="shared" si="11"/>
        <v>20</v>
      </c>
      <c r="Q263" s="132">
        <v>16</v>
      </c>
    </row>
    <row r="264" spans="9:17" x14ac:dyDescent="0.2">
      <c r="I264" s="228">
        <v>43625</v>
      </c>
      <c r="J264" s="132">
        <v>0</v>
      </c>
      <c r="K264" s="132">
        <v>0</v>
      </c>
      <c r="N264" s="132">
        <f t="shared" si="10"/>
        <v>3520</v>
      </c>
      <c r="O264" s="132">
        <v>2816</v>
      </c>
      <c r="P264" s="132">
        <f t="shared" si="11"/>
        <v>20</v>
      </c>
      <c r="Q264" s="132">
        <v>16</v>
      </c>
    </row>
    <row r="265" spans="9:17" x14ac:dyDescent="0.2">
      <c r="I265" s="228">
        <v>43627</v>
      </c>
      <c r="J265" s="132">
        <v>0</v>
      </c>
      <c r="K265" s="132">
        <v>0</v>
      </c>
      <c r="N265" s="132">
        <f t="shared" si="10"/>
        <v>3520</v>
      </c>
      <c r="O265" s="132">
        <v>2816</v>
      </c>
      <c r="P265" s="132">
        <f t="shared" si="11"/>
        <v>20</v>
      </c>
      <c r="Q265" s="132">
        <v>16</v>
      </c>
    </row>
    <row r="266" spans="9:17" x14ac:dyDescent="0.2">
      <c r="I266" s="228">
        <v>43627</v>
      </c>
      <c r="J266" s="132">
        <v>0</v>
      </c>
      <c r="K266" s="132">
        <v>0</v>
      </c>
      <c r="N266" s="132">
        <f t="shared" si="10"/>
        <v>3520</v>
      </c>
      <c r="O266" s="132">
        <v>2816</v>
      </c>
      <c r="P266" s="132">
        <f t="shared" si="11"/>
        <v>20</v>
      </c>
      <c r="Q266" s="132">
        <v>16</v>
      </c>
    </row>
    <row r="267" spans="9:17" x14ac:dyDescent="0.2">
      <c r="I267" s="228">
        <v>43629</v>
      </c>
      <c r="J267" s="132">
        <v>15</v>
      </c>
      <c r="K267" s="132">
        <v>0</v>
      </c>
      <c r="N267" s="132">
        <f t="shared" si="10"/>
        <v>3520</v>
      </c>
      <c r="O267" s="132">
        <v>2816</v>
      </c>
      <c r="P267" s="132">
        <f t="shared" si="11"/>
        <v>20</v>
      </c>
      <c r="Q267" s="132">
        <v>16</v>
      </c>
    </row>
    <row r="268" spans="9:17" x14ac:dyDescent="0.2">
      <c r="I268" s="228">
        <v>43629</v>
      </c>
      <c r="J268" s="132">
        <v>0</v>
      </c>
      <c r="K268" s="132">
        <v>0</v>
      </c>
      <c r="N268" s="132">
        <f t="shared" si="10"/>
        <v>3520</v>
      </c>
      <c r="O268" s="132">
        <v>2816</v>
      </c>
      <c r="P268" s="132">
        <f t="shared" si="11"/>
        <v>20</v>
      </c>
      <c r="Q268" s="132">
        <v>16</v>
      </c>
    </row>
    <row r="269" spans="9:17" x14ac:dyDescent="0.2">
      <c r="I269" s="228">
        <v>43635</v>
      </c>
      <c r="J269" s="132">
        <v>0</v>
      </c>
      <c r="K269" s="132">
        <v>0</v>
      </c>
      <c r="N269" s="132">
        <f t="shared" si="10"/>
        <v>3520</v>
      </c>
      <c r="O269" s="132">
        <v>2816</v>
      </c>
      <c r="P269" s="132">
        <f t="shared" si="11"/>
        <v>20</v>
      </c>
      <c r="Q269" s="132">
        <v>16</v>
      </c>
    </row>
    <row r="270" spans="9:17" x14ac:dyDescent="0.2">
      <c r="I270" s="228">
        <v>43636</v>
      </c>
      <c r="J270" s="132">
        <v>0</v>
      </c>
      <c r="K270" s="132">
        <v>0</v>
      </c>
      <c r="N270" s="132">
        <f t="shared" si="10"/>
        <v>3520</v>
      </c>
      <c r="O270" s="132">
        <v>2816</v>
      </c>
      <c r="P270" s="132">
        <f t="shared" si="11"/>
        <v>20</v>
      </c>
      <c r="Q270" s="132">
        <v>16</v>
      </c>
    </row>
    <row r="271" spans="9:17" x14ac:dyDescent="0.2">
      <c r="I271" s="228">
        <v>43637</v>
      </c>
      <c r="J271" s="132">
        <v>0</v>
      </c>
      <c r="K271" s="132">
        <v>0</v>
      </c>
      <c r="N271" s="132">
        <f t="shared" si="10"/>
        <v>3520</v>
      </c>
      <c r="O271" s="132">
        <v>2816</v>
      </c>
      <c r="P271" s="132">
        <f t="shared" si="11"/>
        <v>20</v>
      </c>
      <c r="Q271" s="132">
        <v>16</v>
      </c>
    </row>
    <row r="272" spans="9:17" x14ac:dyDescent="0.2">
      <c r="I272" s="228">
        <v>43637</v>
      </c>
      <c r="J272" s="132">
        <v>10</v>
      </c>
      <c r="K272" s="132">
        <v>0</v>
      </c>
      <c r="N272" s="132">
        <f t="shared" si="10"/>
        <v>3520</v>
      </c>
      <c r="O272" s="132">
        <v>2816</v>
      </c>
      <c r="P272" s="132">
        <f t="shared" si="11"/>
        <v>20</v>
      </c>
      <c r="Q272" s="132">
        <v>16</v>
      </c>
    </row>
    <row r="273" spans="9:17" x14ac:dyDescent="0.2">
      <c r="I273" s="228">
        <v>43640</v>
      </c>
      <c r="J273" s="132">
        <v>0</v>
      </c>
      <c r="K273" s="132">
        <v>0</v>
      </c>
      <c r="N273" s="132">
        <f t="shared" si="10"/>
        <v>3520</v>
      </c>
      <c r="O273" s="132">
        <v>2816</v>
      </c>
      <c r="P273" s="132">
        <f t="shared" si="11"/>
        <v>20</v>
      </c>
      <c r="Q273" s="132">
        <v>16</v>
      </c>
    </row>
    <row r="274" spans="9:17" x14ac:dyDescent="0.2">
      <c r="I274" s="228">
        <v>43641</v>
      </c>
      <c r="J274" s="132">
        <v>164</v>
      </c>
      <c r="K274" s="132">
        <v>5</v>
      </c>
      <c r="N274" s="132">
        <f t="shared" si="10"/>
        <v>3520</v>
      </c>
      <c r="O274" s="132">
        <v>2816</v>
      </c>
      <c r="P274" s="132">
        <f t="shared" si="11"/>
        <v>20</v>
      </c>
      <c r="Q274" s="132">
        <v>16</v>
      </c>
    </row>
    <row r="275" spans="9:17" x14ac:dyDescent="0.2">
      <c r="I275" s="228">
        <v>43642</v>
      </c>
      <c r="J275" s="132">
        <v>0</v>
      </c>
      <c r="K275" s="132">
        <v>0</v>
      </c>
      <c r="N275" s="132">
        <f t="shared" si="10"/>
        <v>3520</v>
      </c>
      <c r="O275" s="132">
        <v>2816</v>
      </c>
      <c r="P275" s="132">
        <f t="shared" si="11"/>
        <v>20</v>
      </c>
      <c r="Q275" s="132">
        <v>16</v>
      </c>
    </row>
    <row r="276" spans="9:17" x14ac:dyDescent="0.2">
      <c r="I276" s="228">
        <v>43642</v>
      </c>
      <c r="J276" s="132">
        <v>0</v>
      </c>
      <c r="K276" s="132">
        <v>0</v>
      </c>
      <c r="N276" s="132">
        <f t="shared" si="10"/>
        <v>3520</v>
      </c>
      <c r="O276" s="132">
        <v>2816</v>
      </c>
      <c r="P276" s="132">
        <f t="shared" si="11"/>
        <v>20</v>
      </c>
      <c r="Q276" s="132">
        <v>16</v>
      </c>
    </row>
    <row r="277" spans="9:17" x14ac:dyDescent="0.2">
      <c r="I277" s="228">
        <v>43644</v>
      </c>
      <c r="J277" s="132">
        <v>0</v>
      </c>
      <c r="K277" s="132">
        <v>0</v>
      </c>
      <c r="N277" s="132">
        <f t="shared" ref="N277:N340" si="12">$C$91</f>
        <v>3520</v>
      </c>
      <c r="O277" s="132">
        <v>2816</v>
      </c>
      <c r="P277" s="132">
        <f t="shared" ref="P277:P340" si="13">$F$91</f>
        <v>20</v>
      </c>
      <c r="Q277" s="132">
        <v>16</v>
      </c>
    </row>
    <row r="278" spans="9:17" x14ac:dyDescent="0.2">
      <c r="I278" s="228">
        <v>43644</v>
      </c>
      <c r="J278" s="132">
        <v>3</v>
      </c>
      <c r="K278" s="132">
        <v>0</v>
      </c>
      <c r="N278" s="132">
        <f t="shared" si="12"/>
        <v>3520</v>
      </c>
      <c r="O278" s="132">
        <v>2816</v>
      </c>
      <c r="P278" s="132">
        <f t="shared" si="13"/>
        <v>20</v>
      </c>
      <c r="Q278" s="132">
        <v>16</v>
      </c>
    </row>
    <row r="279" spans="9:17" x14ac:dyDescent="0.2">
      <c r="I279" s="228">
        <v>43647</v>
      </c>
      <c r="J279" s="132">
        <v>0</v>
      </c>
      <c r="K279" s="132">
        <v>0</v>
      </c>
      <c r="N279" s="132">
        <f t="shared" si="12"/>
        <v>3520</v>
      </c>
      <c r="O279" s="132">
        <v>2816</v>
      </c>
      <c r="P279" s="132">
        <f t="shared" si="13"/>
        <v>20</v>
      </c>
      <c r="Q279" s="132">
        <v>16</v>
      </c>
    </row>
    <row r="280" spans="9:17" x14ac:dyDescent="0.2">
      <c r="I280" s="228">
        <v>43647</v>
      </c>
      <c r="J280" s="132">
        <v>0</v>
      </c>
      <c r="K280" s="132">
        <v>0</v>
      </c>
      <c r="N280" s="132">
        <f t="shared" si="12"/>
        <v>3520</v>
      </c>
      <c r="O280" s="132">
        <v>2816</v>
      </c>
      <c r="P280" s="132">
        <f t="shared" si="13"/>
        <v>20</v>
      </c>
      <c r="Q280" s="132">
        <v>16</v>
      </c>
    </row>
    <row r="281" spans="9:17" x14ac:dyDescent="0.2">
      <c r="I281" s="228">
        <v>43649</v>
      </c>
      <c r="J281" s="132">
        <v>0</v>
      </c>
      <c r="K281" s="132">
        <v>0</v>
      </c>
      <c r="N281" s="132">
        <f t="shared" si="12"/>
        <v>3520</v>
      </c>
      <c r="O281" s="132">
        <v>2816</v>
      </c>
      <c r="P281" s="132">
        <f t="shared" si="13"/>
        <v>20</v>
      </c>
      <c r="Q281" s="132">
        <v>16</v>
      </c>
    </row>
    <row r="282" spans="9:17" x14ac:dyDescent="0.2">
      <c r="I282" s="228">
        <v>43650</v>
      </c>
      <c r="J282" s="132">
        <v>5</v>
      </c>
      <c r="K282" s="132">
        <v>0</v>
      </c>
      <c r="N282" s="132">
        <f t="shared" si="12"/>
        <v>3520</v>
      </c>
      <c r="O282" s="132">
        <v>2816</v>
      </c>
      <c r="P282" s="132">
        <f t="shared" si="13"/>
        <v>20</v>
      </c>
      <c r="Q282" s="132">
        <v>16</v>
      </c>
    </row>
    <row r="283" spans="9:17" x14ac:dyDescent="0.2">
      <c r="I283" s="228">
        <v>43651</v>
      </c>
      <c r="J283" s="132">
        <v>0</v>
      </c>
      <c r="K283" s="132">
        <v>0</v>
      </c>
      <c r="N283" s="132">
        <f t="shared" si="12"/>
        <v>3520</v>
      </c>
      <c r="O283" s="132">
        <v>2816</v>
      </c>
      <c r="P283" s="132">
        <f t="shared" si="13"/>
        <v>20</v>
      </c>
      <c r="Q283" s="132">
        <v>16</v>
      </c>
    </row>
    <row r="284" spans="9:17" x14ac:dyDescent="0.2">
      <c r="I284" s="228">
        <v>43651</v>
      </c>
      <c r="J284" s="132">
        <v>2</v>
      </c>
      <c r="K284" s="132">
        <v>1</v>
      </c>
      <c r="N284" s="132">
        <f t="shared" si="12"/>
        <v>3520</v>
      </c>
      <c r="O284" s="132">
        <v>2816</v>
      </c>
      <c r="P284" s="132">
        <f t="shared" si="13"/>
        <v>20</v>
      </c>
      <c r="Q284" s="132">
        <v>16</v>
      </c>
    </row>
    <row r="285" spans="9:17" x14ac:dyDescent="0.2">
      <c r="I285" s="228">
        <v>43654</v>
      </c>
      <c r="J285" s="132">
        <v>2</v>
      </c>
      <c r="K285" s="132">
        <v>0</v>
      </c>
      <c r="N285" s="132">
        <f t="shared" si="12"/>
        <v>3520</v>
      </c>
      <c r="O285" s="132">
        <v>2816</v>
      </c>
      <c r="P285" s="132">
        <f t="shared" si="13"/>
        <v>20</v>
      </c>
      <c r="Q285" s="132">
        <v>16</v>
      </c>
    </row>
    <row r="286" spans="9:17" x14ac:dyDescent="0.2">
      <c r="I286" s="228">
        <v>43655</v>
      </c>
      <c r="J286" s="132">
        <v>0</v>
      </c>
      <c r="K286" s="132">
        <v>0</v>
      </c>
      <c r="N286" s="132">
        <f t="shared" si="12"/>
        <v>3520</v>
      </c>
      <c r="O286" s="132">
        <v>2816</v>
      </c>
      <c r="P286" s="132">
        <f t="shared" si="13"/>
        <v>20</v>
      </c>
      <c r="Q286" s="132">
        <v>16</v>
      </c>
    </row>
    <row r="287" spans="9:17" x14ac:dyDescent="0.2">
      <c r="I287" s="228">
        <v>43656</v>
      </c>
      <c r="J287" s="132">
        <v>0</v>
      </c>
      <c r="K287" s="132">
        <v>0</v>
      </c>
      <c r="N287" s="132">
        <f t="shared" si="12"/>
        <v>3520</v>
      </c>
      <c r="O287" s="132">
        <v>2816</v>
      </c>
      <c r="P287" s="132">
        <f t="shared" si="13"/>
        <v>20</v>
      </c>
      <c r="Q287" s="132">
        <v>16</v>
      </c>
    </row>
    <row r="288" spans="9:17" x14ac:dyDescent="0.2">
      <c r="I288" s="228">
        <v>43656</v>
      </c>
      <c r="J288" s="132">
        <v>0</v>
      </c>
      <c r="K288" s="132">
        <v>0</v>
      </c>
      <c r="N288" s="132">
        <f t="shared" si="12"/>
        <v>3520</v>
      </c>
      <c r="O288" s="132">
        <v>2816</v>
      </c>
      <c r="P288" s="132">
        <f t="shared" si="13"/>
        <v>20</v>
      </c>
      <c r="Q288" s="132">
        <v>16</v>
      </c>
    </row>
    <row r="289" spans="9:17" x14ac:dyDescent="0.2">
      <c r="I289" s="228">
        <v>43658</v>
      </c>
      <c r="J289" s="132">
        <v>35</v>
      </c>
      <c r="K289" s="132">
        <v>0</v>
      </c>
      <c r="N289" s="132">
        <f t="shared" si="12"/>
        <v>3520</v>
      </c>
      <c r="O289" s="132">
        <v>2816</v>
      </c>
      <c r="P289" s="132">
        <f t="shared" si="13"/>
        <v>20</v>
      </c>
      <c r="Q289" s="132">
        <v>16</v>
      </c>
    </row>
    <row r="290" spans="9:17" x14ac:dyDescent="0.2">
      <c r="I290" s="228">
        <v>43658</v>
      </c>
      <c r="J290" s="132">
        <v>0</v>
      </c>
      <c r="K290" s="132">
        <v>0</v>
      </c>
      <c r="N290" s="132">
        <f t="shared" si="12"/>
        <v>3520</v>
      </c>
      <c r="O290" s="132">
        <v>2816</v>
      </c>
      <c r="P290" s="132">
        <f t="shared" si="13"/>
        <v>20</v>
      </c>
      <c r="Q290" s="132">
        <v>16</v>
      </c>
    </row>
    <row r="291" spans="9:17" x14ac:dyDescent="0.2">
      <c r="I291" s="228">
        <v>43661</v>
      </c>
      <c r="J291" s="132">
        <v>1</v>
      </c>
      <c r="K291" s="132">
        <v>1</v>
      </c>
      <c r="N291" s="132">
        <f t="shared" si="12"/>
        <v>3520</v>
      </c>
      <c r="O291" s="132">
        <v>2816</v>
      </c>
      <c r="P291" s="132">
        <f t="shared" si="13"/>
        <v>20</v>
      </c>
      <c r="Q291" s="132">
        <v>16</v>
      </c>
    </row>
    <row r="292" spans="9:17" x14ac:dyDescent="0.2">
      <c r="I292" s="228">
        <v>43662</v>
      </c>
      <c r="J292" s="132">
        <v>0</v>
      </c>
      <c r="K292" s="132">
        <v>0</v>
      </c>
      <c r="N292" s="132">
        <f t="shared" si="12"/>
        <v>3520</v>
      </c>
      <c r="O292" s="132">
        <v>2816</v>
      </c>
      <c r="P292" s="132">
        <f t="shared" si="13"/>
        <v>20</v>
      </c>
      <c r="Q292" s="132">
        <v>16</v>
      </c>
    </row>
    <row r="293" spans="9:17" x14ac:dyDescent="0.2">
      <c r="I293" s="228">
        <v>43663</v>
      </c>
      <c r="J293" s="132">
        <v>0</v>
      </c>
      <c r="K293" s="132">
        <v>0</v>
      </c>
      <c r="N293" s="132">
        <f t="shared" si="12"/>
        <v>3520</v>
      </c>
      <c r="O293" s="132">
        <v>2816</v>
      </c>
      <c r="P293" s="132">
        <f t="shared" si="13"/>
        <v>20</v>
      </c>
      <c r="Q293" s="132">
        <v>16</v>
      </c>
    </row>
    <row r="294" spans="9:17" x14ac:dyDescent="0.2">
      <c r="I294" s="228">
        <v>43664</v>
      </c>
      <c r="J294" s="132">
        <v>0</v>
      </c>
      <c r="K294" s="132">
        <v>0</v>
      </c>
      <c r="N294" s="132">
        <f t="shared" si="12"/>
        <v>3520</v>
      </c>
      <c r="O294" s="132">
        <v>2816</v>
      </c>
      <c r="P294" s="132">
        <f t="shared" si="13"/>
        <v>20</v>
      </c>
      <c r="Q294" s="132">
        <v>16</v>
      </c>
    </row>
    <row r="295" spans="9:17" x14ac:dyDescent="0.2">
      <c r="I295" s="229">
        <v>43665</v>
      </c>
      <c r="J295" s="132">
        <v>0</v>
      </c>
      <c r="K295" s="132">
        <v>0</v>
      </c>
      <c r="N295" s="132">
        <f t="shared" si="12"/>
        <v>3520</v>
      </c>
      <c r="O295" s="132">
        <v>2816</v>
      </c>
      <c r="P295" s="132">
        <f t="shared" si="13"/>
        <v>20</v>
      </c>
      <c r="Q295" s="132">
        <v>16</v>
      </c>
    </row>
    <row r="296" spans="9:17" x14ac:dyDescent="0.2">
      <c r="I296" s="229">
        <v>43665</v>
      </c>
      <c r="J296" s="132">
        <v>0</v>
      </c>
      <c r="K296" s="132">
        <v>0</v>
      </c>
      <c r="N296" s="132">
        <f t="shared" si="12"/>
        <v>3520</v>
      </c>
      <c r="O296" s="132">
        <v>2816</v>
      </c>
      <c r="P296" s="132">
        <f t="shared" si="13"/>
        <v>20</v>
      </c>
      <c r="Q296" s="132">
        <v>16</v>
      </c>
    </row>
    <row r="297" spans="9:17" x14ac:dyDescent="0.2">
      <c r="I297" s="228">
        <v>43668</v>
      </c>
      <c r="J297" s="132">
        <v>0</v>
      </c>
      <c r="K297" s="132">
        <v>0</v>
      </c>
      <c r="N297" s="132">
        <f t="shared" si="12"/>
        <v>3520</v>
      </c>
      <c r="O297" s="132">
        <v>2816</v>
      </c>
      <c r="P297" s="132">
        <f t="shared" si="13"/>
        <v>20</v>
      </c>
      <c r="Q297" s="132">
        <v>16</v>
      </c>
    </row>
    <row r="298" spans="9:17" x14ac:dyDescent="0.2">
      <c r="I298" s="228">
        <v>43668</v>
      </c>
      <c r="J298" s="132">
        <v>0</v>
      </c>
      <c r="K298" s="132">
        <v>0</v>
      </c>
      <c r="N298" s="132">
        <f t="shared" si="12"/>
        <v>3520</v>
      </c>
      <c r="O298" s="132">
        <v>2816</v>
      </c>
      <c r="P298" s="132">
        <f t="shared" si="13"/>
        <v>20</v>
      </c>
      <c r="Q298" s="132">
        <v>16</v>
      </c>
    </row>
    <row r="299" spans="9:17" x14ac:dyDescent="0.2">
      <c r="I299" s="228">
        <v>43669</v>
      </c>
      <c r="J299" s="132">
        <v>0</v>
      </c>
      <c r="K299" s="132">
        <v>0</v>
      </c>
      <c r="N299" s="132">
        <f t="shared" si="12"/>
        <v>3520</v>
      </c>
      <c r="O299" s="132">
        <v>2816</v>
      </c>
      <c r="P299" s="132">
        <f t="shared" si="13"/>
        <v>20</v>
      </c>
      <c r="Q299" s="132">
        <v>16</v>
      </c>
    </row>
    <row r="300" spans="9:17" x14ac:dyDescent="0.2">
      <c r="I300" s="228">
        <v>43669</v>
      </c>
      <c r="J300" s="132">
        <v>57</v>
      </c>
      <c r="K300" s="132">
        <v>3</v>
      </c>
      <c r="N300" s="132">
        <f t="shared" si="12"/>
        <v>3520</v>
      </c>
      <c r="O300" s="132">
        <v>2816</v>
      </c>
      <c r="P300" s="132">
        <f t="shared" si="13"/>
        <v>20</v>
      </c>
      <c r="Q300" s="132">
        <v>16</v>
      </c>
    </row>
    <row r="301" spans="9:17" x14ac:dyDescent="0.2">
      <c r="I301" s="228">
        <v>43672</v>
      </c>
      <c r="J301" s="132">
        <v>0</v>
      </c>
      <c r="K301" s="132">
        <v>0</v>
      </c>
      <c r="N301" s="132">
        <f t="shared" si="12"/>
        <v>3520</v>
      </c>
      <c r="O301" s="132">
        <v>2816</v>
      </c>
      <c r="P301" s="132">
        <f t="shared" si="13"/>
        <v>20</v>
      </c>
      <c r="Q301" s="132">
        <v>16</v>
      </c>
    </row>
    <row r="302" spans="9:17" x14ac:dyDescent="0.2">
      <c r="I302" s="228">
        <v>43673</v>
      </c>
      <c r="J302" s="132">
        <v>0</v>
      </c>
      <c r="K302" s="132">
        <v>0</v>
      </c>
      <c r="N302" s="132">
        <f t="shared" si="12"/>
        <v>3520</v>
      </c>
      <c r="O302" s="132">
        <v>2816</v>
      </c>
      <c r="P302" s="132">
        <f t="shared" si="13"/>
        <v>20</v>
      </c>
      <c r="Q302" s="132">
        <v>16</v>
      </c>
    </row>
    <row r="303" spans="9:17" x14ac:dyDescent="0.2">
      <c r="I303" s="228">
        <v>43675</v>
      </c>
      <c r="J303" s="132">
        <v>0</v>
      </c>
      <c r="K303" s="132">
        <v>0</v>
      </c>
      <c r="N303" s="132">
        <f t="shared" si="12"/>
        <v>3520</v>
      </c>
      <c r="O303" s="132">
        <v>2816</v>
      </c>
      <c r="P303" s="132">
        <f t="shared" si="13"/>
        <v>20</v>
      </c>
      <c r="Q303" s="132">
        <v>16</v>
      </c>
    </row>
    <row r="304" spans="9:17" x14ac:dyDescent="0.2">
      <c r="I304" s="228">
        <v>43675</v>
      </c>
      <c r="J304" s="132">
        <v>0</v>
      </c>
      <c r="K304" s="132">
        <v>0</v>
      </c>
      <c r="N304" s="132">
        <f t="shared" si="12"/>
        <v>3520</v>
      </c>
      <c r="O304" s="132">
        <v>2816</v>
      </c>
      <c r="P304" s="132">
        <f t="shared" si="13"/>
        <v>20</v>
      </c>
      <c r="Q304" s="132">
        <v>16</v>
      </c>
    </row>
    <row r="305" spans="9:17" x14ac:dyDescent="0.2">
      <c r="I305" s="228">
        <v>43677</v>
      </c>
      <c r="J305" s="132">
        <v>0</v>
      </c>
      <c r="K305" s="132">
        <v>0</v>
      </c>
      <c r="N305" s="132">
        <f t="shared" si="12"/>
        <v>3520</v>
      </c>
      <c r="O305" s="132">
        <v>2816</v>
      </c>
      <c r="P305" s="132">
        <f t="shared" si="13"/>
        <v>20</v>
      </c>
      <c r="Q305" s="132">
        <v>16</v>
      </c>
    </row>
    <row r="306" spans="9:17" x14ac:dyDescent="0.2">
      <c r="I306" s="228">
        <v>43678</v>
      </c>
      <c r="J306" s="132">
        <v>0</v>
      </c>
      <c r="K306" s="132">
        <v>0</v>
      </c>
      <c r="N306" s="132">
        <f t="shared" si="12"/>
        <v>3520</v>
      </c>
      <c r="O306" s="132">
        <v>2816</v>
      </c>
      <c r="P306" s="132">
        <f t="shared" si="13"/>
        <v>20</v>
      </c>
      <c r="Q306" s="132">
        <v>16</v>
      </c>
    </row>
    <row r="307" spans="9:17" x14ac:dyDescent="0.2">
      <c r="I307" s="228">
        <v>43679</v>
      </c>
      <c r="J307" s="132">
        <v>0</v>
      </c>
      <c r="K307" s="132">
        <v>0</v>
      </c>
      <c r="N307" s="132">
        <f t="shared" si="12"/>
        <v>3520</v>
      </c>
      <c r="O307" s="132">
        <v>2816</v>
      </c>
      <c r="P307" s="132">
        <f t="shared" si="13"/>
        <v>20</v>
      </c>
      <c r="Q307" s="132">
        <v>16</v>
      </c>
    </row>
    <row r="308" spans="9:17" x14ac:dyDescent="0.2">
      <c r="I308" s="228">
        <v>43679</v>
      </c>
      <c r="J308" s="132">
        <v>0</v>
      </c>
      <c r="K308" s="132">
        <v>0</v>
      </c>
      <c r="N308" s="132">
        <f t="shared" si="12"/>
        <v>3520</v>
      </c>
      <c r="O308" s="132">
        <v>2816</v>
      </c>
      <c r="P308" s="132">
        <f t="shared" si="13"/>
        <v>20</v>
      </c>
      <c r="Q308" s="132">
        <v>16</v>
      </c>
    </row>
    <row r="309" spans="9:17" x14ac:dyDescent="0.2">
      <c r="I309" s="228">
        <v>43682</v>
      </c>
      <c r="J309" s="132">
        <v>0</v>
      </c>
      <c r="K309" s="132">
        <v>0</v>
      </c>
      <c r="N309" s="132">
        <f t="shared" si="12"/>
        <v>3520</v>
      </c>
      <c r="O309" s="132">
        <v>2816</v>
      </c>
      <c r="P309" s="132">
        <f t="shared" si="13"/>
        <v>20</v>
      </c>
      <c r="Q309" s="132">
        <v>16</v>
      </c>
    </row>
    <row r="310" spans="9:17" x14ac:dyDescent="0.2">
      <c r="I310" s="228">
        <v>43682</v>
      </c>
      <c r="J310" s="132">
        <v>0</v>
      </c>
      <c r="K310" s="132">
        <v>0</v>
      </c>
      <c r="N310" s="132">
        <f t="shared" si="12"/>
        <v>3520</v>
      </c>
      <c r="O310" s="132">
        <v>2816</v>
      </c>
      <c r="P310" s="132">
        <f t="shared" si="13"/>
        <v>20</v>
      </c>
      <c r="Q310" s="132">
        <v>16</v>
      </c>
    </row>
    <row r="311" spans="9:17" x14ac:dyDescent="0.2">
      <c r="I311" s="228">
        <v>43684</v>
      </c>
      <c r="J311" s="132">
        <v>0</v>
      </c>
      <c r="K311" s="132">
        <v>0</v>
      </c>
      <c r="N311" s="132">
        <f t="shared" si="12"/>
        <v>3520</v>
      </c>
      <c r="O311" s="132">
        <v>2816</v>
      </c>
      <c r="P311" s="132">
        <f t="shared" si="13"/>
        <v>20</v>
      </c>
      <c r="Q311" s="132">
        <v>16</v>
      </c>
    </row>
    <row r="312" spans="9:17" x14ac:dyDescent="0.2">
      <c r="I312" s="228">
        <v>43685</v>
      </c>
      <c r="J312" s="132">
        <v>0</v>
      </c>
      <c r="K312" s="132">
        <v>0</v>
      </c>
      <c r="N312" s="132">
        <f t="shared" si="12"/>
        <v>3520</v>
      </c>
      <c r="O312" s="132">
        <v>2816</v>
      </c>
      <c r="P312" s="132">
        <f t="shared" si="13"/>
        <v>20</v>
      </c>
      <c r="Q312" s="132">
        <v>16</v>
      </c>
    </row>
    <row r="313" spans="9:17" x14ac:dyDescent="0.2">
      <c r="I313" s="228">
        <v>43686</v>
      </c>
      <c r="J313" s="132">
        <v>0</v>
      </c>
      <c r="K313" s="132">
        <v>0</v>
      </c>
      <c r="N313" s="132">
        <f t="shared" si="12"/>
        <v>3520</v>
      </c>
      <c r="O313" s="132">
        <v>2816</v>
      </c>
      <c r="P313" s="132">
        <f t="shared" si="13"/>
        <v>20</v>
      </c>
      <c r="Q313" s="132">
        <v>16</v>
      </c>
    </row>
    <row r="314" spans="9:17" x14ac:dyDescent="0.2">
      <c r="I314" s="228">
        <v>43687</v>
      </c>
      <c r="J314" s="132">
        <v>0</v>
      </c>
      <c r="K314" s="132">
        <v>0</v>
      </c>
      <c r="N314" s="132">
        <f t="shared" si="12"/>
        <v>3520</v>
      </c>
      <c r="O314" s="132">
        <v>2816</v>
      </c>
      <c r="P314" s="132">
        <f t="shared" si="13"/>
        <v>20</v>
      </c>
      <c r="Q314" s="132">
        <v>16</v>
      </c>
    </row>
    <row r="315" spans="9:17" x14ac:dyDescent="0.2">
      <c r="I315" s="228">
        <v>43689</v>
      </c>
      <c r="J315" s="132">
        <v>0</v>
      </c>
      <c r="K315" s="132">
        <v>0</v>
      </c>
      <c r="N315" s="132">
        <f t="shared" si="12"/>
        <v>3520</v>
      </c>
      <c r="O315" s="132">
        <v>2816</v>
      </c>
      <c r="P315" s="132">
        <f t="shared" si="13"/>
        <v>20</v>
      </c>
      <c r="Q315" s="132">
        <v>16</v>
      </c>
    </row>
    <row r="316" spans="9:17" x14ac:dyDescent="0.2">
      <c r="I316" s="228">
        <v>43690</v>
      </c>
      <c r="J316" s="132">
        <v>0</v>
      </c>
      <c r="K316" s="132">
        <v>0</v>
      </c>
      <c r="N316" s="132">
        <f t="shared" si="12"/>
        <v>3520</v>
      </c>
      <c r="O316" s="132">
        <v>2816</v>
      </c>
      <c r="P316" s="132">
        <f t="shared" si="13"/>
        <v>20</v>
      </c>
      <c r="Q316" s="132">
        <v>16</v>
      </c>
    </row>
    <row r="317" spans="9:17" x14ac:dyDescent="0.2">
      <c r="I317" s="228">
        <v>43691</v>
      </c>
      <c r="J317" s="132">
        <v>0</v>
      </c>
      <c r="K317" s="132">
        <v>0</v>
      </c>
      <c r="N317" s="132">
        <f t="shared" si="12"/>
        <v>3520</v>
      </c>
      <c r="O317" s="132">
        <v>2816</v>
      </c>
      <c r="P317" s="132">
        <f t="shared" si="13"/>
        <v>20</v>
      </c>
      <c r="Q317" s="132">
        <v>16</v>
      </c>
    </row>
    <row r="318" spans="9:17" x14ac:dyDescent="0.2">
      <c r="I318" s="228">
        <v>43692</v>
      </c>
      <c r="J318" s="132">
        <v>10</v>
      </c>
      <c r="K318" s="132">
        <v>1</v>
      </c>
      <c r="N318" s="132">
        <f t="shared" si="12"/>
        <v>3520</v>
      </c>
      <c r="O318" s="132">
        <v>2816</v>
      </c>
      <c r="P318" s="132">
        <f t="shared" si="13"/>
        <v>20</v>
      </c>
      <c r="Q318" s="132">
        <v>16</v>
      </c>
    </row>
    <row r="319" spans="9:17" x14ac:dyDescent="0.2">
      <c r="I319" s="228">
        <v>43693</v>
      </c>
      <c r="J319" s="132">
        <v>0</v>
      </c>
      <c r="K319" s="132">
        <v>0</v>
      </c>
      <c r="N319" s="132">
        <f t="shared" si="12"/>
        <v>3520</v>
      </c>
      <c r="O319" s="132">
        <v>2816</v>
      </c>
      <c r="P319" s="132">
        <f t="shared" si="13"/>
        <v>20</v>
      </c>
      <c r="Q319" s="132">
        <v>16</v>
      </c>
    </row>
    <row r="320" spans="9:17" x14ac:dyDescent="0.2">
      <c r="I320" s="228">
        <v>43693</v>
      </c>
      <c r="J320" s="132">
        <v>0</v>
      </c>
      <c r="K320" s="132">
        <v>0</v>
      </c>
      <c r="N320" s="132">
        <f t="shared" si="12"/>
        <v>3520</v>
      </c>
      <c r="O320" s="132">
        <v>2816</v>
      </c>
      <c r="P320" s="132">
        <f t="shared" si="13"/>
        <v>20</v>
      </c>
      <c r="Q320" s="132">
        <v>16</v>
      </c>
    </row>
    <row r="321" spans="9:17" x14ac:dyDescent="0.2">
      <c r="I321" s="228">
        <v>43696</v>
      </c>
      <c r="J321" s="132">
        <v>0</v>
      </c>
      <c r="K321" s="132">
        <v>0</v>
      </c>
      <c r="N321" s="132">
        <f t="shared" si="12"/>
        <v>3520</v>
      </c>
      <c r="O321" s="132">
        <v>2816</v>
      </c>
      <c r="P321" s="132">
        <f t="shared" si="13"/>
        <v>20</v>
      </c>
      <c r="Q321" s="132">
        <v>16</v>
      </c>
    </row>
    <row r="322" spans="9:17" x14ac:dyDescent="0.2">
      <c r="I322" s="228">
        <v>43697</v>
      </c>
      <c r="J322" s="132">
        <v>0</v>
      </c>
      <c r="K322" s="132">
        <v>0</v>
      </c>
      <c r="N322" s="132">
        <f t="shared" si="12"/>
        <v>3520</v>
      </c>
      <c r="O322" s="132">
        <v>2816</v>
      </c>
      <c r="P322" s="132">
        <f t="shared" si="13"/>
        <v>20</v>
      </c>
      <c r="Q322" s="132">
        <v>16</v>
      </c>
    </row>
    <row r="323" spans="9:17" x14ac:dyDescent="0.2">
      <c r="I323" s="228">
        <v>43698</v>
      </c>
      <c r="J323" s="132">
        <v>0</v>
      </c>
      <c r="K323" s="132">
        <v>0</v>
      </c>
      <c r="N323" s="132">
        <f t="shared" si="12"/>
        <v>3520</v>
      </c>
      <c r="O323" s="132">
        <v>2816</v>
      </c>
      <c r="P323" s="132">
        <f t="shared" si="13"/>
        <v>20</v>
      </c>
      <c r="Q323" s="132">
        <v>16</v>
      </c>
    </row>
    <row r="324" spans="9:17" x14ac:dyDescent="0.2">
      <c r="I324" s="228">
        <v>43698</v>
      </c>
      <c r="J324" s="132">
        <v>0</v>
      </c>
      <c r="K324" s="132">
        <v>0</v>
      </c>
      <c r="N324" s="132">
        <f t="shared" si="12"/>
        <v>3520</v>
      </c>
      <c r="O324" s="132">
        <v>2816</v>
      </c>
      <c r="P324" s="132">
        <f t="shared" si="13"/>
        <v>20</v>
      </c>
      <c r="Q324" s="132">
        <v>16</v>
      </c>
    </row>
    <row r="325" spans="9:17" x14ac:dyDescent="0.2">
      <c r="I325" s="229">
        <v>43700</v>
      </c>
      <c r="J325" s="132">
        <v>0</v>
      </c>
      <c r="K325" s="132">
        <v>0</v>
      </c>
      <c r="N325" s="132">
        <f t="shared" si="12"/>
        <v>3520</v>
      </c>
      <c r="O325" s="132">
        <v>2816</v>
      </c>
      <c r="P325" s="132">
        <f t="shared" si="13"/>
        <v>20</v>
      </c>
      <c r="Q325" s="132">
        <v>16</v>
      </c>
    </row>
    <row r="326" spans="9:17" x14ac:dyDescent="0.2">
      <c r="I326" s="229">
        <v>43700</v>
      </c>
      <c r="J326" s="132">
        <v>0</v>
      </c>
      <c r="K326" s="132">
        <v>0</v>
      </c>
      <c r="N326" s="132">
        <f t="shared" si="12"/>
        <v>3520</v>
      </c>
      <c r="O326" s="132">
        <v>2816</v>
      </c>
      <c r="P326" s="132">
        <f t="shared" si="13"/>
        <v>20</v>
      </c>
      <c r="Q326" s="132">
        <v>16</v>
      </c>
    </row>
    <row r="327" spans="9:17" x14ac:dyDescent="0.2">
      <c r="I327" s="228">
        <v>43703</v>
      </c>
      <c r="J327" s="132">
        <v>0</v>
      </c>
      <c r="K327" s="132">
        <v>0</v>
      </c>
      <c r="N327" s="132">
        <f t="shared" si="12"/>
        <v>3520</v>
      </c>
      <c r="O327" s="132">
        <v>2816</v>
      </c>
      <c r="P327" s="132">
        <f t="shared" si="13"/>
        <v>20</v>
      </c>
      <c r="Q327" s="132">
        <v>16</v>
      </c>
    </row>
    <row r="328" spans="9:17" x14ac:dyDescent="0.2">
      <c r="I328" s="228">
        <v>43704</v>
      </c>
      <c r="J328" s="132">
        <v>0</v>
      </c>
      <c r="K328" s="132">
        <v>0</v>
      </c>
      <c r="N328" s="132">
        <f t="shared" si="12"/>
        <v>3520</v>
      </c>
      <c r="O328" s="132">
        <v>2816</v>
      </c>
      <c r="P328" s="132">
        <f t="shared" si="13"/>
        <v>20</v>
      </c>
      <c r="Q328" s="132">
        <v>16</v>
      </c>
    </row>
    <row r="329" spans="9:17" x14ac:dyDescent="0.2">
      <c r="I329" s="228">
        <v>43705</v>
      </c>
      <c r="J329" s="132">
        <v>1</v>
      </c>
      <c r="K329" s="132">
        <v>0</v>
      </c>
      <c r="N329" s="132">
        <f t="shared" si="12"/>
        <v>3520</v>
      </c>
      <c r="O329" s="132">
        <v>2816</v>
      </c>
      <c r="P329" s="132">
        <f t="shared" si="13"/>
        <v>20</v>
      </c>
      <c r="Q329" s="132">
        <v>16</v>
      </c>
    </row>
    <row r="330" spans="9:17" x14ac:dyDescent="0.2">
      <c r="I330" s="228">
        <v>43706</v>
      </c>
      <c r="J330" s="132">
        <v>0</v>
      </c>
      <c r="K330" s="132">
        <v>0</v>
      </c>
      <c r="N330" s="132">
        <f t="shared" si="12"/>
        <v>3520</v>
      </c>
      <c r="O330" s="132">
        <v>2816</v>
      </c>
      <c r="P330" s="132">
        <f t="shared" si="13"/>
        <v>20</v>
      </c>
      <c r="Q330" s="132">
        <v>16</v>
      </c>
    </row>
    <row r="331" spans="9:17" x14ac:dyDescent="0.2">
      <c r="I331" s="228">
        <v>43707</v>
      </c>
      <c r="J331" s="132">
        <v>0</v>
      </c>
      <c r="K331" s="132">
        <v>0</v>
      </c>
      <c r="N331" s="132">
        <f t="shared" si="12"/>
        <v>3520</v>
      </c>
      <c r="O331" s="132">
        <v>2816</v>
      </c>
      <c r="P331" s="132">
        <f t="shared" si="13"/>
        <v>20</v>
      </c>
      <c r="Q331" s="132">
        <v>16</v>
      </c>
    </row>
    <row r="332" spans="9:17" x14ac:dyDescent="0.2">
      <c r="I332" s="228">
        <v>43707</v>
      </c>
      <c r="J332" s="132">
        <v>0</v>
      </c>
      <c r="K332" s="132">
        <v>0</v>
      </c>
      <c r="N332" s="132">
        <f t="shared" si="12"/>
        <v>3520</v>
      </c>
      <c r="O332" s="132">
        <v>2816</v>
      </c>
      <c r="P332" s="132">
        <f t="shared" si="13"/>
        <v>20</v>
      </c>
      <c r="Q332" s="132">
        <v>16</v>
      </c>
    </row>
    <row r="333" spans="9:17" x14ac:dyDescent="0.2">
      <c r="I333" s="228">
        <v>43709</v>
      </c>
      <c r="J333" s="132">
        <v>0</v>
      </c>
      <c r="K333" s="132">
        <v>0</v>
      </c>
      <c r="N333" s="132">
        <f t="shared" si="12"/>
        <v>3520</v>
      </c>
      <c r="O333" s="132">
        <v>2816</v>
      </c>
      <c r="P333" s="132">
        <f t="shared" si="13"/>
        <v>20</v>
      </c>
      <c r="Q333" s="132">
        <v>16</v>
      </c>
    </row>
    <row r="334" spans="9:17" x14ac:dyDescent="0.2">
      <c r="I334" s="228">
        <v>43709</v>
      </c>
      <c r="J334" s="132">
        <v>0</v>
      </c>
      <c r="K334" s="132">
        <v>0</v>
      </c>
      <c r="N334" s="132">
        <f t="shared" si="12"/>
        <v>3520</v>
      </c>
      <c r="O334" s="132">
        <v>2816</v>
      </c>
      <c r="P334" s="132">
        <f t="shared" si="13"/>
        <v>20</v>
      </c>
      <c r="Q334" s="132">
        <v>16</v>
      </c>
    </row>
    <row r="335" spans="9:17" x14ac:dyDescent="0.2">
      <c r="I335" s="228">
        <v>43712</v>
      </c>
      <c r="J335" s="132">
        <v>8</v>
      </c>
      <c r="K335" s="132">
        <v>0</v>
      </c>
      <c r="N335" s="132">
        <f t="shared" si="12"/>
        <v>3520</v>
      </c>
      <c r="O335" s="132">
        <v>2816</v>
      </c>
      <c r="P335" s="132">
        <f t="shared" si="13"/>
        <v>20</v>
      </c>
      <c r="Q335" s="132">
        <v>16</v>
      </c>
    </row>
    <row r="336" spans="9:17" x14ac:dyDescent="0.2">
      <c r="I336" s="228">
        <v>43712</v>
      </c>
      <c r="J336" s="132">
        <v>0</v>
      </c>
      <c r="K336" s="132">
        <v>0</v>
      </c>
      <c r="N336" s="132">
        <f t="shared" si="12"/>
        <v>3520</v>
      </c>
      <c r="O336" s="132">
        <v>2816</v>
      </c>
      <c r="P336" s="132">
        <f t="shared" si="13"/>
        <v>20</v>
      </c>
      <c r="Q336" s="132">
        <v>16</v>
      </c>
    </row>
    <row r="337" spans="9:17" x14ac:dyDescent="0.2">
      <c r="I337" s="228">
        <v>43714</v>
      </c>
      <c r="J337" s="132">
        <v>0</v>
      </c>
      <c r="K337" s="132">
        <v>0</v>
      </c>
      <c r="N337" s="132">
        <f t="shared" si="12"/>
        <v>3520</v>
      </c>
      <c r="O337" s="132">
        <v>2816</v>
      </c>
      <c r="P337" s="132">
        <f t="shared" si="13"/>
        <v>20</v>
      </c>
      <c r="Q337" s="132">
        <v>16</v>
      </c>
    </row>
    <row r="338" spans="9:17" x14ac:dyDescent="0.2">
      <c r="I338" s="228">
        <v>43715</v>
      </c>
      <c r="J338" s="132">
        <v>0</v>
      </c>
      <c r="K338" s="132">
        <v>0</v>
      </c>
      <c r="N338" s="132">
        <f t="shared" si="12"/>
        <v>3520</v>
      </c>
      <c r="O338" s="132">
        <v>2816</v>
      </c>
      <c r="P338" s="132">
        <f t="shared" si="13"/>
        <v>20</v>
      </c>
      <c r="Q338" s="132">
        <v>16</v>
      </c>
    </row>
    <row r="339" spans="9:17" x14ac:dyDescent="0.2">
      <c r="I339" s="228">
        <v>43716</v>
      </c>
      <c r="J339" s="132">
        <v>0</v>
      </c>
      <c r="K339" s="132">
        <v>0</v>
      </c>
      <c r="N339" s="132">
        <f t="shared" si="12"/>
        <v>3520</v>
      </c>
      <c r="O339" s="132">
        <v>2816</v>
      </c>
      <c r="P339" s="132">
        <f t="shared" si="13"/>
        <v>20</v>
      </c>
      <c r="Q339" s="132">
        <v>16</v>
      </c>
    </row>
    <row r="340" spans="9:17" x14ac:dyDescent="0.2">
      <c r="I340" s="228">
        <v>43716</v>
      </c>
      <c r="J340" s="132">
        <v>0</v>
      </c>
      <c r="K340" s="132">
        <v>0</v>
      </c>
      <c r="N340" s="132">
        <f t="shared" si="12"/>
        <v>3520</v>
      </c>
      <c r="O340" s="132">
        <v>2816</v>
      </c>
      <c r="P340" s="132">
        <f t="shared" si="13"/>
        <v>20</v>
      </c>
      <c r="Q340" s="132">
        <v>16</v>
      </c>
    </row>
    <row r="341" spans="9:17" x14ac:dyDescent="0.2">
      <c r="I341" s="228">
        <v>43718</v>
      </c>
      <c r="J341" s="132">
        <v>0</v>
      </c>
      <c r="K341" s="132">
        <v>0</v>
      </c>
      <c r="N341" s="132">
        <f t="shared" ref="N341:N404" si="14">$C$91</f>
        <v>3520</v>
      </c>
      <c r="O341" s="132">
        <v>2816</v>
      </c>
      <c r="P341" s="132">
        <f t="shared" ref="P341:P404" si="15">$F$91</f>
        <v>20</v>
      </c>
      <c r="Q341" s="132">
        <v>16</v>
      </c>
    </row>
    <row r="342" spans="9:17" x14ac:dyDescent="0.2">
      <c r="I342" s="228">
        <v>43719</v>
      </c>
      <c r="J342" s="132">
        <v>0</v>
      </c>
      <c r="K342" s="132">
        <v>0</v>
      </c>
      <c r="N342" s="132">
        <f t="shared" si="14"/>
        <v>3520</v>
      </c>
      <c r="O342" s="132">
        <v>2816</v>
      </c>
      <c r="P342" s="132">
        <f t="shared" si="15"/>
        <v>20</v>
      </c>
      <c r="Q342" s="132">
        <v>16</v>
      </c>
    </row>
    <row r="343" spans="9:17" x14ac:dyDescent="0.2">
      <c r="I343" s="228">
        <v>43720</v>
      </c>
      <c r="J343" s="132">
        <v>0</v>
      </c>
      <c r="K343" s="132">
        <v>0</v>
      </c>
      <c r="N343" s="132">
        <f t="shared" si="14"/>
        <v>3520</v>
      </c>
      <c r="O343" s="132">
        <v>2816</v>
      </c>
      <c r="P343" s="132">
        <f t="shared" si="15"/>
        <v>20</v>
      </c>
      <c r="Q343" s="132">
        <v>16</v>
      </c>
    </row>
    <row r="344" spans="9:17" x14ac:dyDescent="0.2">
      <c r="I344" s="228">
        <v>43721</v>
      </c>
      <c r="J344" s="132">
        <v>0</v>
      </c>
      <c r="K344" s="132">
        <v>0</v>
      </c>
      <c r="N344" s="132">
        <f t="shared" si="14"/>
        <v>3520</v>
      </c>
      <c r="O344" s="132">
        <v>2816</v>
      </c>
      <c r="P344" s="132">
        <f t="shared" si="15"/>
        <v>20</v>
      </c>
      <c r="Q344" s="132">
        <v>16</v>
      </c>
    </row>
    <row r="345" spans="9:17" x14ac:dyDescent="0.2">
      <c r="I345" s="228">
        <v>43722</v>
      </c>
      <c r="J345" s="132">
        <v>0</v>
      </c>
      <c r="K345" s="132">
        <v>0</v>
      </c>
      <c r="N345" s="132">
        <f t="shared" si="14"/>
        <v>3520</v>
      </c>
      <c r="O345" s="132">
        <v>2816</v>
      </c>
      <c r="P345" s="132">
        <f t="shared" si="15"/>
        <v>20</v>
      </c>
      <c r="Q345" s="132">
        <v>16</v>
      </c>
    </row>
    <row r="346" spans="9:17" x14ac:dyDescent="0.2">
      <c r="I346" s="228">
        <v>43723</v>
      </c>
      <c r="J346" s="132">
        <v>0</v>
      </c>
      <c r="K346" s="132">
        <v>0</v>
      </c>
      <c r="N346" s="132">
        <f t="shared" si="14"/>
        <v>3520</v>
      </c>
      <c r="O346" s="132">
        <v>2816</v>
      </c>
      <c r="P346" s="132">
        <f t="shared" si="15"/>
        <v>20</v>
      </c>
      <c r="Q346" s="132">
        <v>16</v>
      </c>
    </row>
    <row r="347" spans="9:17" x14ac:dyDescent="0.2">
      <c r="I347" s="228">
        <v>43752</v>
      </c>
      <c r="J347" s="132">
        <v>0</v>
      </c>
      <c r="K347" s="132">
        <v>0</v>
      </c>
      <c r="N347" s="132">
        <f t="shared" si="14"/>
        <v>3520</v>
      </c>
      <c r="O347" s="132">
        <v>2816</v>
      </c>
      <c r="P347" s="132">
        <f t="shared" si="15"/>
        <v>20</v>
      </c>
      <c r="Q347" s="132">
        <v>16</v>
      </c>
    </row>
    <row r="348" spans="9:17" x14ac:dyDescent="0.2">
      <c r="I348" s="228">
        <v>43752</v>
      </c>
      <c r="J348" s="132">
        <v>0</v>
      </c>
      <c r="K348" s="132">
        <v>0</v>
      </c>
      <c r="N348" s="132">
        <f t="shared" si="14"/>
        <v>3520</v>
      </c>
      <c r="O348" s="132">
        <v>2816</v>
      </c>
      <c r="P348" s="132">
        <f t="shared" si="15"/>
        <v>20</v>
      </c>
      <c r="Q348" s="132">
        <v>16</v>
      </c>
    </row>
    <row r="349" spans="9:17" x14ac:dyDescent="0.2">
      <c r="I349" s="228">
        <v>43755</v>
      </c>
      <c r="J349" s="132">
        <v>0</v>
      </c>
      <c r="K349" s="132">
        <v>0</v>
      </c>
      <c r="N349" s="132">
        <f t="shared" si="14"/>
        <v>3520</v>
      </c>
      <c r="O349" s="132">
        <v>2816</v>
      </c>
      <c r="P349" s="132">
        <f t="shared" si="15"/>
        <v>20</v>
      </c>
      <c r="Q349" s="132">
        <v>16</v>
      </c>
    </row>
    <row r="350" spans="9:17" x14ac:dyDescent="0.2">
      <c r="I350" s="228">
        <v>43756</v>
      </c>
      <c r="J350" s="132">
        <v>0</v>
      </c>
      <c r="K350" s="132">
        <v>0</v>
      </c>
      <c r="N350" s="132">
        <f t="shared" si="14"/>
        <v>3520</v>
      </c>
      <c r="O350" s="132">
        <v>2816</v>
      </c>
      <c r="P350" s="132">
        <f t="shared" si="15"/>
        <v>20</v>
      </c>
      <c r="Q350" s="132">
        <v>16</v>
      </c>
    </row>
    <row r="351" spans="9:17" x14ac:dyDescent="0.2">
      <c r="I351" s="228">
        <v>43757</v>
      </c>
      <c r="J351" s="132">
        <v>0</v>
      </c>
      <c r="K351" s="132">
        <v>0</v>
      </c>
      <c r="N351" s="132">
        <f t="shared" si="14"/>
        <v>3520</v>
      </c>
      <c r="O351" s="132">
        <v>2816</v>
      </c>
      <c r="P351" s="132">
        <f t="shared" si="15"/>
        <v>20</v>
      </c>
      <c r="Q351" s="132">
        <v>16</v>
      </c>
    </row>
    <row r="352" spans="9:17" x14ac:dyDescent="0.2">
      <c r="I352" s="228">
        <v>43758</v>
      </c>
      <c r="J352" s="132">
        <v>222</v>
      </c>
      <c r="K352" s="132">
        <v>5</v>
      </c>
      <c r="N352" s="132">
        <f t="shared" si="14"/>
        <v>3520</v>
      </c>
      <c r="O352" s="132">
        <v>2816</v>
      </c>
      <c r="P352" s="132">
        <f t="shared" si="15"/>
        <v>20</v>
      </c>
      <c r="Q352" s="132">
        <v>16</v>
      </c>
    </row>
    <row r="353" spans="9:17" x14ac:dyDescent="0.2">
      <c r="I353" s="228">
        <v>43767</v>
      </c>
      <c r="J353" s="132">
        <v>0</v>
      </c>
      <c r="K353" s="132">
        <v>0</v>
      </c>
      <c r="N353" s="132">
        <f t="shared" si="14"/>
        <v>3520</v>
      </c>
      <c r="O353" s="132">
        <v>2816</v>
      </c>
      <c r="P353" s="132">
        <f t="shared" si="15"/>
        <v>20</v>
      </c>
      <c r="Q353" s="132">
        <v>16</v>
      </c>
    </row>
    <row r="354" spans="9:17" x14ac:dyDescent="0.2">
      <c r="I354" s="228">
        <v>43768</v>
      </c>
      <c r="J354" s="132">
        <v>0</v>
      </c>
      <c r="K354" s="132">
        <v>0</v>
      </c>
      <c r="N354" s="132">
        <f t="shared" si="14"/>
        <v>3520</v>
      </c>
      <c r="O354" s="132">
        <v>2816</v>
      </c>
      <c r="P354" s="132">
        <f t="shared" si="15"/>
        <v>20</v>
      </c>
      <c r="Q354" s="132">
        <v>16</v>
      </c>
    </row>
    <row r="355" spans="9:17" x14ac:dyDescent="0.2">
      <c r="I355" s="228">
        <v>43770</v>
      </c>
      <c r="J355" s="132">
        <v>0</v>
      </c>
      <c r="K355" s="132">
        <v>0</v>
      </c>
      <c r="N355" s="132">
        <f t="shared" si="14"/>
        <v>3520</v>
      </c>
      <c r="O355" s="132">
        <v>2816</v>
      </c>
      <c r="P355" s="132">
        <f t="shared" si="15"/>
        <v>20</v>
      </c>
      <c r="Q355" s="132">
        <v>16</v>
      </c>
    </row>
    <row r="356" spans="9:17" x14ac:dyDescent="0.2">
      <c r="I356" s="228">
        <v>43771</v>
      </c>
      <c r="J356" s="132">
        <v>0</v>
      </c>
      <c r="K356" s="132">
        <v>0</v>
      </c>
      <c r="N356" s="132">
        <f t="shared" si="14"/>
        <v>3520</v>
      </c>
      <c r="O356" s="132">
        <v>2816</v>
      </c>
      <c r="P356" s="132">
        <f t="shared" si="15"/>
        <v>20</v>
      </c>
      <c r="Q356" s="132">
        <v>16</v>
      </c>
    </row>
    <row r="357" spans="9:17" x14ac:dyDescent="0.2">
      <c r="I357" s="229">
        <v>43773</v>
      </c>
      <c r="J357" s="132">
        <v>1</v>
      </c>
      <c r="K357" s="132">
        <v>0</v>
      </c>
      <c r="N357" s="132">
        <f t="shared" si="14"/>
        <v>3520</v>
      </c>
      <c r="O357" s="132">
        <v>2816</v>
      </c>
      <c r="P357" s="132">
        <f t="shared" si="15"/>
        <v>20</v>
      </c>
      <c r="Q357" s="132">
        <v>16</v>
      </c>
    </row>
    <row r="358" spans="9:17" x14ac:dyDescent="0.2">
      <c r="I358" s="228">
        <v>43774</v>
      </c>
      <c r="J358" s="132">
        <v>0</v>
      </c>
      <c r="K358" s="132">
        <v>0</v>
      </c>
      <c r="N358" s="132">
        <f t="shared" si="14"/>
        <v>3520</v>
      </c>
      <c r="O358" s="132">
        <v>2816</v>
      </c>
      <c r="P358" s="132">
        <f t="shared" si="15"/>
        <v>20</v>
      </c>
      <c r="Q358" s="132">
        <v>16</v>
      </c>
    </row>
    <row r="359" spans="9:17" x14ac:dyDescent="0.2">
      <c r="I359" s="228">
        <v>43775</v>
      </c>
      <c r="J359" s="132">
        <v>0</v>
      </c>
      <c r="K359" s="132">
        <v>0</v>
      </c>
      <c r="N359" s="132">
        <f t="shared" si="14"/>
        <v>3520</v>
      </c>
      <c r="O359" s="132">
        <v>2816</v>
      </c>
      <c r="P359" s="132">
        <f t="shared" si="15"/>
        <v>20</v>
      </c>
      <c r="Q359" s="132">
        <v>16</v>
      </c>
    </row>
    <row r="360" spans="9:17" x14ac:dyDescent="0.2">
      <c r="I360" s="228">
        <v>43776</v>
      </c>
      <c r="J360" s="132">
        <v>0</v>
      </c>
      <c r="K360" s="132">
        <v>0</v>
      </c>
      <c r="N360" s="132">
        <f t="shared" si="14"/>
        <v>3520</v>
      </c>
      <c r="O360" s="132">
        <v>2816</v>
      </c>
      <c r="P360" s="132">
        <f t="shared" si="15"/>
        <v>20</v>
      </c>
      <c r="Q360" s="132">
        <v>16</v>
      </c>
    </row>
    <row r="361" spans="9:17" x14ac:dyDescent="0.2">
      <c r="I361" s="228">
        <v>43777</v>
      </c>
      <c r="J361" s="132">
        <v>0</v>
      </c>
      <c r="K361" s="132">
        <v>0</v>
      </c>
      <c r="N361" s="132">
        <f t="shared" si="14"/>
        <v>3520</v>
      </c>
      <c r="O361" s="132">
        <v>2816</v>
      </c>
      <c r="P361" s="132">
        <f t="shared" si="15"/>
        <v>20</v>
      </c>
      <c r="Q361" s="132">
        <v>16</v>
      </c>
    </row>
    <row r="362" spans="9:17" x14ac:dyDescent="0.2">
      <c r="I362" s="228">
        <v>43777</v>
      </c>
      <c r="J362" s="132">
        <v>0</v>
      </c>
      <c r="K362" s="132">
        <v>0</v>
      </c>
      <c r="N362" s="132">
        <f t="shared" si="14"/>
        <v>3520</v>
      </c>
      <c r="O362" s="132">
        <v>2816</v>
      </c>
      <c r="P362" s="132">
        <f t="shared" si="15"/>
        <v>20</v>
      </c>
      <c r="Q362" s="132">
        <v>16</v>
      </c>
    </row>
    <row r="363" spans="9:17" x14ac:dyDescent="0.2">
      <c r="I363" s="228">
        <v>43781</v>
      </c>
      <c r="J363" s="132">
        <v>0</v>
      </c>
      <c r="K363" s="132">
        <v>0</v>
      </c>
      <c r="N363" s="132">
        <f t="shared" si="14"/>
        <v>3520</v>
      </c>
      <c r="O363" s="132">
        <v>2816</v>
      </c>
      <c r="P363" s="132">
        <f t="shared" si="15"/>
        <v>20</v>
      </c>
      <c r="Q363" s="132">
        <v>16</v>
      </c>
    </row>
    <row r="364" spans="9:17" x14ac:dyDescent="0.2">
      <c r="I364" s="228">
        <v>43782</v>
      </c>
      <c r="J364" s="132">
        <v>1</v>
      </c>
      <c r="K364" s="132">
        <v>0</v>
      </c>
      <c r="N364" s="132">
        <f t="shared" si="14"/>
        <v>3520</v>
      </c>
      <c r="O364" s="132">
        <v>2816</v>
      </c>
      <c r="P364" s="132">
        <f t="shared" si="15"/>
        <v>20</v>
      </c>
      <c r="Q364" s="132">
        <v>16</v>
      </c>
    </row>
    <row r="365" spans="9:17" x14ac:dyDescent="0.2">
      <c r="I365" s="228">
        <v>43783</v>
      </c>
      <c r="J365" s="132">
        <v>0</v>
      </c>
      <c r="K365" s="132">
        <v>0</v>
      </c>
      <c r="N365" s="132">
        <f t="shared" si="14"/>
        <v>3520</v>
      </c>
      <c r="O365" s="132">
        <v>2816</v>
      </c>
      <c r="P365" s="132">
        <f t="shared" si="15"/>
        <v>20</v>
      </c>
      <c r="Q365" s="132">
        <v>16</v>
      </c>
    </row>
    <row r="366" spans="9:17" x14ac:dyDescent="0.2">
      <c r="I366" s="228">
        <v>43784</v>
      </c>
      <c r="J366" s="132">
        <v>0</v>
      </c>
      <c r="K366" s="132">
        <v>0</v>
      </c>
      <c r="N366" s="132">
        <f t="shared" si="14"/>
        <v>3520</v>
      </c>
      <c r="O366" s="132">
        <v>2816</v>
      </c>
      <c r="P366" s="132">
        <f t="shared" si="15"/>
        <v>20</v>
      </c>
      <c r="Q366" s="132">
        <v>16</v>
      </c>
    </row>
    <row r="367" spans="9:17" x14ac:dyDescent="0.2">
      <c r="I367" s="228">
        <v>43785</v>
      </c>
      <c r="J367" s="132">
        <v>0</v>
      </c>
      <c r="K367" s="132">
        <v>0</v>
      </c>
      <c r="N367" s="132">
        <f t="shared" si="14"/>
        <v>3520</v>
      </c>
      <c r="O367" s="132">
        <v>2816</v>
      </c>
      <c r="P367" s="132">
        <f t="shared" si="15"/>
        <v>20</v>
      </c>
      <c r="Q367" s="132">
        <v>16</v>
      </c>
    </row>
    <row r="368" spans="9:17" x14ac:dyDescent="0.2">
      <c r="I368" s="228">
        <v>43786</v>
      </c>
      <c r="J368" s="132">
        <v>0</v>
      </c>
      <c r="K368" s="132">
        <v>0</v>
      </c>
      <c r="N368" s="132">
        <f t="shared" si="14"/>
        <v>3520</v>
      </c>
      <c r="O368" s="132">
        <v>2816</v>
      </c>
      <c r="P368" s="132">
        <f t="shared" si="15"/>
        <v>20</v>
      </c>
      <c r="Q368" s="132">
        <v>16</v>
      </c>
    </row>
    <row r="369" spans="9:17" x14ac:dyDescent="0.2">
      <c r="I369" s="229">
        <v>43787</v>
      </c>
      <c r="J369" s="132">
        <v>1</v>
      </c>
      <c r="K369" s="132">
        <v>0</v>
      </c>
      <c r="N369" s="132">
        <f t="shared" si="14"/>
        <v>3520</v>
      </c>
      <c r="O369" s="132">
        <v>2816</v>
      </c>
      <c r="P369" s="132">
        <f t="shared" si="15"/>
        <v>20</v>
      </c>
      <c r="Q369" s="132">
        <v>16</v>
      </c>
    </row>
    <row r="370" spans="9:17" x14ac:dyDescent="0.2">
      <c r="I370" s="229">
        <v>43787</v>
      </c>
      <c r="J370" s="132">
        <v>0</v>
      </c>
      <c r="K370" s="132">
        <v>0</v>
      </c>
      <c r="N370" s="132">
        <f t="shared" si="14"/>
        <v>3520</v>
      </c>
      <c r="O370" s="132">
        <v>2816</v>
      </c>
      <c r="P370" s="132">
        <f t="shared" si="15"/>
        <v>20</v>
      </c>
      <c r="Q370" s="132">
        <v>16</v>
      </c>
    </row>
    <row r="371" spans="9:17" x14ac:dyDescent="0.2">
      <c r="I371" s="228">
        <v>43790</v>
      </c>
      <c r="J371" s="132">
        <v>0</v>
      </c>
      <c r="K371" s="132">
        <v>0</v>
      </c>
      <c r="N371" s="132">
        <f t="shared" si="14"/>
        <v>3520</v>
      </c>
      <c r="O371" s="132">
        <v>2816</v>
      </c>
      <c r="P371" s="132">
        <f t="shared" si="15"/>
        <v>20</v>
      </c>
      <c r="Q371" s="132">
        <v>16</v>
      </c>
    </row>
    <row r="372" spans="9:17" x14ac:dyDescent="0.2">
      <c r="I372" s="228">
        <v>43790</v>
      </c>
      <c r="J372" s="132">
        <v>0</v>
      </c>
      <c r="K372" s="132">
        <v>0</v>
      </c>
      <c r="N372" s="132">
        <f t="shared" si="14"/>
        <v>3520</v>
      </c>
      <c r="O372" s="132">
        <v>2816</v>
      </c>
      <c r="P372" s="132">
        <f t="shared" si="15"/>
        <v>20</v>
      </c>
      <c r="Q372" s="132">
        <v>16</v>
      </c>
    </row>
    <row r="373" spans="9:17" x14ac:dyDescent="0.2">
      <c r="I373" s="228">
        <v>43792</v>
      </c>
      <c r="J373" s="132">
        <v>0</v>
      </c>
      <c r="K373" s="132">
        <v>0</v>
      </c>
      <c r="N373" s="132">
        <f t="shared" si="14"/>
        <v>3520</v>
      </c>
      <c r="O373" s="132">
        <v>2816</v>
      </c>
      <c r="P373" s="132">
        <f t="shared" si="15"/>
        <v>20</v>
      </c>
      <c r="Q373" s="132">
        <v>16</v>
      </c>
    </row>
    <row r="374" spans="9:17" x14ac:dyDescent="0.2">
      <c r="I374" s="228">
        <v>43793</v>
      </c>
      <c r="J374" s="132">
        <v>0</v>
      </c>
      <c r="K374" s="132">
        <v>0</v>
      </c>
      <c r="N374" s="132">
        <f t="shared" si="14"/>
        <v>3520</v>
      </c>
      <c r="O374" s="132">
        <v>2816</v>
      </c>
      <c r="P374" s="132">
        <f t="shared" si="15"/>
        <v>20</v>
      </c>
      <c r="Q374" s="132">
        <v>16</v>
      </c>
    </row>
    <row r="375" spans="9:17" x14ac:dyDescent="0.2">
      <c r="I375" s="228">
        <v>43794</v>
      </c>
      <c r="J375" s="132">
        <v>0</v>
      </c>
      <c r="K375" s="132">
        <v>0</v>
      </c>
      <c r="N375" s="132">
        <f t="shared" si="14"/>
        <v>3520</v>
      </c>
      <c r="O375" s="132">
        <v>2816</v>
      </c>
      <c r="P375" s="132">
        <f t="shared" si="15"/>
        <v>20</v>
      </c>
      <c r="Q375" s="132">
        <v>16</v>
      </c>
    </row>
    <row r="376" spans="9:17" x14ac:dyDescent="0.2">
      <c r="I376" s="228">
        <v>43795</v>
      </c>
      <c r="J376" s="132">
        <v>0</v>
      </c>
      <c r="K376" s="132">
        <v>0</v>
      </c>
      <c r="N376" s="132">
        <f t="shared" si="14"/>
        <v>3520</v>
      </c>
      <c r="O376" s="132">
        <v>2816</v>
      </c>
      <c r="P376" s="132">
        <f t="shared" si="15"/>
        <v>20</v>
      </c>
      <c r="Q376" s="132">
        <v>16</v>
      </c>
    </row>
    <row r="377" spans="9:17" x14ac:dyDescent="0.2">
      <c r="I377" s="229">
        <v>43797</v>
      </c>
      <c r="J377" s="132">
        <v>85</v>
      </c>
      <c r="K377" s="132">
        <v>0</v>
      </c>
      <c r="N377" s="132">
        <f t="shared" si="14"/>
        <v>3520</v>
      </c>
      <c r="O377" s="132">
        <v>2816</v>
      </c>
      <c r="P377" s="132">
        <f t="shared" si="15"/>
        <v>20</v>
      </c>
      <c r="Q377" s="132">
        <v>16</v>
      </c>
    </row>
    <row r="378" spans="9:17" x14ac:dyDescent="0.2">
      <c r="I378" s="229">
        <v>43798</v>
      </c>
      <c r="J378" s="132">
        <v>0</v>
      </c>
      <c r="K378" s="132">
        <v>0</v>
      </c>
      <c r="N378" s="132">
        <f t="shared" si="14"/>
        <v>3520</v>
      </c>
      <c r="O378" s="132">
        <v>2816</v>
      </c>
      <c r="P378" s="132">
        <f t="shared" si="15"/>
        <v>20</v>
      </c>
      <c r="Q378" s="132">
        <v>16</v>
      </c>
    </row>
    <row r="379" spans="9:17" x14ac:dyDescent="0.2">
      <c r="I379" s="228">
        <v>43800</v>
      </c>
      <c r="J379" s="132">
        <v>0</v>
      </c>
      <c r="K379" s="132">
        <v>0</v>
      </c>
      <c r="N379" s="132">
        <f t="shared" si="14"/>
        <v>3520</v>
      </c>
      <c r="O379" s="132">
        <v>2816</v>
      </c>
      <c r="P379" s="132">
        <f t="shared" si="15"/>
        <v>20</v>
      </c>
      <c r="Q379" s="132">
        <v>16</v>
      </c>
    </row>
    <row r="380" spans="9:17" x14ac:dyDescent="0.2">
      <c r="I380" s="228">
        <v>43801</v>
      </c>
      <c r="J380" s="132">
        <v>0</v>
      </c>
      <c r="K380" s="132">
        <v>0</v>
      </c>
      <c r="N380" s="132">
        <f t="shared" si="14"/>
        <v>3520</v>
      </c>
      <c r="O380" s="132">
        <v>2816</v>
      </c>
      <c r="P380" s="132">
        <f t="shared" si="15"/>
        <v>20</v>
      </c>
      <c r="Q380" s="132">
        <v>16</v>
      </c>
    </row>
    <row r="381" spans="9:17" x14ac:dyDescent="0.2">
      <c r="I381" s="229">
        <v>43802</v>
      </c>
      <c r="J381" s="132">
        <v>0</v>
      </c>
      <c r="K381" s="132">
        <v>0</v>
      </c>
      <c r="N381" s="132">
        <f t="shared" si="14"/>
        <v>3520</v>
      </c>
      <c r="O381" s="132">
        <v>2816</v>
      </c>
      <c r="P381" s="132">
        <f t="shared" si="15"/>
        <v>20</v>
      </c>
      <c r="Q381" s="132">
        <v>16</v>
      </c>
    </row>
    <row r="382" spans="9:17" x14ac:dyDescent="0.2">
      <c r="I382" s="229">
        <v>43803</v>
      </c>
      <c r="J382" s="132">
        <v>0</v>
      </c>
      <c r="K382" s="132">
        <v>0</v>
      </c>
      <c r="N382" s="132">
        <f t="shared" si="14"/>
        <v>3520</v>
      </c>
      <c r="O382" s="132">
        <v>2816</v>
      </c>
      <c r="P382" s="132">
        <f t="shared" si="15"/>
        <v>20</v>
      </c>
      <c r="Q382" s="132">
        <v>16</v>
      </c>
    </row>
    <row r="383" spans="9:17" x14ac:dyDescent="0.2">
      <c r="I383" s="228">
        <v>43804</v>
      </c>
      <c r="J383" s="132">
        <v>0</v>
      </c>
      <c r="K383" s="132">
        <v>0</v>
      </c>
      <c r="N383" s="132">
        <f t="shared" si="14"/>
        <v>3520</v>
      </c>
      <c r="O383" s="132">
        <v>2816</v>
      </c>
      <c r="P383" s="132">
        <f t="shared" si="15"/>
        <v>20</v>
      </c>
      <c r="Q383" s="132">
        <v>16</v>
      </c>
    </row>
    <row r="384" spans="9:17" x14ac:dyDescent="0.2">
      <c r="I384" s="228">
        <v>43805</v>
      </c>
      <c r="J384" s="132">
        <v>1</v>
      </c>
      <c r="K384" s="132">
        <v>0</v>
      </c>
      <c r="N384" s="132">
        <f t="shared" si="14"/>
        <v>3520</v>
      </c>
      <c r="O384" s="132">
        <v>2816</v>
      </c>
      <c r="P384" s="132">
        <f t="shared" si="15"/>
        <v>20</v>
      </c>
      <c r="Q384" s="132">
        <v>16</v>
      </c>
    </row>
    <row r="385" spans="9:17" x14ac:dyDescent="0.2">
      <c r="I385" s="228">
        <v>43806</v>
      </c>
      <c r="J385" s="132">
        <v>0</v>
      </c>
      <c r="K385" s="132">
        <v>0</v>
      </c>
      <c r="N385" s="132">
        <f t="shared" si="14"/>
        <v>3520</v>
      </c>
      <c r="O385" s="132">
        <v>2816</v>
      </c>
      <c r="P385" s="132">
        <f t="shared" si="15"/>
        <v>20</v>
      </c>
      <c r="Q385" s="132">
        <v>16</v>
      </c>
    </row>
    <row r="386" spans="9:17" x14ac:dyDescent="0.2">
      <c r="I386" s="228">
        <v>43807</v>
      </c>
      <c r="J386" s="132">
        <v>0</v>
      </c>
      <c r="K386" s="132">
        <v>0</v>
      </c>
      <c r="N386" s="132">
        <f t="shared" si="14"/>
        <v>3520</v>
      </c>
      <c r="O386" s="132">
        <v>2816</v>
      </c>
      <c r="P386" s="132">
        <f t="shared" si="15"/>
        <v>20</v>
      </c>
      <c r="Q386" s="132">
        <v>16</v>
      </c>
    </row>
    <row r="387" spans="9:17" x14ac:dyDescent="0.2">
      <c r="I387" s="228">
        <v>43807</v>
      </c>
      <c r="J387" s="132">
        <v>0</v>
      </c>
      <c r="K387" s="132">
        <v>0</v>
      </c>
      <c r="N387" s="132">
        <f t="shared" si="14"/>
        <v>3520</v>
      </c>
      <c r="O387" s="132">
        <v>2816</v>
      </c>
      <c r="P387" s="132">
        <f t="shared" si="15"/>
        <v>20</v>
      </c>
      <c r="Q387" s="132">
        <v>16</v>
      </c>
    </row>
    <row r="388" spans="9:17" x14ac:dyDescent="0.2">
      <c r="I388" s="228">
        <v>43808</v>
      </c>
      <c r="J388" s="132">
        <v>0</v>
      </c>
      <c r="K388" s="132">
        <v>0</v>
      </c>
      <c r="N388" s="132">
        <f t="shared" si="14"/>
        <v>3520</v>
      </c>
      <c r="O388" s="132">
        <v>2816</v>
      </c>
      <c r="P388" s="132">
        <f t="shared" si="15"/>
        <v>20</v>
      </c>
      <c r="Q388" s="132">
        <v>16</v>
      </c>
    </row>
    <row r="389" spans="9:17" x14ac:dyDescent="0.2">
      <c r="I389" s="228">
        <v>43810</v>
      </c>
      <c r="J389" s="132">
        <v>0</v>
      </c>
      <c r="K389" s="132">
        <v>0</v>
      </c>
      <c r="N389" s="132">
        <f t="shared" si="14"/>
        <v>3520</v>
      </c>
      <c r="O389" s="132">
        <v>2816</v>
      </c>
      <c r="P389" s="132">
        <f t="shared" si="15"/>
        <v>20</v>
      </c>
      <c r="Q389" s="132">
        <v>16</v>
      </c>
    </row>
    <row r="390" spans="9:17" x14ac:dyDescent="0.2">
      <c r="I390" s="228">
        <v>43811</v>
      </c>
      <c r="J390" s="132">
        <v>0</v>
      </c>
      <c r="K390" s="132">
        <v>0</v>
      </c>
      <c r="N390" s="132">
        <f t="shared" si="14"/>
        <v>3520</v>
      </c>
      <c r="O390" s="132">
        <v>2816</v>
      </c>
      <c r="P390" s="132">
        <f t="shared" si="15"/>
        <v>20</v>
      </c>
      <c r="Q390" s="132">
        <v>16</v>
      </c>
    </row>
    <row r="391" spans="9:17" x14ac:dyDescent="0.2">
      <c r="I391" s="228">
        <v>43811</v>
      </c>
      <c r="J391" s="132">
        <v>0</v>
      </c>
      <c r="K391" s="132">
        <v>0</v>
      </c>
      <c r="N391" s="132">
        <f t="shared" si="14"/>
        <v>3520</v>
      </c>
      <c r="O391" s="132">
        <v>2816</v>
      </c>
      <c r="P391" s="132">
        <f t="shared" si="15"/>
        <v>20</v>
      </c>
      <c r="Q391" s="132">
        <v>16</v>
      </c>
    </row>
    <row r="392" spans="9:17" x14ac:dyDescent="0.2">
      <c r="I392" s="228">
        <v>43812</v>
      </c>
      <c r="J392" s="132">
        <v>0</v>
      </c>
      <c r="K392" s="132">
        <v>0</v>
      </c>
      <c r="N392" s="132">
        <f t="shared" si="14"/>
        <v>3520</v>
      </c>
      <c r="O392" s="132">
        <v>2816</v>
      </c>
      <c r="P392" s="132">
        <f t="shared" si="15"/>
        <v>20</v>
      </c>
      <c r="Q392" s="132">
        <v>16</v>
      </c>
    </row>
    <row r="393" spans="9:17" x14ac:dyDescent="0.2">
      <c r="I393" s="228">
        <v>43816</v>
      </c>
      <c r="J393" s="132">
        <v>0</v>
      </c>
      <c r="K393" s="132">
        <v>0</v>
      </c>
      <c r="N393" s="132">
        <f t="shared" si="14"/>
        <v>3520</v>
      </c>
      <c r="O393" s="132">
        <v>2816</v>
      </c>
      <c r="P393" s="132">
        <f t="shared" si="15"/>
        <v>20</v>
      </c>
      <c r="Q393" s="132">
        <v>16</v>
      </c>
    </row>
    <row r="394" spans="9:17" x14ac:dyDescent="0.2">
      <c r="I394" s="228">
        <v>43817</v>
      </c>
      <c r="J394" s="132">
        <v>0</v>
      </c>
      <c r="K394" s="132">
        <v>0</v>
      </c>
      <c r="N394" s="132">
        <f t="shared" si="14"/>
        <v>3520</v>
      </c>
      <c r="O394" s="132">
        <v>2816</v>
      </c>
      <c r="P394" s="132">
        <f t="shared" si="15"/>
        <v>20</v>
      </c>
      <c r="Q394" s="132">
        <v>16</v>
      </c>
    </row>
    <row r="395" spans="9:17" x14ac:dyDescent="0.2">
      <c r="I395" s="228">
        <v>43818</v>
      </c>
      <c r="J395" s="132">
        <v>0</v>
      </c>
      <c r="K395" s="132">
        <v>0</v>
      </c>
      <c r="N395" s="132">
        <f t="shared" si="14"/>
        <v>3520</v>
      </c>
      <c r="O395" s="132">
        <v>2816</v>
      </c>
      <c r="P395" s="132">
        <f t="shared" si="15"/>
        <v>20</v>
      </c>
      <c r="Q395" s="132">
        <v>16</v>
      </c>
    </row>
    <row r="396" spans="9:17" x14ac:dyDescent="0.2">
      <c r="I396" s="228">
        <v>43819</v>
      </c>
      <c r="J396" s="132">
        <v>0</v>
      </c>
      <c r="K396" s="132">
        <v>0</v>
      </c>
      <c r="N396" s="132">
        <f t="shared" si="14"/>
        <v>3520</v>
      </c>
      <c r="O396" s="132">
        <v>2816</v>
      </c>
      <c r="P396" s="132">
        <f t="shared" si="15"/>
        <v>20</v>
      </c>
      <c r="Q396" s="132">
        <v>16</v>
      </c>
    </row>
    <row r="397" spans="9:17" x14ac:dyDescent="0.2">
      <c r="I397" s="228">
        <v>43820</v>
      </c>
      <c r="J397" s="132">
        <v>0</v>
      </c>
      <c r="K397" s="132">
        <v>0</v>
      </c>
      <c r="N397" s="132">
        <f t="shared" si="14"/>
        <v>3520</v>
      </c>
      <c r="O397" s="132">
        <v>2816</v>
      </c>
      <c r="P397" s="132">
        <f t="shared" si="15"/>
        <v>20</v>
      </c>
      <c r="Q397" s="132">
        <v>16</v>
      </c>
    </row>
    <row r="398" spans="9:17" x14ac:dyDescent="0.2">
      <c r="I398" s="228">
        <v>43821</v>
      </c>
      <c r="J398" s="132">
        <v>0</v>
      </c>
      <c r="K398" s="132">
        <v>0</v>
      </c>
      <c r="N398" s="132">
        <f t="shared" si="14"/>
        <v>3520</v>
      </c>
      <c r="O398" s="132">
        <v>2816</v>
      </c>
      <c r="P398" s="132">
        <f t="shared" si="15"/>
        <v>20</v>
      </c>
      <c r="Q398" s="132">
        <v>16</v>
      </c>
    </row>
    <row r="399" spans="9:17" x14ac:dyDescent="0.2">
      <c r="I399" s="228">
        <v>43823</v>
      </c>
      <c r="J399" s="132">
        <v>0</v>
      </c>
      <c r="K399" s="132">
        <v>0</v>
      </c>
      <c r="N399" s="132">
        <f t="shared" si="14"/>
        <v>3520</v>
      </c>
      <c r="O399" s="132">
        <v>2816</v>
      </c>
      <c r="P399" s="132">
        <f t="shared" si="15"/>
        <v>20</v>
      </c>
      <c r="Q399" s="132">
        <v>16</v>
      </c>
    </row>
    <row r="400" spans="9:17" x14ac:dyDescent="0.2">
      <c r="I400" s="228">
        <v>43824</v>
      </c>
      <c r="J400" s="132">
        <v>0</v>
      </c>
      <c r="K400" s="132">
        <v>0</v>
      </c>
      <c r="N400" s="132">
        <f t="shared" si="14"/>
        <v>3520</v>
      </c>
      <c r="O400" s="132">
        <v>2816</v>
      </c>
      <c r="P400" s="132">
        <f t="shared" si="15"/>
        <v>20</v>
      </c>
      <c r="Q400" s="132">
        <v>16</v>
      </c>
    </row>
    <row r="401" spans="9:17" x14ac:dyDescent="0.2">
      <c r="I401" s="228">
        <v>43825</v>
      </c>
      <c r="J401" s="132">
        <v>0</v>
      </c>
      <c r="K401" s="132">
        <v>0</v>
      </c>
      <c r="N401" s="132">
        <f t="shared" si="14"/>
        <v>3520</v>
      </c>
      <c r="O401" s="132">
        <v>2816</v>
      </c>
      <c r="P401" s="132">
        <f t="shared" si="15"/>
        <v>20</v>
      </c>
      <c r="Q401" s="132">
        <v>16</v>
      </c>
    </row>
    <row r="402" spans="9:17" x14ac:dyDescent="0.2">
      <c r="I402" s="228">
        <v>43825</v>
      </c>
      <c r="J402" s="132">
        <v>0</v>
      </c>
      <c r="K402" s="132">
        <v>0</v>
      </c>
      <c r="N402" s="132">
        <f t="shared" si="14"/>
        <v>3520</v>
      </c>
      <c r="O402" s="132">
        <v>2816</v>
      </c>
      <c r="P402" s="132">
        <f t="shared" si="15"/>
        <v>20</v>
      </c>
      <c r="Q402" s="132">
        <v>16</v>
      </c>
    </row>
    <row r="403" spans="9:17" x14ac:dyDescent="0.2">
      <c r="I403" s="228">
        <v>43827</v>
      </c>
      <c r="J403" s="132">
        <v>0</v>
      </c>
      <c r="K403" s="132">
        <v>0</v>
      </c>
      <c r="N403" s="132">
        <f t="shared" si="14"/>
        <v>3520</v>
      </c>
      <c r="O403" s="132">
        <v>2816</v>
      </c>
      <c r="P403" s="132">
        <f t="shared" si="15"/>
        <v>20</v>
      </c>
      <c r="Q403" s="132">
        <v>16</v>
      </c>
    </row>
    <row r="404" spans="9:17" x14ac:dyDescent="0.2">
      <c r="I404" s="228">
        <v>43827</v>
      </c>
      <c r="J404" s="132">
        <v>0</v>
      </c>
      <c r="K404" s="132">
        <v>0</v>
      </c>
      <c r="N404" s="132">
        <f t="shared" si="14"/>
        <v>3520</v>
      </c>
      <c r="O404" s="132">
        <v>2816</v>
      </c>
      <c r="P404" s="132">
        <f t="shared" si="15"/>
        <v>20</v>
      </c>
      <c r="Q404" s="132">
        <v>16</v>
      </c>
    </row>
    <row r="405" spans="9:17" x14ac:dyDescent="0.2">
      <c r="I405" s="5"/>
      <c r="J405" s="5"/>
      <c r="K405" s="5"/>
      <c r="N405" s="5"/>
      <c r="O405" s="159"/>
    </row>
    <row r="406" spans="9:17" x14ac:dyDescent="0.2">
      <c r="I406" s="159" t="s">
        <v>161</v>
      </c>
      <c r="J406" s="140">
        <f>MAX(J141:J404)</f>
        <v>222</v>
      </c>
      <c r="K406" s="140">
        <f>MAX(K141:K404)</f>
        <v>5</v>
      </c>
    </row>
    <row r="407" spans="9:17" x14ac:dyDescent="0.2">
      <c r="I407" s="159" t="s">
        <v>162</v>
      </c>
      <c r="J407" s="140">
        <f>MIN(J141:J402)</f>
        <v>0</v>
      </c>
      <c r="K407" s="140">
        <f>MIN(K141:K402)</f>
        <v>0</v>
      </c>
    </row>
    <row r="408" spans="9:17" x14ac:dyDescent="0.2">
      <c r="I408" s="159" t="s">
        <v>163</v>
      </c>
      <c r="J408" s="111"/>
      <c r="K408" s="111"/>
    </row>
    <row r="409" spans="9:17" x14ac:dyDescent="0.2">
      <c r="I409" s="159" t="s">
        <v>161</v>
      </c>
      <c r="J409" s="140">
        <f>MAX(J2:J140)</f>
        <v>95</v>
      </c>
      <c r="K409" s="140">
        <f>MAX(K2:K140)</f>
        <v>2</v>
      </c>
    </row>
    <row r="410" spans="9:17" x14ac:dyDescent="0.2">
      <c r="I410" s="159" t="s">
        <v>162</v>
      </c>
      <c r="J410" s="140">
        <f>MIN(J2:J140)</f>
        <v>0</v>
      </c>
      <c r="K410" s="140">
        <f>MIN(K2:K140)</f>
        <v>0</v>
      </c>
    </row>
    <row r="411" spans="9:17" x14ac:dyDescent="0.2">
      <c r="I411" s="24"/>
      <c r="J411" s="5"/>
      <c r="K411" s="5"/>
    </row>
    <row r="412" spans="9:17" x14ac:dyDescent="0.2">
      <c r="I412" s="24"/>
      <c r="J412" s="5"/>
      <c r="K412" s="5"/>
    </row>
    <row r="413" spans="9:17" x14ac:dyDescent="0.2">
      <c r="I413" s="24"/>
      <c r="J413" s="5"/>
      <c r="K413" s="5"/>
    </row>
  </sheetData>
  <sheetProtection formatCells="0" formatRows="0" insertRows="0" insertHyperlinks="0" deleteRows="0" sort="0" autoFilter="0" pivotTables="0"/>
  <mergeCells count="16">
    <mergeCell ref="A1:F1"/>
    <mergeCell ref="A85:B85"/>
    <mergeCell ref="C85:F85"/>
    <mergeCell ref="A86:B86"/>
    <mergeCell ref="C86:D86"/>
    <mergeCell ref="A87:B87"/>
    <mergeCell ref="C87:D87"/>
    <mergeCell ref="A88:B88"/>
    <mergeCell ref="C88:D88"/>
    <mergeCell ref="A89:B89"/>
    <mergeCell ref="C89:D89"/>
    <mergeCell ref="A90:B90"/>
    <mergeCell ref="C90:D90"/>
    <mergeCell ref="A91:B91"/>
    <mergeCell ref="C91:D91"/>
    <mergeCell ref="A92:F92"/>
  </mergeCells>
  <conditionalFormatting sqref="I209:I210 I347:I356 I359:I368 I371:I380 I383:I404 I227:I262">
    <cfRule type="timePeriod" dxfId="1375" priority="522" timePeriod="today">
      <formula>FLOOR(I209,1)=TODAY()</formula>
    </cfRule>
  </conditionalFormatting>
  <conditionalFormatting sqref="I211:I212">
    <cfRule type="timePeriod" dxfId="1374" priority="521" timePeriod="today">
      <formula>FLOOR(I211,1)=TODAY()</formula>
    </cfRule>
  </conditionalFormatting>
  <conditionalFormatting sqref="I213:I214">
    <cfRule type="timePeriod" dxfId="1373" priority="520" timePeriod="today">
      <formula>FLOOR(I213,1)=TODAY()</formula>
    </cfRule>
  </conditionalFormatting>
  <conditionalFormatting sqref="I215:I216">
    <cfRule type="timePeriod" dxfId="1372" priority="519" timePeriod="today">
      <formula>FLOOR(I215,1)=TODAY()</formula>
    </cfRule>
  </conditionalFormatting>
  <conditionalFormatting sqref="I221:I222">
    <cfRule type="timePeriod" dxfId="1371" priority="518" timePeriod="today">
      <formula>FLOOR(I221,1)=TODAY()</formula>
    </cfRule>
  </conditionalFormatting>
  <conditionalFormatting sqref="I223:I224">
    <cfRule type="timePeriod" dxfId="1370" priority="517" timePeriod="today">
      <formula>FLOOR(I223,1)=TODAY()</formula>
    </cfRule>
  </conditionalFormatting>
  <conditionalFormatting sqref="I225:I226">
    <cfRule type="timePeriod" dxfId="1369" priority="516" timePeriod="today">
      <formula>FLOOR(I225,1)=TODAY()</formula>
    </cfRule>
  </conditionalFormatting>
  <conditionalFormatting sqref="I217:I218">
    <cfRule type="timePeriod" dxfId="1368" priority="515" timePeriod="today">
      <formula>FLOOR(I217,1)=TODAY()</formula>
    </cfRule>
  </conditionalFormatting>
  <conditionalFormatting sqref="I219:I220">
    <cfRule type="timePeriod" dxfId="1367" priority="514" timePeriod="today">
      <formula>FLOOR(I219,1)=TODAY()</formula>
    </cfRule>
  </conditionalFormatting>
  <conditionalFormatting sqref="I265:I278">
    <cfRule type="timePeriod" dxfId="1366" priority="513" timePeriod="today">
      <formula>FLOOR(I265,1)=TODAY()</formula>
    </cfRule>
  </conditionalFormatting>
  <conditionalFormatting sqref="I263:I264">
    <cfRule type="timePeriod" dxfId="1365" priority="512" timePeriod="today">
      <formula>FLOOR(I263,1)=TODAY()</formula>
    </cfRule>
  </conditionalFormatting>
  <conditionalFormatting sqref="I297:I305 I279:I294">
    <cfRule type="timePeriod" dxfId="1364" priority="511" timePeriod="today">
      <formula>FLOOR(I279,1)=TODAY()</formula>
    </cfRule>
  </conditionalFormatting>
  <conditionalFormatting sqref="I295:I296">
    <cfRule type="timePeriod" dxfId="1363" priority="510" timePeriod="today">
      <formula>FLOOR(I295,1)=TODAY()</formula>
    </cfRule>
  </conditionalFormatting>
  <conditionalFormatting sqref="J279:J280 J289:J291 J284:J285 J282 J369 J364 J357 J352">
    <cfRule type="expression" dxfId="1362" priority="507">
      <formula>J279&lt;=$F$4</formula>
    </cfRule>
    <cfRule type="expression" dxfId="1361" priority="508">
      <formula>AND(J279&gt;$F$4,J279&lt;=$F$5)</formula>
    </cfRule>
    <cfRule type="expression" dxfId="1360" priority="509">
      <formula>J279&gt;$F$5</formula>
    </cfRule>
  </conditionalFormatting>
  <conditionalFormatting sqref="J300">
    <cfRule type="expression" dxfId="1359" priority="504">
      <formula>J300&lt;=$F$4</formula>
    </cfRule>
    <cfRule type="expression" dxfId="1358" priority="505">
      <formula>AND(J300&gt;$F$4,J300&lt;=$F$5)</formula>
    </cfRule>
    <cfRule type="expression" dxfId="1357" priority="506">
      <formula>J300&gt;$F$5</formula>
    </cfRule>
  </conditionalFormatting>
  <conditionalFormatting sqref="J281">
    <cfRule type="expression" dxfId="1356" priority="501">
      <formula>J281&lt;=$F$4</formula>
    </cfRule>
    <cfRule type="expression" dxfId="1355" priority="502">
      <formula>AND(J281&gt;$F$4,J281&lt;=$F$5)</formula>
    </cfRule>
    <cfRule type="expression" dxfId="1354" priority="503">
      <formula>J281&gt;$F$5</formula>
    </cfRule>
  </conditionalFormatting>
  <conditionalFormatting sqref="J283">
    <cfRule type="expression" dxfId="1353" priority="498">
      <formula>J283&lt;=$F$4</formula>
    </cfRule>
    <cfRule type="expression" dxfId="1352" priority="499">
      <formula>AND(J283&gt;$F$4,J283&lt;=$F$5)</formula>
    </cfRule>
    <cfRule type="expression" dxfId="1351" priority="500">
      <formula>J283&gt;$F$5</formula>
    </cfRule>
  </conditionalFormatting>
  <conditionalFormatting sqref="J286">
    <cfRule type="expression" dxfId="1350" priority="495">
      <formula>J286&lt;=$F$4</formula>
    </cfRule>
    <cfRule type="expression" dxfId="1349" priority="496">
      <formula>AND(J286&gt;$F$4,J286&lt;=$F$5)</formula>
    </cfRule>
    <cfRule type="expression" dxfId="1348" priority="497">
      <formula>J286&gt;$F$5</formula>
    </cfRule>
  </conditionalFormatting>
  <conditionalFormatting sqref="J287:J288">
    <cfRule type="expression" dxfId="1347" priority="492">
      <formula>J287&lt;=$F$4</formula>
    </cfRule>
    <cfRule type="expression" dxfId="1346" priority="493">
      <formula>AND(J287&gt;$F$4,J287&lt;=$F$5)</formula>
    </cfRule>
    <cfRule type="expression" dxfId="1345" priority="494">
      <formula>J287&gt;$F$5</formula>
    </cfRule>
  </conditionalFormatting>
  <conditionalFormatting sqref="J292">
    <cfRule type="expression" dxfId="1344" priority="489">
      <formula>J292&lt;=$F$4</formula>
    </cfRule>
    <cfRule type="expression" dxfId="1343" priority="490">
      <formula>AND(J292&gt;$F$4,J292&lt;=$F$5)</formula>
    </cfRule>
    <cfRule type="expression" dxfId="1342" priority="491">
      <formula>J292&gt;$F$5</formula>
    </cfRule>
  </conditionalFormatting>
  <conditionalFormatting sqref="J293:J294">
    <cfRule type="expression" dxfId="1341" priority="486">
      <formula>J293&lt;=$F$4</formula>
    </cfRule>
    <cfRule type="expression" dxfId="1340" priority="487">
      <formula>AND(J293&gt;$F$4,J293&lt;=$F$5)</formula>
    </cfRule>
    <cfRule type="expression" dxfId="1339" priority="488">
      <formula>J293&gt;$F$5</formula>
    </cfRule>
  </conditionalFormatting>
  <conditionalFormatting sqref="J295:J296">
    <cfRule type="expression" dxfId="1338" priority="483">
      <formula>J295&lt;=$F$4</formula>
    </cfRule>
    <cfRule type="expression" dxfId="1337" priority="484">
      <formula>AND(J295&gt;$F$4,J295&lt;=$F$5)</formula>
    </cfRule>
    <cfRule type="expression" dxfId="1336" priority="485">
      <formula>J295&gt;$F$5</formula>
    </cfRule>
  </conditionalFormatting>
  <conditionalFormatting sqref="J297:J298">
    <cfRule type="expression" dxfId="1335" priority="480">
      <formula>J297&lt;=$F$4</formula>
    </cfRule>
    <cfRule type="expression" dxfId="1334" priority="481">
      <formula>AND(J297&gt;$F$4,J297&lt;=$F$5)</formula>
    </cfRule>
    <cfRule type="expression" dxfId="1333" priority="482">
      <formula>J297&gt;$F$5</formula>
    </cfRule>
  </conditionalFormatting>
  <conditionalFormatting sqref="J299">
    <cfRule type="expression" dxfId="1332" priority="477">
      <formula>J299&lt;=$F$4</formula>
    </cfRule>
    <cfRule type="expression" dxfId="1331" priority="478">
      <formula>AND(J299&gt;$F$4,J299&lt;=$F$5)</formula>
    </cfRule>
    <cfRule type="expression" dxfId="1330" priority="479">
      <formula>J299&gt;$F$5</formula>
    </cfRule>
  </conditionalFormatting>
  <conditionalFormatting sqref="J301:J302">
    <cfRule type="expression" dxfId="1329" priority="474">
      <formula>J301&lt;=$F$4</formula>
    </cfRule>
    <cfRule type="expression" dxfId="1328" priority="475">
      <formula>AND(J301&gt;$F$4,J301&lt;=$F$5)</formula>
    </cfRule>
    <cfRule type="expression" dxfId="1327" priority="476">
      <formula>J301&gt;$F$5</formula>
    </cfRule>
  </conditionalFormatting>
  <conditionalFormatting sqref="J303:J304">
    <cfRule type="expression" dxfId="1326" priority="471">
      <formula>J303&lt;=$F$4</formula>
    </cfRule>
    <cfRule type="expression" dxfId="1325" priority="472">
      <formula>AND(J303&gt;$F$4,J303&lt;=$F$5)</formula>
    </cfRule>
    <cfRule type="expression" dxfId="1324" priority="473">
      <formula>J303&gt;$F$5</formula>
    </cfRule>
  </conditionalFormatting>
  <conditionalFormatting sqref="J305">
    <cfRule type="expression" dxfId="1323" priority="468">
      <formula>J305&lt;=$F$4</formula>
    </cfRule>
    <cfRule type="expression" dxfId="1322" priority="469">
      <formula>AND(J305&gt;$F$4,J305&lt;=$F$5)</formula>
    </cfRule>
    <cfRule type="expression" dxfId="1321" priority="470">
      <formula>J305&gt;$F$5</formula>
    </cfRule>
  </conditionalFormatting>
  <conditionalFormatting sqref="K279:K280 K289:K291 K284:K285 K282 K369 K364 K357 K352">
    <cfRule type="expression" dxfId="1320" priority="465">
      <formula>K279&lt;=$H$4</formula>
    </cfRule>
    <cfRule type="expression" dxfId="1319" priority="466">
      <formula>AND(K279&gt;$H$4,K279&lt;=$H$5)</formula>
    </cfRule>
    <cfRule type="expression" dxfId="1318" priority="467">
      <formula>K279&gt;$H$5</formula>
    </cfRule>
  </conditionalFormatting>
  <conditionalFormatting sqref="K300">
    <cfRule type="expression" dxfId="1317" priority="462">
      <formula>K300&lt;=$H$4</formula>
    </cfRule>
    <cfRule type="expression" dxfId="1316" priority="463">
      <formula>AND(K300&gt;$H$4,K300&lt;=$H$5)</formula>
    </cfRule>
    <cfRule type="expression" dxfId="1315" priority="464">
      <formula>K300&gt;$H$5</formula>
    </cfRule>
  </conditionalFormatting>
  <conditionalFormatting sqref="K281">
    <cfRule type="expression" dxfId="1314" priority="459">
      <formula>K281&lt;=$H$4</formula>
    </cfRule>
    <cfRule type="expression" dxfId="1313" priority="460">
      <formula>AND(K281&gt;$H$4,K281&lt;=$H$5)</formula>
    </cfRule>
    <cfRule type="expression" dxfId="1312" priority="461">
      <formula>K281&gt;$H$5</formula>
    </cfRule>
  </conditionalFormatting>
  <conditionalFormatting sqref="K283">
    <cfRule type="expression" dxfId="1311" priority="456">
      <formula>K283&lt;=$H$4</formula>
    </cfRule>
    <cfRule type="expression" dxfId="1310" priority="457">
      <formula>AND(K283&gt;$H$4,K283&lt;=$H$5)</formula>
    </cfRule>
    <cfRule type="expression" dxfId="1309" priority="458">
      <formula>K283&gt;$H$5</formula>
    </cfRule>
  </conditionalFormatting>
  <conditionalFormatting sqref="K286">
    <cfRule type="expression" dxfId="1308" priority="453">
      <formula>K286&lt;=$H$4</formula>
    </cfRule>
    <cfRule type="expression" dxfId="1307" priority="454">
      <formula>AND(K286&gt;$H$4,K286&lt;=$H$5)</formula>
    </cfRule>
    <cfRule type="expression" dxfId="1306" priority="455">
      <formula>K286&gt;$H$5</formula>
    </cfRule>
  </conditionalFormatting>
  <conditionalFormatting sqref="K287:K288">
    <cfRule type="expression" dxfId="1305" priority="450">
      <formula>K287&lt;=$F$4</formula>
    </cfRule>
    <cfRule type="expression" dxfId="1304" priority="451">
      <formula>AND(K287&gt;$F$4,K287&lt;=$F$5)</formula>
    </cfRule>
    <cfRule type="expression" dxfId="1303" priority="452">
      <formula>K287&gt;$F$5</formula>
    </cfRule>
  </conditionalFormatting>
  <conditionalFormatting sqref="K292">
    <cfRule type="expression" dxfId="1302" priority="447">
      <formula>K292&lt;=$H$4</formula>
    </cfRule>
    <cfRule type="expression" dxfId="1301" priority="448">
      <formula>AND(K292&gt;$H$4,K292&lt;=$H$5)</formula>
    </cfRule>
    <cfRule type="expression" dxfId="1300" priority="449">
      <formula>K292&gt;$H$5</formula>
    </cfRule>
  </conditionalFormatting>
  <conditionalFormatting sqref="K293:K294">
    <cfRule type="expression" dxfId="1299" priority="444">
      <formula>K293&lt;=$H$4</formula>
    </cfRule>
    <cfRule type="expression" dxfId="1298" priority="445">
      <formula>AND(K293&gt;$H$4,K293&lt;=$H$5)</formula>
    </cfRule>
    <cfRule type="expression" dxfId="1297" priority="446">
      <formula>K293&gt;$H$5</formula>
    </cfRule>
  </conditionalFormatting>
  <conditionalFormatting sqref="K295:K296">
    <cfRule type="expression" dxfId="1296" priority="441">
      <formula>K295&lt;=$H$4</formula>
    </cfRule>
    <cfRule type="expression" dxfId="1295" priority="442">
      <formula>AND(K295&gt;$H$4,K295&lt;=$H$5)</formula>
    </cfRule>
    <cfRule type="expression" dxfId="1294" priority="443">
      <formula>K295&gt;$H$5</formula>
    </cfRule>
  </conditionalFormatting>
  <conditionalFormatting sqref="K297:K298">
    <cfRule type="expression" dxfId="1293" priority="438">
      <formula>K297&lt;=$H$4</formula>
    </cfRule>
    <cfRule type="expression" dxfId="1292" priority="439">
      <formula>AND(K297&gt;$H$4,K297&lt;=$H$5)</formula>
    </cfRule>
    <cfRule type="expression" dxfId="1291" priority="440">
      <formula>K297&gt;$H$5</formula>
    </cfRule>
  </conditionalFormatting>
  <conditionalFormatting sqref="K299">
    <cfRule type="expression" dxfId="1290" priority="435">
      <formula>K299&lt;=$H$4</formula>
    </cfRule>
    <cfRule type="expression" dxfId="1289" priority="436">
      <formula>AND(K299&gt;$H$4,K299&lt;=$H$5)</formula>
    </cfRule>
    <cfRule type="expression" dxfId="1288" priority="437">
      <formula>K299&gt;$H$5</formula>
    </cfRule>
  </conditionalFormatting>
  <conditionalFormatting sqref="K301:K302">
    <cfRule type="expression" dxfId="1287" priority="432">
      <formula>K301&lt;=$H$4</formula>
    </cfRule>
    <cfRule type="expression" dxfId="1286" priority="433">
      <formula>AND(K301&gt;$H$4,K301&lt;=$H$5)</formula>
    </cfRule>
    <cfRule type="expression" dxfId="1285" priority="434">
      <formula>K301&gt;$H$5</formula>
    </cfRule>
  </conditionalFormatting>
  <conditionalFormatting sqref="K303:K304">
    <cfRule type="expression" dxfId="1284" priority="429">
      <formula>K303&lt;=$H$4</formula>
    </cfRule>
    <cfRule type="expression" dxfId="1283" priority="430">
      <formula>AND(K303&gt;$H$4,K303&lt;=$H$5)</formula>
    </cfRule>
    <cfRule type="expression" dxfId="1282" priority="431">
      <formula>K303&gt;$H$5</formula>
    </cfRule>
  </conditionalFormatting>
  <conditionalFormatting sqref="K305">
    <cfRule type="expression" dxfId="1281" priority="426">
      <formula>K305&lt;=$H$4</formula>
    </cfRule>
    <cfRule type="expression" dxfId="1280" priority="427">
      <formula>AND(K305&gt;$H$4,K305&lt;=$H$5)</formula>
    </cfRule>
    <cfRule type="expression" dxfId="1279" priority="428">
      <formula>K305&gt;$H$5</formula>
    </cfRule>
  </conditionalFormatting>
  <conditionalFormatting sqref="I306:I316">
    <cfRule type="timePeriod" dxfId="1278" priority="425" timePeriod="today">
      <formula>FLOOR(I306,1)=TODAY()</formula>
    </cfRule>
  </conditionalFormatting>
  <conditionalFormatting sqref="I317:I318">
    <cfRule type="timePeriod" dxfId="1277" priority="424" timePeriod="today">
      <formula>FLOOR(I317,1)=TODAY()</formula>
    </cfRule>
  </conditionalFormatting>
  <conditionalFormatting sqref="I319:I320">
    <cfRule type="timePeriod" dxfId="1276" priority="423" timePeriod="today">
      <formula>FLOOR(I319,1)=TODAY()</formula>
    </cfRule>
  </conditionalFormatting>
  <conditionalFormatting sqref="I321:I322">
    <cfRule type="timePeriod" dxfId="1275" priority="422" timePeriod="today">
      <formula>FLOOR(I321,1)=TODAY()</formula>
    </cfRule>
  </conditionalFormatting>
  <conditionalFormatting sqref="I323:I324">
    <cfRule type="timePeriod" dxfId="1274" priority="421" timePeriod="today">
      <formula>FLOOR(I323,1)=TODAY()</formula>
    </cfRule>
  </conditionalFormatting>
  <conditionalFormatting sqref="I325:I326">
    <cfRule type="timePeriod" dxfId="1273" priority="420" timePeriod="today">
      <formula>FLOOR(I325,1)=TODAY()</formula>
    </cfRule>
  </conditionalFormatting>
  <conditionalFormatting sqref="I327:I332">
    <cfRule type="timePeriod" dxfId="1272" priority="419" timePeriod="today">
      <formula>FLOOR(I327,1)=TODAY()</formula>
    </cfRule>
  </conditionalFormatting>
  <conditionalFormatting sqref="I333:I346">
    <cfRule type="timePeriod" dxfId="1271" priority="418" timePeriod="today">
      <formula>FLOOR(I333,1)=TODAY()</formula>
    </cfRule>
  </conditionalFormatting>
  <conditionalFormatting sqref="J306">
    <cfRule type="expression" dxfId="1270" priority="415">
      <formula>J306&lt;=$F$4</formula>
    </cfRule>
    <cfRule type="expression" dxfId="1269" priority="416">
      <formula>AND(J306&gt;$F$4,J306&lt;=$F$5)</formula>
    </cfRule>
    <cfRule type="expression" dxfId="1268" priority="417">
      <formula>J306&gt;$F$5</formula>
    </cfRule>
  </conditionalFormatting>
  <conditionalFormatting sqref="J307:J308">
    <cfRule type="expression" dxfId="1267" priority="412">
      <formula>J307&lt;=$F$4</formula>
    </cfRule>
    <cfRule type="expression" dxfId="1266" priority="413">
      <formula>AND(J307&gt;$F$4,J307&lt;=$F$5)</formula>
    </cfRule>
    <cfRule type="expression" dxfId="1265" priority="414">
      <formula>J307&gt;$F$5</formula>
    </cfRule>
  </conditionalFormatting>
  <conditionalFormatting sqref="J309:J310">
    <cfRule type="expression" dxfId="1264" priority="409">
      <formula>J309&lt;=$F$4</formula>
    </cfRule>
    <cfRule type="expression" dxfId="1263" priority="410">
      <formula>AND(J309&gt;$F$4,J309&lt;=$F$5)</formula>
    </cfRule>
    <cfRule type="expression" dxfId="1262" priority="411">
      <formula>J309&gt;$F$5</formula>
    </cfRule>
  </conditionalFormatting>
  <conditionalFormatting sqref="J311:J312">
    <cfRule type="expression" dxfId="1261" priority="406">
      <formula>J311&lt;=$F$4</formula>
    </cfRule>
    <cfRule type="expression" dxfId="1260" priority="407">
      <formula>AND(J311&gt;$F$4,J311&lt;=$F$5)</formula>
    </cfRule>
    <cfRule type="expression" dxfId="1259" priority="408">
      <formula>J311&gt;$F$5</formula>
    </cfRule>
  </conditionalFormatting>
  <conditionalFormatting sqref="J313:J314">
    <cfRule type="expression" dxfId="1258" priority="403">
      <formula>J313&lt;=$F$4</formula>
    </cfRule>
    <cfRule type="expression" dxfId="1257" priority="404">
      <formula>AND(J313&gt;$F$4,J313&lt;=$F$5)</formula>
    </cfRule>
    <cfRule type="expression" dxfId="1256" priority="405">
      <formula>J313&gt;$F$5</formula>
    </cfRule>
  </conditionalFormatting>
  <conditionalFormatting sqref="J315:J316">
    <cfRule type="expression" dxfId="1255" priority="400">
      <formula>J315&lt;=$F$4</formula>
    </cfRule>
    <cfRule type="expression" dxfId="1254" priority="401">
      <formula>AND(J315&gt;$F$4,J315&lt;=$F$5)</formula>
    </cfRule>
    <cfRule type="expression" dxfId="1253" priority="402">
      <formula>J315&gt;$F$5</formula>
    </cfRule>
  </conditionalFormatting>
  <conditionalFormatting sqref="J318">
    <cfRule type="expression" dxfId="1252" priority="397">
      <formula>J318&lt;=$F$4</formula>
    </cfRule>
    <cfRule type="expression" dxfId="1251" priority="398">
      <formula>AND(J318&gt;$F$4,J318&lt;=$F$5)</formula>
    </cfRule>
    <cfRule type="expression" dxfId="1250" priority="399">
      <formula>J318&gt;$F$5</formula>
    </cfRule>
  </conditionalFormatting>
  <conditionalFormatting sqref="J317">
    <cfRule type="expression" dxfId="1249" priority="394">
      <formula>J317&lt;=$F$4</formula>
    </cfRule>
    <cfRule type="expression" dxfId="1248" priority="395">
      <formula>AND(J317&gt;$F$4,J317&lt;=$F$5)</formula>
    </cfRule>
    <cfRule type="expression" dxfId="1247" priority="396">
      <formula>J317&gt;$F$5</formula>
    </cfRule>
  </conditionalFormatting>
  <conditionalFormatting sqref="J319:J320">
    <cfRule type="expression" dxfId="1246" priority="391">
      <formula>J319&lt;=$F$4</formula>
    </cfRule>
    <cfRule type="expression" dxfId="1245" priority="392">
      <formula>AND(J319&gt;$F$4,J319&lt;=$F$5)</formula>
    </cfRule>
    <cfRule type="expression" dxfId="1244" priority="393">
      <formula>J319&gt;$F$5</formula>
    </cfRule>
  </conditionalFormatting>
  <conditionalFormatting sqref="J321:J322">
    <cfRule type="expression" dxfId="1243" priority="388">
      <formula>J321&lt;=$F$4</formula>
    </cfRule>
    <cfRule type="expression" dxfId="1242" priority="389">
      <formula>AND(J321&gt;$F$4,J321&lt;=$F$5)</formula>
    </cfRule>
    <cfRule type="expression" dxfId="1241" priority="390">
      <formula>J321&gt;$F$5</formula>
    </cfRule>
  </conditionalFormatting>
  <conditionalFormatting sqref="J323:J324">
    <cfRule type="expression" dxfId="1240" priority="385">
      <formula>J323&lt;=$F$4</formula>
    </cfRule>
    <cfRule type="expression" dxfId="1239" priority="386">
      <formula>AND(J323&gt;$F$4,J323&lt;=$F$5)</formula>
    </cfRule>
    <cfRule type="expression" dxfId="1238" priority="387">
      <formula>J323&gt;$F$5</formula>
    </cfRule>
  </conditionalFormatting>
  <conditionalFormatting sqref="J325:J326">
    <cfRule type="expression" dxfId="1237" priority="382">
      <formula>J325&lt;=$F$4</formula>
    </cfRule>
    <cfRule type="expression" dxfId="1236" priority="383">
      <formula>AND(J325&gt;$F$4,J325&lt;=$F$5)</formula>
    </cfRule>
    <cfRule type="expression" dxfId="1235" priority="384">
      <formula>J325&gt;$F$5</formula>
    </cfRule>
  </conditionalFormatting>
  <conditionalFormatting sqref="J327:J328">
    <cfRule type="expression" dxfId="1234" priority="379">
      <formula>J327&lt;=$F$4</formula>
    </cfRule>
    <cfRule type="expression" dxfId="1233" priority="380">
      <formula>AND(J327&gt;$F$4,J327&lt;=$F$5)</formula>
    </cfRule>
    <cfRule type="expression" dxfId="1232" priority="381">
      <formula>J327&gt;$F$5</formula>
    </cfRule>
  </conditionalFormatting>
  <conditionalFormatting sqref="J329:J330">
    <cfRule type="expression" dxfId="1231" priority="376">
      <formula>J329&lt;=$F$4</formula>
    </cfRule>
    <cfRule type="expression" dxfId="1230" priority="377">
      <formula>AND(J329&gt;$F$4,J329&lt;=$F$5)</formula>
    </cfRule>
    <cfRule type="expression" dxfId="1229" priority="378">
      <formula>J329&gt;$F$5</formula>
    </cfRule>
  </conditionalFormatting>
  <conditionalFormatting sqref="J331:J332">
    <cfRule type="expression" dxfId="1228" priority="373">
      <formula>J331&lt;=$F$4</formula>
    </cfRule>
    <cfRule type="expression" dxfId="1227" priority="374">
      <formula>AND(J331&gt;$F$4,J331&lt;=$F$5)</formula>
    </cfRule>
    <cfRule type="expression" dxfId="1226" priority="375">
      <formula>J331&gt;$F$5</formula>
    </cfRule>
  </conditionalFormatting>
  <conditionalFormatting sqref="J333:J334">
    <cfRule type="expression" dxfId="1225" priority="370">
      <formula>J333&lt;=$F$4</formula>
    </cfRule>
    <cfRule type="expression" dxfId="1224" priority="371">
      <formula>AND(J333&gt;$F$4,J333&lt;=$F$5)</formula>
    </cfRule>
    <cfRule type="expression" dxfId="1223" priority="372">
      <formula>J333&gt;$F$5</formula>
    </cfRule>
  </conditionalFormatting>
  <conditionalFormatting sqref="J335">
    <cfRule type="expression" dxfId="1222" priority="367">
      <formula>J335&lt;=$F$4</formula>
    </cfRule>
    <cfRule type="expression" dxfId="1221" priority="368">
      <formula>AND(J335&gt;$F$4,J335&lt;=$F$5)</formula>
    </cfRule>
    <cfRule type="expression" dxfId="1220" priority="369">
      <formula>J335&gt;$F$5</formula>
    </cfRule>
  </conditionalFormatting>
  <conditionalFormatting sqref="J336">
    <cfRule type="expression" dxfId="1219" priority="364">
      <formula>J336&lt;=$F$4</formula>
    </cfRule>
    <cfRule type="expression" dxfId="1218" priority="365">
      <formula>AND(J336&gt;$F$4,J336&lt;=$F$5)</formula>
    </cfRule>
    <cfRule type="expression" dxfId="1217" priority="366">
      <formula>J336&gt;$F$5</formula>
    </cfRule>
  </conditionalFormatting>
  <conditionalFormatting sqref="J337:J338">
    <cfRule type="expression" dxfId="1216" priority="361">
      <formula>J337&lt;=$F$4</formula>
    </cfRule>
    <cfRule type="expression" dxfId="1215" priority="362">
      <formula>AND(J337&gt;$F$4,J337&lt;=$F$5)</formula>
    </cfRule>
    <cfRule type="expression" dxfId="1214" priority="363">
      <formula>J337&gt;$F$5</formula>
    </cfRule>
  </conditionalFormatting>
  <conditionalFormatting sqref="J339:J340">
    <cfRule type="expression" dxfId="1213" priority="358">
      <formula>J339&lt;=$F$4</formula>
    </cfRule>
    <cfRule type="expression" dxfId="1212" priority="359">
      <formula>AND(J339&gt;$F$4,J339&lt;=$F$5)</formula>
    </cfRule>
    <cfRule type="expression" dxfId="1211" priority="360">
      <formula>J339&gt;$F$5</formula>
    </cfRule>
  </conditionalFormatting>
  <conditionalFormatting sqref="J341:J342">
    <cfRule type="expression" dxfId="1210" priority="355">
      <formula>J341&lt;=$F$4</formula>
    </cfRule>
    <cfRule type="expression" dxfId="1209" priority="356">
      <formula>AND(J341&gt;$F$4,J341&lt;=$F$5)</formula>
    </cfRule>
    <cfRule type="expression" dxfId="1208" priority="357">
      <formula>J341&gt;$F$5</formula>
    </cfRule>
  </conditionalFormatting>
  <conditionalFormatting sqref="J343:J344">
    <cfRule type="expression" dxfId="1207" priority="352">
      <formula>J343&lt;=$F$4</formula>
    </cfRule>
    <cfRule type="expression" dxfId="1206" priority="353">
      <formula>AND(J343&gt;$F$4,J343&lt;=$F$5)</formula>
    </cfRule>
    <cfRule type="expression" dxfId="1205" priority="354">
      <formula>J343&gt;$F$5</formula>
    </cfRule>
  </conditionalFormatting>
  <conditionalFormatting sqref="J345:J346">
    <cfRule type="expression" dxfId="1204" priority="349">
      <formula>J345&lt;=$F$4</formula>
    </cfRule>
    <cfRule type="expression" dxfId="1203" priority="350">
      <formula>AND(J345&gt;$F$4,J345&lt;=$F$5)</formula>
    </cfRule>
    <cfRule type="expression" dxfId="1202" priority="351">
      <formula>J345&gt;$F$5</formula>
    </cfRule>
  </conditionalFormatting>
  <conditionalFormatting sqref="K306">
    <cfRule type="expression" dxfId="1201" priority="346">
      <formula>K306&lt;=$H$4</formula>
    </cfRule>
    <cfRule type="expression" dxfId="1200" priority="347">
      <formula>AND(K306&gt;$H$4,K306&lt;=$H$5)</formula>
    </cfRule>
    <cfRule type="expression" dxfId="1199" priority="348">
      <formula>K306&gt;$H$5</formula>
    </cfRule>
  </conditionalFormatting>
  <conditionalFormatting sqref="K307:K308">
    <cfRule type="expression" dxfId="1198" priority="343">
      <formula>K307&lt;=$H$4</formula>
    </cfRule>
    <cfRule type="expression" dxfId="1197" priority="344">
      <formula>AND(K307&gt;$H$4,K307&lt;=$H$5)</formula>
    </cfRule>
    <cfRule type="expression" dxfId="1196" priority="345">
      <formula>K307&gt;$H$5</formula>
    </cfRule>
  </conditionalFormatting>
  <conditionalFormatting sqref="K309:K310">
    <cfRule type="expression" dxfId="1195" priority="340">
      <formula>K309&lt;=$H$4</formula>
    </cfRule>
    <cfRule type="expression" dxfId="1194" priority="341">
      <formula>AND(K309&gt;$H$4,K309&lt;=$H$5)</formula>
    </cfRule>
    <cfRule type="expression" dxfId="1193" priority="342">
      <formula>K309&gt;$H$5</formula>
    </cfRule>
  </conditionalFormatting>
  <conditionalFormatting sqref="K311:K312">
    <cfRule type="expression" dxfId="1192" priority="337">
      <formula>K311&lt;=$H$4</formula>
    </cfRule>
    <cfRule type="expression" dxfId="1191" priority="338">
      <formula>AND(K311&gt;$H$4,K311&lt;=$H$5)</formula>
    </cfRule>
    <cfRule type="expression" dxfId="1190" priority="339">
      <formula>K311&gt;$H$5</formula>
    </cfRule>
  </conditionalFormatting>
  <conditionalFormatting sqref="K313:K314">
    <cfRule type="expression" dxfId="1189" priority="334">
      <formula>K313&lt;=$H$4</formula>
    </cfRule>
    <cfRule type="expression" dxfId="1188" priority="335">
      <formula>AND(K313&gt;$H$4,K313&lt;=$H$5)</formula>
    </cfRule>
    <cfRule type="expression" dxfId="1187" priority="336">
      <formula>K313&gt;$H$5</formula>
    </cfRule>
  </conditionalFormatting>
  <conditionalFormatting sqref="K315:K316">
    <cfRule type="expression" dxfId="1186" priority="331">
      <formula>K315&lt;=$H$4</formula>
    </cfRule>
    <cfRule type="expression" dxfId="1185" priority="332">
      <formula>AND(K315&gt;$H$4,K315&lt;=$H$5)</formula>
    </cfRule>
    <cfRule type="expression" dxfId="1184" priority="333">
      <formula>K315&gt;$H$5</formula>
    </cfRule>
  </conditionalFormatting>
  <conditionalFormatting sqref="K318">
    <cfRule type="expression" dxfId="1183" priority="328">
      <formula>K318&lt;=$H$4</formula>
    </cfRule>
    <cfRule type="expression" dxfId="1182" priority="329">
      <formula>AND(K318&gt;$H$4,K318&lt;=$H$5)</formula>
    </cfRule>
    <cfRule type="expression" dxfId="1181" priority="330">
      <formula>K318&gt;$H$5</formula>
    </cfRule>
  </conditionalFormatting>
  <conditionalFormatting sqref="K317">
    <cfRule type="expression" dxfId="1180" priority="325">
      <formula>K317&lt;=$H$4</formula>
    </cfRule>
    <cfRule type="expression" dxfId="1179" priority="326">
      <formula>AND(K317&gt;$H$4,K317&lt;=$H$5)</formula>
    </cfRule>
    <cfRule type="expression" dxfId="1178" priority="327">
      <formula>K317&gt;$H$5</formula>
    </cfRule>
  </conditionalFormatting>
  <conditionalFormatting sqref="K319:K320">
    <cfRule type="expression" dxfId="1177" priority="322">
      <formula>K319&lt;=$H$4</formula>
    </cfRule>
    <cfRule type="expression" dxfId="1176" priority="323">
      <formula>AND(K319&gt;$H$4,K319&lt;=$H$5)</formula>
    </cfRule>
    <cfRule type="expression" dxfId="1175" priority="324">
      <formula>K319&gt;$H$5</formula>
    </cfRule>
  </conditionalFormatting>
  <conditionalFormatting sqref="K321:K322">
    <cfRule type="expression" dxfId="1174" priority="319">
      <formula>K321&lt;=$H$4</formula>
    </cfRule>
    <cfRule type="expression" dxfId="1173" priority="320">
      <formula>AND(K321&gt;$H$4,K321&lt;=$H$5)</formula>
    </cfRule>
    <cfRule type="expression" dxfId="1172" priority="321">
      <formula>K321&gt;$H$5</formula>
    </cfRule>
  </conditionalFormatting>
  <conditionalFormatting sqref="K323:K324">
    <cfRule type="expression" dxfId="1171" priority="316">
      <formula>K323&lt;=$F$4</formula>
    </cfRule>
    <cfRule type="expression" dxfId="1170" priority="317">
      <formula>AND(K323&gt;$F$4,K323&lt;=$F$5)</formula>
    </cfRule>
    <cfRule type="expression" dxfId="1169" priority="318">
      <formula>K323&gt;$F$5</formula>
    </cfRule>
  </conditionalFormatting>
  <conditionalFormatting sqref="K325:K326">
    <cfRule type="expression" dxfId="1168" priority="313">
      <formula>K325&lt;=$H$4</formula>
    </cfRule>
    <cfRule type="expression" dxfId="1167" priority="314">
      <formula>AND(K325&gt;$H$4,K325&lt;=$H$5)</formula>
    </cfRule>
    <cfRule type="expression" dxfId="1166" priority="315">
      <formula>K325&gt;$H$5</formula>
    </cfRule>
  </conditionalFormatting>
  <conditionalFormatting sqref="K327:K328">
    <cfRule type="expression" dxfId="1165" priority="310">
      <formula>K327&lt;=$H$4</formula>
    </cfRule>
    <cfRule type="expression" dxfId="1164" priority="311">
      <formula>AND(K327&gt;$H$4,K327&lt;=$H$5)</formula>
    </cfRule>
    <cfRule type="expression" dxfId="1163" priority="312">
      <formula>K327&gt;$H$5</formula>
    </cfRule>
  </conditionalFormatting>
  <conditionalFormatting sqref="K329:K330">
    <cfRule type="expression" dxfId="1162" priority="307">
      <formula>K329&lt;=$H$4</formula>
    </cfRule>
    <cfRule type="expression" dxfId="1161" priority="308">
      <formula>AND(K329&gt;$H$4,K329&lt;=$H$5)</formula>
    </cfRule>
    <cfRule type="expression" dxfId="1160" priority="309">
      <formula>K329&gt;$H$5</formula>
    </cfRule>
  </conditionalFormatting>
  <conditionalFormatting sqref="K331:K332">
    <cfRule type="expression" dxfId="1159" priority="304">
      <formula>K331&lt;=$H$4</formula>
    </cfRule>
    <cfRule type="expression" dxfId="1158" priority="305">
      <formula>AND(K331&gt;$H$4,K331&lt;=$H$5)</formula>
    </cfRule>
    <cfRule type="expression" dxfId="1157" priority="306">
      <formula>K331&gt;$H$5</formula>
    </cfRule>
  </conditionalFormatting>
  <conditionalFormatting sqref="K333:K334">
    <cfRule type="expression" dxfId="1156" priority="301">
      <formula>K333&lt;=$H$4</formula>
    </cfRule>
    <cfRule type="expression" dxfId="1155" priority="302">
      <formula>AND(K333&gt;$H$4,K333&lt;=$H$5)</formula>
    </cfRule>
    <cfRule type="expression" dxfId="1154" priority="303">
      <formula>K333&gt;$H$5</formula>
    </cfRule>
  </conditionalFormatting>
  <conditionalFormatting sqref="K335">
    <cfRule type="expression" dxfId="1153" priority="298">
      <formula>K335&lt;=$H$4</formula>
    </cfRule>
    <cfRule type="expression" dxfId="1152" priority="299">
      <formula>AND(K335&gt;$H$4,K335&lt;=$H$5)</formula>
    </cfRule>
    <cfRule type="expression" dxfId="1151" priority="300">
      <formula>K335&gt;$H$5</formula>
    </cfRule>
  </conditionalFormatting>
  <conditionalFormatting sqref="K336">
    <cfRule type="expression" dxfId="1150" priority="295">
      <formula>K336&lt;=$H$4</formula>
    </cfRule>
    <cfRule type="expression" dxfId="1149" priority="296">
      <formula>AND(K336&gt;$H$4,K336&lt;=$H$5)</formula>
    </cfRule>
    <cfRule type="expression" dxfId="1148" priority="297">
      <formula>K336&gt;$H$5</formula>
    </cfRule>
  </conditionalFormatting>
  <conditionalFormatting sqref="K337:K338">
    <cfRule type="expression" dxfId="1147" priority="292">
      <formula>K337&lt;=$H$4</formula>
    </cfRule>
    <cfRule type="expression" dxfId="1146" priority="293">
      <formula>AND(K337&gt;$H$4,K337&lt;=$H$5)</formula>
    </cfRule>
    <cfRule type="expression" dxfId="1145" priority="294">
      <formula>K337&gt;$H$5</formula>
    </cfRule>
  </conditionalFormatting>
  <conditionalFormatting sqref="K339:K340">
    <cfRule type="expression" dxfId="1144" priority="289">
      <formula>K339&lt;=$H$4</formula>
    </cfRule>
    <cfRule type="expression" dxfId="1143" priority="290">
      <formula>AND(K339&gt;$H$4,K339&lt;=$H$5)</formula>
    </cfRule>
    <cfRule type="expression" dxfId="1142" priority="291">
      <formula>K339&gt;$H$5</formula>
    </cfRule>
  </conditionalFormatting>
  <conditionalFormatting sqref="K341:K342">
    <cfRule type="expression" dxfId="1141" priority="286">
      <formula>K341&lt;=$H$4</formula>
    </cfRule>
    <cfRule type="expression" dxfId="1140" priority="287">
      <formula>AND(K341&gt;$H$4,K341&lt;=$H$5)</formula>
    </cfRule>
    <cfRule type="expression" dxfId="1139" priority="288">
      <formula>K341&gt;$H$5</formula>
    </cfRule>
  </conditionalFormatting>
  <conditionalFormatting sqref="K343:K344">
    <cfRule type="expression" dxfId="1138" priority="283">
      <formula>K343&lt;=$H$4</formula>
    </cfRule>
    <cfRule type="expression" dxfId="1137" priority="284">
      <formula>AND(K343&gt;$H$4,K343&lt;=$H$5)</formula>
    </cfRule>
    <cfRule type="expression" dxfId="1136" priority="285">
      <formula>K343&gt;$H$5</formula>
    </cfRule>
  </conditionalFormatting>
  <conditionalFormatting sqref="K345:K346">
    <cfRule type="expression" dxfId="1135" priority="280">
      <formula>K345&lt;=$H$4</formula>
    </cfRule>
    <cfRule type="expression" dxfId="1134" priority="281">
      <formula>AND(K345&gt;$H$4,K345&lt;=$H$5)</formula>
    </cfRule>
    <cfRule type="expression" dxfId="1133" priority="282">
      <formula>K345&gt;$H$5</formula>
    </cfRule>
  </conditionalFormatting>
  <conditionalFormatting sqref="J347:J348">
    <cfRule type="expression" dxfId="1132" priority="273">
      <formula>J347&lt;=$F$4</formula>
    </cfRule>
    <cfRule type="expression" dxfId="1131" priority="274">
      <formula>AND(J347&gt;$F$4,J347&lt;=$F$5)</formula>
    </cfRule>
    <cfRule type="expression" dxfId="1130" priority="275">
      <formula>J347&gt;$F$5</formula>
    </cfRule>
  </conditionalFormatting>
  <conditionalFormatting sqref="K347:K348">
    <cfRule type="expression" dxfId="1129" priority="267">
      <formula>K347&lt;=$H$4</formula>
    </cfRule>
    <cfRule type="expression" dxfId="1128" priority="268">
      <formula>AND(K347&gt;$H$4,K347&lt;=$H$5)</formula>
    </cfRule>
    <cfRule type="expression" dxfId="1127" priority="269">
      <formula>K347&gt;$H$5</formula>
    </cfRule>
  </conditionalFormatting>
  <conditionalFormatting sqref="J349:J350">
    <cfRule type="expression" dxfId="1126" priority="264">
      <formula>J349&lt;=$F$4</formula>
    </cfRule>
    <cfRule type="expression" dxfId="1125" priority="265">
      <formula>AND(J349&gt;$F$4,J349&lt;=$F$5)</formula>
    </cfRule>
    <cfRule type="expression" dxfId="1124" priority="266">
      <formula>J349&gt;$F$5</formula>
    </cfRule>
  </conditionalFormatting>
  <conditionalFormatting sqref="K349:K350">
    <cfRule type="expression" dxfId="1123" priority="258">
      <formula>K349&lt;=$H$4</formula>
    </cfRule>
    <cfRule type="expression" dxfId="1122" priority="259">
      <formula>AND(K349&gt;$H$4,K349&lt;=$H$5)</formula>
    </cfRule>
    <cfRule type="expression" dxfId="1121" priority="260">
      <formula>K349&gt;$H$5</formula>
    </cfRule>
  </conditionalFormatting>
  <conditionalFormatting sqref="J377:J378">
    <cfRule type="expression" dxfId="1120" priority="255">
      <formula>J377&lt;=$F$4</formula>
    </cfRule>
    <cfRule type="expression" dxfId="1119" priority="256">
      <formula>AND(J377&gt;$F$4,J377&lt;=$F$5)</formula>
    </cfRule>
    <cfRule type="expression" dxfId="1118" priority="257">
      <formula>J377&gt;$F$5</formula>
    </cfRule>
  </conditionalFormatting>
  <conditionalFormatting sqref="K377:K378">
    <cfRule type="expression" dxfId="1117" priority="249">
      <formula>K377&lt;=$H$4</formula>
    </cfRule>
    <cfRule type="expression" dxfId="1116" priority="250">
      <formula>AND(K377&gt;$H$4,K377&lt;=$H$5)</formula>
    </cfRule>
    <cfRule type="expression" dxfId="1115" priority="251">
      <formula>K377&gt;$H$5</formula>
    </cfRule>
  </conditionalFormatting>
  <conditionalFormatting sqref="J351">
    <cfRule type="expression" dxfId="1114" priority="246">
      <formula>J351&lt;=$F$4</formula>
    </cfRule>
    <cfRule type="expression" dxfId="1113" priority="247">
      <formula>AND(J351&gt;$F$4,J351&lt;=$F$5)</formula>
    </cfRule>
    <cfRule type="expression" dxfId="1112" priority="248">
      <formula>J351&gt;$F$5</formula>
    </cfRule>
  </conditionalFormatting>
  <conditionalFormatting sqref="K351">
    <cfRule type="expression" dxfId="1111" priority="240">
      <formula>K351&lt;=$H$4</formula>
    </cfRule>
    <cfRule type="expression" dxfId="1110" priority="241">
      <formula>AND(K351&gt;$H$4,K351&lt;=$H$5)</formula>
    </cfRule>
    <cfRule type="expression" dxfId="1109" priority="242">
      <formula>K351&gt;$H$5</formula>
    </cfRule>
  </conditionalFormatting>
  <conditionalFormatting sqref="J353:J354">
    <cfRule type="expression" dxfId="1108" priority="237">
      <formula>J353&lt;=$F$4</formula>
    </cfRule>
    <cfRule type="expression" dxfId="1107" priority="238">
      <formula>AND(J353&gt;$F$4,J353&lt;=$F$5)</formula>
    </cfRule>
    <cfRule type="expression" dxfId="1106" priority="239">
      <formula>J353&gt;$F$5</formula>
    </cfRule>
  </conditionalFormatting>
  <conditionalFormatting sqref="K353:K354">
    <cfRule type="expression" dxfId="1105" priority="231">
      <formula>K353&lt;=$H$4</formula>
    </cfRule>
    <cfRule type="expression" dxfId="1104" priority="232">
      <formula>AND(K353&gt;$H$4,K353&lt;=$H$5)</formula>
    </cfRule>
    <cfRule type="expression" dxfId="1103" priority="233">
      <formula>K353&gt;$H$5</formula>
    </cfRule>
  </conditionalFormatting>
  <conditionalFormatting sqref="J355:J356">
    <cfRule type="expression" dxfId="1102" priority="228">
      <formula>J355&lt;=$F$4</formula>
    </cfRule>
    <cfRule type="expression" dxfId="1101" priority="229">
      <formula>AND(J355&gt;$F$4,J355&lt;=$F$5)</formula>
    </cfRule>
    <cfRule type="expression" dxfId="1100" priority="230">
      <formula>J355&gt;$F$5</formula>
    </cfRule>
  </conditionalFormatting>
  <conditionalFormatting sqref="K355:K356">
    <cfRule type="expression" dxfId="1099" priority="222">
      <formula>K355&lt;=$H$4</formula>
    </cfRule>
    <cfRule type="expression" dxfId="1098" priority="223">
      <formula>AND(K355&gt;$H$4,K355&lt;=$H$5)</formula>
    </cfRule>
    <cfRule type="expression" dxfId="1097" priority="224">
      <formula>K355&gt;$H$5</formula>
    </cfRule>
  </conditionalFormatting>
  <conditionalFormatting sqref="J359:J360">
    <cfRule type="expression" dxfId="1096" priority="219">
      <formula>J359&lt;=$F$4</formula>
    </cfRule>
    <cfRule type="expression" dxfId="1095" priority="220">
      <formula>AND(J359&gt;$F$4,J359&lt;=$F$5)</formula>
    </cfRule>
    <cfRule type="expression" dxfId="1094" priority="221">
      <formula>J359&gt;$F$5</formula>
    </cfRule>
  </conditionalFormatting>
  <conditionalFormatting sqref="K359:K360">
    <cfRule type="expression" dxfId="1093" priority="213">
      <formula>K359&lt;=$H$4</formula>
    </cfRule>
    <cfRule type="expression" dxfId="1092" priority="214">
      <formula>AND(K359&gt;$H$4,K359&lt;=$H$5)</formula>
    </cfRule>
    <cfRule type="expression" dxfId="1091" priority="215">
      <formula>K359&gt;$H$5</formula>
    </cfRule>
  </conditionalFormatting>
  <conditionalFormatting sqref="J361:J362">
    <cfRule type="expression" dxfId="1090" priority="210">
      <formula>J361&lt;=$F$4</formula>
    </cfRule>
    <cfRule type="expression" dxfId="1089" priority="211">
      <formula>AND(J361&gt;$F$4,J361&lt;=$F$5)</formula>
    </cfRule>
    <cfRule type="expression" dxfId="1088" priority="212">
      <formula>J361&gt;$F$5</formula>
    </cfRule>
  </conditionalFormatting>
  <conditionalFormatting sqref="K361:K362">
    <cfRule type="expression" dxfId="1087" priority="204">
      <formula>K361&lt;=$H$4</formula>
    </cfRule>
    <cfRule type="expression" dxfId="1086" priority="205">
      <formula>AND(K361&gt;$H$4,K361&lt;=$H$5)</formula>
    </cfRule>
    <cfRule type="expression" dxfId="1085" priority="206">
      <formula>K361&gt;$H$5</formula>
    </cfRule>
  </conditionalFormatting>
  <conditionalFormatting sqref="I358">
    <cfRule type="timePeriod" dxfId="1084" priority="203" timePeriod="today">
      <formula>FLOOR(I358,1)=TODAY()</formula>
    </cfRule>
  </conditionalFormatting>
  <conditionalFormatting sqref="I357">
    <cfRule type="timePeriod" dxfId="1083" priority="202" timePeriod="today">
      <formula>FLOOR(I357,1)=TODAY()</formula>
    </cfRule>
  </conditionalFormatting>
  <conditionalFormatting sqref="J358">
    <cfRule type="expression" dxfId="1082" priority="199">
      <formula>J358&gt;$E$5</formula>
    </cfRule>
    <cfRule type="expression" dxfId="1081" priority="200">
      <formula>AND(J358&gt;$E$4,J358&lt;=$E$5)</formula>
    </cfRule>
    <cfRule type="expression" dxfId="1080" priority="201">
      <formula>J358&lt;=$E$4</formula>
    </cfRule>
  </conditionalFormatting>
  <conditionalFormatting sqref="K358">
    <cfRule type="expression" dxfId="1079" priority="193">
      <formula>K358&lt;=$G$4</formula>
    </cfRule>
    <cfRule type="expression" dxfId="1078" priority="194">
      <formula>AND(K358&gt;$G$4,K358&lt;=$G$5)</formula>
    </cfRule>
    <cfRule type="expression" dxfId="1077" priority="195">
      <formula>K358&gt;$G$5</formula>
    </cfRule>
  </conditionalFormatting>
  <conditionalFormatting sqref="J363">
    <cfRule type="expression" dxfId="1076" priority="190">
      <formula>J363&gt;$E$5</formula>
    </cfRule>
    <cfRule type="expression" dxfId="1075" priority="191">
      <formula>AND(J363&gt;$E$4,J363&lt;=$E$5)</formula>
    </cfRule>
    <cfRule type="expression" dxfId="1074" priority="192">
      <formula>J363&lt;=$E$4</formula>
    </cfRule>
  </conditionalFormatting>
  <conditionalFormatting sqref="K363">
    <cfRule type="expression" dxfId="1073" priority="184">
      <formula>K363&lt;=$G$4</formula>
    </cfRule>
    <cfRule type="expression" dxfId="1072" priority="185">
      <formula>AND(K363&gt;$G$4,K363&lt;=$G$5)</formula>
    </cfRule>
    <cfRule type="expression" dxfId="1071" priority="186">
      <formula>K363&gt;$G$5</formula>
    </cfRule>
  </conditionalFormatting>
  <conditionalFormatting sqref="J391:J392">
    <cfRule type="expression" dxfId="1070" priority="181">
      <formula>J391&lt;=$F$4</formula>
    </cfRule>
    <cfRule type="expression" dxfId="1069" priority="182">
      <formula>AND(J391&gt;$F$4,J391&lt;=$F$5)</formula>
    </cfRule>
    <cfRule type="expression" dxfId="1068" priority="183">
      <formula>J391&gt;$F$5</formula>
    </cfRule>
  </conditionalFormatting>
  <conditionalFormatting sqref="K391:K392">
    <cfRule type="expression" dxfId="1067" priority="175">
      <formula>K391&lt;=$H$4</formula>
    </cfRule>
    <cfRule type="expression" dxfId="1066" priority="176">
      <formula>AND(K391&gt;$H$4,K391&lt;=$H$5)</formula>
    </cfRule>
    <cfRule type="expression" dxfId="1065" priority="177">
      <formula>K391&gt;$H$5</formula>
    </cfRule>
  </conditionalFormatting>
  <conditionalFormatting sqref="J365:J366">
    <cfRule type="expression" dxfId="1064" priority="172">
      <formula>J365&lt;=$F$4</formula>
    </cfRule>
    <cfRule type="expression" dxfId="1063" priority="173">
      <formula>AND(J365&gt;$F$4,J365&lt;=$F$5)</formula>
    </cfRule>
    <cfRule type="expression" dxfId="1062" priority="174">
      <formula>J365&gt;$F$5</formula>
    </cfRule>
  </conditionalFormatting>
  <conditionalFormatting sqref="K365:K366">
    <cfRule type="expression" dxfId="1061" priority="166">
      <formula>K365&lt;=$H$4</formula>
    </cfRule>
    <cfRule type="expression" dxfId="1060" priority="167">
      <formula>AND(K365&gt;$H$4,K365&lt;=$H$5)</formula>
    </cfRule>
    <cfRule type="expression" dxfId="1059" priority="168">
      <formula>K365&gt;$H$5</formula>
    </cfRule>
  </conditionalFormatting>
  <conditionalFormatting sqref="J367:J368">
    <cfRule type="expression" dxfId="1058" priority="163">
      <formula>J367&lt;=$F$4</formula>
    </cfRule>
    <cfRule type="expression" dxfId="1057" priority="164">
      <formula>AND(J367&gt;$F$4,J367&lt;=$F$5)</formula>
    </cfRule>
    <cfRule type="expression" dxfId="1056" priority="165">
      <formula>J367&gt;$F$5</formula>
    </cfRule>
  </conditionalFormatting>
  <conditionalFormatting sqref="K367:K368">
    <cfRule type="expression" dxfId="1055" priority="157">
      <formula>K367&lt;=$H$4</formula>
    </cfRule>
    <cfRule type="expression" dxfId="1054" priority="158">
      <formula>AND(K367&gt;$H$4,K367&lt;=$H$5)</formula>
    </cfRule>
    <cfRule type="expression" dxfId="1053" priority="159">
      <formula>K367&gt;$H$5</formula>
    </cfRule>
  </conditionalFormatting>
  <conditionalFormatting sqref="I369:I370">
    <cfRule type="timePeriod" dxfId="1052" priority="156" timePeriod="today">
      <formula>FLOOR(I369,1)=TODAY()</formula>
    </cfRule>
  </conditionalFormatting>
  <conditionalFormatting sqref="J370">
    <cfRule type="expression" dxfId="1051" priority="153">
      <formula>J370&lt;=$F$4</formula>
    </cfRule>
    <cfRule type="expression" dxfId="1050" priority="154">
      <formula>AND(J370&gt;$F$4,J370&lt;=$F$5)</formula>
    </cfRule>
    <cfRule type="expression" dxfId="1049" priority="155">
      <formula>J370&gt;$F$5</formula>
    </cfRule>
  </conditionalFormatting>
  <conditionalFormatting sqref="K370">
    <cfRule type="expression" dxfId="1048" priority="147">
      <formula>K370&lt;=$H$4</formula>
    </cfRule>
    <cfRule type="expression" dxfId="1047" priority="148">
      <formula>AND(K370&gt;$H$4,K370&lt;=$H$5)</formula>
    </cfRule>
    <cfRule type="expression" dxfId="1046" priority="149">
      <formula>K370&gt;$H$5</formula>
    </cfRule>
  </conditionalFormatting>
  <conditionalFormatting sqref="J371:J372">
    <cfRule type="expression" dxfId="1045" priority="144">
      <formula>J371&lt;=$F$4</formula>
    </cfRule>
    <cfRule type="expression" dxfId="1044" priority="145">
      <formula>AND(J371&gt;$F$4,J371&lt;=$F$5)</formula>
    </cfRule>
    <cfRule type="expression" dxfId="1043" priority="146">
      <formula>J371&gt;$F$5</formula>
    </cfRule>
  </conditionalFormatting>
  <conditionalFormatting sqref="K371:K372">
    <cfRule type="expression" dxfId="1042" priority="138">
      <formula>K371&lt;=$H$4</formula>
    </cfRule>
    <cfRule type="expression" dxfId="1041" priority="139">
      <formula>AND(K371&gt;$H$4,K371&lt;=$H$5)</formula>
    </cfRule>
    <cfRule type="expression" dxfId="1040" priority="140">
      <formula>K371&gt;$H$5</formula>
    </cfRule>
  </conditionalFormatting>
  <conditionalFormatting sqref="J373:J374">
    <cfRule type="expression" dxfId="1039" priority="135">
      <formula>J373&lt;=$F$4</formula>
    </cfRule>
    <cfRule type="expression" dxfId="1038" priority="136">
      <formula>AND(J373&gt;$F$4,J373&lt;=$F$5)</formula>
    </cfRule>
    <cfRule type="expression" dxfId="1037" priority="137">
      <formula>J373&gt;$F$5</formula>
    </cfRule>
  </conditionalFormatting>
  <conditionalFormatting sqref="K373:K374">
    <cfRule type="expression" dxfId="1036" priority="129">
      <formula>K373&lt;=$H$4</formula>
    </cfRule>
    <cfRule type="expression" dxfId="1035" priority="130">
      <formula>AND(K373&gt;$H$4,K373&lt;=$H$5)</formula>
    </cfRule>
    <cfRule type="expression" dxfId="1034" priority="131">
      <formula>K373&gt;$H$5</formula>
    </cfRule>
  </conditionalFormatting>
  <conditionalFormatting sqref="I377:I378">
    <cfRule type="timePeriod" dxfId="1033" priority="128" timePeriod="today">
      <formula>FLOOR(I377,1)=TODAY()</formula>
    </cfRule>
  </conditionalFormatting>
  <conditionalFormatting sqref="I381:I382">
    <cfRule type="timePeriod" dxfId="1032" priority="127" timePeriod="today">
      <formula>FLOOR(I381,1)=TODAY()</formula>
    </cfRule>
  </conditionalFormatting>
  <conditionalFormatting sqref="J381:J382">
    <cfRule type="expression" dxfId="1031" priority="124">
      <formula>J381&lt;=$F$4</formula>
    </cfRule>
    <cfRule type="expression" dxfId="1030" priority="125">
      <formula>AND(J381&gt;$F$4,J381&lt;=$F$5)</formula>
    </cfRule>
    <cfRule type="expression" dxfId="1029" priority="126">
      <formula>J381&gt;$F$5</formula>
    </cfRule>
  </conditionalFormatting>
  <conditionalFormatting sqref="K381:K382">
    <cfRule type="expression" dxfId="1028" priority="118">
      <formula>K381&lt;=$H$4</formula>
    </cfRule>
    <cfRule type="expression" dxfId="1027" priority="119">
      <formula>AND(K381&gt;$H$4,K381&lt;=$H$5)</formula>
    </cfRule>
    <cfRule type="expression" dxfId="1026" priority="120">
      <formula>K381&gt;$H$5</formula>
    </cfRule>
  </conditionalFormatting>
  <conditionalFormatting sqref="J379:J380">
    <cfRule type="expression" dxfId="1025" priority="115">
      <formula>J379&gt;$E$5</formula>
    </cfRule>
    <cfRule type="expression" dxfId="1024" priority="116">
      <formula>AND(J379&gt;$E$4,J379&lt;=$E$5)</formula>
    </cfRule>
    <cfRule type="expression" dxfId="1023" priority="117">
      <formula>J379&lt;=$E$4</formula>
    </cfRule>
  </conditionalFormatting>
  <conditionalFormatting sqref="K379:K380">
    <cfRule type="expression" dxfId="1022" priority="109">
      <formula>K379&lt;=$G$4</formula>
    </cfRule>
    <cfRule type="expression" dxfId="1021" priority="110">
      <formula>AND(K379&gt;$G$4,K379&lt;=$G$5)</formula>
    </cfRule>
    <cfRule type="expression" dxfId="1020" priority="111">
      <formula>K379&gt;$G$5</formula>
    </cfRule>
  </conditionalFormatting>
  <conditionalFormatting sqref="J393:J394">
    <cfRule type="expression" dxfId="1019" priority="106">
      <formula>J393&lt;=$F$4</formula>
    </cfRule>
    <cfRule type="expression" dxfId="1018" priority="107">
      <formula>AND(J393&gt;$F$4,J393&lt;=$F$5)</formula>
    </cfRule>
    <cfRule type="expression" dxfId="1017" priority="108">
      <formula>J393&gt;$F$5</formula>
    </cfRule>
  </conditionalFormatting>
  <conditionalFormatting sqref="K393:K394">
    <cfRule type="expression" dxfId="1016" priority="100">
      <formula>K393&lt;=$H$4</formula>
    </cfRule>
    <cfRule type="expression" dxfId="1015" priority="101">
      <formula>AND(K393&gt;$H$4,K393&lt;=$H$5)</formula>
    </cfRule>
    <cfRule type="expression" dxfId="1014" priority="102">
      <formula>K393&gt;$H$5</formula>
    </cfRule>
  </conditionalFormatting>
  <conditionalFormatting sqref="J401:J402">
    <cfRule type="expression" dxfId="1013" priority="97">
      <formula>J401&lt;=$F$4</formula>
    </cfRule>
    <cfRule type="expression" dxfId="1012" priority="98">
      <formula>AND(J401&gt;$F$4,J401&lt;=$F$5)</formula>
    </cfRule>
    <cfRule type="expression" dxfId="1011" priority="99">
      <formula>J401&gt;$F$5</formula>
    </cfRule>
  </conditionalFormatting>
  <conditionalFormatting sqref="K401:K402">
    <cfRule type="expression" dxfId="1010" priority="91">
      <formula>K401&lt;=$H$4</formula>
    </cfRule>
    <cfRule type="expression" dxfId="1009" priority="92">
      <formula>AND(K401&gt;$H$4,K401&lt;=$H$5)</formula>
    </cfRule>
    <cfRule type="expression" dxfId="1008" priority="93">
      <formula>K401&gt;$H$5</formula>
    </cfRule>
  </conditionalFormatting>
  <conditionalFormatting sqref="J403:J404">
    <cfRule type="expression" dxfId="1007" priority="88">
      <formula>J403&lt;=$F$4</formula>
    </cfRule>
    <cfRule type="expression" dxfId="1006" priority="89">
      <formula>AND(J403&gt;$F$4,J403&lt;=$F$5)</formula>
    </cfRule>
    <cfRule type="expression" dxfId="1005" priority="90">
      <formula>J403&gt;$F$5</formula>
    </cfRule>
  </conditionalFormatting>
  <conditionalFormatting sqref="K403:K404">
    <cfRule type="expression" dxfId="1004" priority="82">
      <formula>K403&lt;=$H$4</formula>
    </cfRule>
    <cfRule type="expression" dxfId="1003" priority="83">
      <formula>AND(K403&gt;$H$4,K403&lt;=$H$5)</formula>
    </cfRule>
    <cfRule type="expression" dxfId="1002" priority="84">
      <formula>K403&gt;$H$5</formula>
    </cfRule>
  </conditionalFormatting>
  <conditionalFormatting sqref="J384">
    <cfRule type="expression" dxfId="1001" priority="79">
      <formula>J384&lt;=$F$4</formula>
    </cfRule>
    <cfRule type="expression" dxfId="1000" priority="80">
      <formula>AND(J384&gt;$F$4,J384&lt;=$F$5)</formula>
    </cfRule>
    <cfRule type="expression" dxfId="999" priority="81">
      <formula>J384&gt;$F$5</formula>
    </cfRule>
  </conditionalFormatting>
  <conditionalFormatting sqref="K384">
    <cfRule type="expression" dxfId="998" priority="73">
      <formula>K384&lt;=$H$4</formula>
    </cfRule>
    <cfRule type="expression" dxfId="997" priority="74">
      <formula>AND(K384&gt;$H$4,K384&lt;=$H$5)</formula>
    </cfRule>
    <cfRule type="expression" dxfId="996" priority="75">
      <formula>K384&gt;$H$5</formula>
    </cfRule>
  </conditionalFormatting>
  <conditionalFormatting sqref="J383">
    <cfRule type="expression" dxfId="995" priority="70">
      <formula>J383&lt;=$F$4</formula>
    </cfRule>
    <cfRule type="expression" dxfId="994" priority="71">
      <formula>AND(J383&gt;$F$4,J383&lt;=$F$5)</formula>
    </cfRule>
    <cfRule type="expression" dxfId="993" priority="72">
      <formula>J383&gt;$F$5</formula>
    </cfRule>
  </conditionalFormatting>
  <conditionalFormatting sqref="K383">
    <cfRule type="expression" dxfId="992" priority="64">
      <formula>K383&lt;=$H$4</formula>
    </cfRule>
    <cfRule type="expression" dxfId="991" priority="65">
      <formula>AND(K383&gt;$H$4,K383&lt;=$H$5)</formula>
    </cfRule>
    <cfRule type="expression" dxfId="990" priority="66">
      <formula>K383&gt;$H$5</formula>
    </cfRule>
  </conditionalFormatting>
  <conditionalFormatting sqref="J375:J376">
    <cfRule type="expression" dxfId="989" priority="61">
      <formula>J375&lt;=$F$4</formula>
    </cfRule>
    <cfRule type="expression" dxfId="988" priority="62">
      <formula>AND(J375&gt;$F$4,J375&lt;=$F$5)</formula>
    </cfRule>
    <cfRule type="expression" dxfId="987" priority="63">
      <formula>J375&gt;$F$5</formula>
    </cfRule>
  </conditionalFormatting>
  <conditionalFormatting sqref="K375:K376">
    <cfRule type="expression" dxfId="986" priority="55">
      <formula>K375&lt;=$H$4</formula>
    </cfRule>
    <cfRule type="expression" dxfId="985" priority="56">
      <formula>AND(K375&gt;$H$4,K375&lt;=$H$5)</formula>
    </cfRule>
    <cfRule type="expression" dxfId="984" priority="57">
      <formula>K375&gt;$H$5</formula>
    </cfRule>
  </conditionalFormatting>
  <conditionalFormatting sqref="J385:J386">
    <cfRule type="expression" dxfId="983" priority="52">
      <formula>J385&lt;=$F$4</formula>
    </cfRule>
    <cfRule type="expression" dxfId="982" priority="53">
      <formula>AND(J385&gt;$F$4,J385&lt;=$F$5)</formula>
    </cfRule>
    <cfRule type="expression" dxfId="981" priority="54">
      <formula>J385&gt;$F$5</formula>
    </cfRule>
  </conditionalFormatting>
  <conditionalFormatting sqref="K385:K386">
    <cfRule type="expression" dxfId="980" priority="46">
      <formula>K385&lt;=$H$4</formula>
    </cfRule>
    <cfRule type="expression" dxfId="979" priority="47">
      <formula>AND(K385&gt;$H$4,K385&lt;=$H$5)</formula>
    </cfRule>
    <cfRule type="expression" dxfId="978" priority="48">
      <formula>K385&gt;$H$5</formula>
    </cfRule>
  </conditionalFormatting>
  <conditionalFormatting sqref="J389:J390">
    <cfRule type="expression" dxfId="977" priority="43">
      <formula>J389&lt;=$F$4</formula>
    </cfRule>
    <cfRule type="expression" dxfId="976" priority="44">
      <formula>AND(J389&gt;$F$4,J389&lt;=$F$5)</formula>
    </cfRule>
    <cfRule type="expression" dxfId="975" priority="45">
      <formula>J389&gt;$F$5</formula>
    </cfRule>
  </conditionalFormatting>
  <conditionalFormatting sqref="K389:K390">
    <cfRule type="expression" dxfId="974" priority="37">
      <formula>K389&lt;=$H$4</formula>
    </cfRule>
    <cfRule type="expression" dxfId="973" priority="38">
      <formula>AND(K389&gt;$H$4,K389&lt;=$H$5)</formula>
    </cfRule>
    <cfRule type="expression" dxfId="972" priority="39">
      <formula>K389&gt;$H$5</formula>
    </cfRule>
  </conditionalFormatting>
  <conditionalFormatting sqref="J395:J396">
    <cfRule type="expression" dxfId="971" priority="34">
      <formula>J395&lt;=$F$4</formula>
    </cfRule>
    <cfRule type="expression" dxfId="970" priority="35">
      <formula>AND(J395&gt;$F$4,J395&lt;=$F$5)</formula>
    </cfRule>
    <cfRule type="expression" dxfId="969" priority="36">
      <formula>J395&gt;$F$5</formula>
    </cfRule>
  </conditionalFormatting>
  <conditionalFormatting sqref="K395:K396">
    <cfRule type="expression" dxfId="968" priority="28">
      <formula>K395&lt;=$H$4</formula>
    </cfRule>
    <cfRule type="expression" dxfId="967" priority="29">
      <formula>AND(K395&gt;$H$4,K395&lt;=$H$5)</formula>
    </cfRule>
    <cfRule type="expression" dxfId="966" priority="30">
      <formula>K395&gt;$H$5</formula>
    </cfRule>
  </conditionalFormatting>
  <conditionalFormatting sqref="J397:J398">
    <cfRule type="expression" dxfId="965" priority="25">
      <formula>J397&lt;=$F$4</formula>
    </cfRule>
    <cfRule type="expression" dxfId="964" priority="26">
      <formula>AND(J397&gt;$F$4,J397&lt;=$F$5)</formula>
    </cfRule>
    <cfRule type="expression" dxfId="963" priority="27">
      <formula>J397&gt;$F$5</formula>
    </cfRule>
  </conditionalFormatting>
  <conditionalFormatting sqref="K397:K398">
    <cfRule type="expression" dxfId="962" priority="19">
      <formula>K397&lt;=$H$4</formula>
    </cfRule>
    <cfRule type="expression" dxfId="961" priority="20">
      <formula>AND(K397&gt;$H$4,K397&lt;=$H$5)</formula>
    </cfRule>
    <cfRule type="expression" dxfId="960" priority="21">
      <formula>K397&gt;$H$5</formula>
    </cfRule>
  </conditionalFormatting>
  <conditionalFormatting sqref="J399:J400">
    <cfRule type="expression" dxfId="959" priority="16">
      <formula>J399&lt;=$F$4</formula>
    </cfRule>
    <cfRule type="expression" dxfId="958" priority="17">
      <formula>AND(J399&gt;$F$4,J399&lt;=$F$5)</formula>
    </cfRule>
    <cfRule type="expression" dxfId="957" priority="18">
      <formula>J399&gt;$F$5</formula>
    </cfRule>
  </conditionalFormatting>
  <conditionalFormatting sqref="K399:K400">
    <cfRule type="expression" dxfId="956" priority="10">
      <formula>K399&lt;=$H$4</formula>
    </cfRule>
    <cfRule type="expression" dxfId="955" priority="11">
      <formula>AND(K399&gt;$H$4,K399&lt;=$H$5)</formula>
    </cfRule>
    <cfRule type="expression" dxfId="954" priority="12">
      <formula>K399&gt;$H$5</formula>
    </cfRule>
  </conditionalFormatting>
  <conditionalFormatting sqref="J387:J388">
    <cfRule type="expression" dxfId="953" priority="7">
      <formula>J387&lt;=$F$4</formula>
    </cfRule>
    <cfRule type="expression" dxfId="952" priority="8">
      <formula>AND(J387&gt;$F$4,J387&lt;=$F$5)</formula>
    </cfRule>
    <cfRule type="expression" dxfId="951" priority="9">
      <formula>J387&gt;$F$5</formula>
    </cfRule>
  </conditionalFormatting>
  <conditionalFormatting sqref="K387:K388">
    <cfRule type="expression" dxfId="950" priority="1">
      <formula>K387&lt;=$H$4</formula>
    </cfRule>
    <cfRule type="expression" dxfId="949" priority="2">
      <formula>AND(K387&gt;$H$4,K387&lt;=$H$5)</formula>
    </cfRule>
    <cfRule type="expression" dxfId="948" priority="3">
      <formula>K387&gt;$H$5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1" max="5" man="1"/>
    <brk id="148" max="5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10"/>
  <sheetViews>
    <sheetView view="pageBreakPreview" topLeftCell="B1" zoomScale="90" zoomScaleNormal="55" zoomScaleSheetLayoutView="90" workbookViewId="0">
      <selection activeCell="K12" sqref="K12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8.7109375" style="5" customWidth="1"/>
    <col min="4" max="4" width="18.5703125" style="5" customWidth="1"/>
    <col min="5" max="5" width="19.85546875" style="5" customWidth="1"/>
    <col min="6" max="6" width="20.85546875" style="5" customWidth="1"/>
    <col min="7" max="7" width="2.7109375" style="6" customWidth="1"/>
    <col min="8" max="8" width="7.42578125" style="6" customWidth="1"/>
    <col min="9" max="9" width="16.85546875" style="6" customWidth="1"/>
    <col min="10" max="10" width="13.42578125" style="6" customWidth="1"/>
    <col min="11" max="11" width="14.85546875" style="6" customWidth="1"/>
    <col min="12" max="12" width="7.85546875" style="24" customWidth="1"/>
    <col min="13" max="16384" width="9.140625" style="5"/>
  </cols>
  <sheetData>
    <row r="1" spans="1:15" s="1" customFormat="1" ht="33.75" customHeight="1" x14ac:dyDescent="0.2">
      <c r="A1" s="253" t="s">
        <v>0</v>
      </c>
      <c r="B1" s="253"/>
      <c r="C1" s="253"/>
      <c r="D1" s="253"/>
      <c r="E1" s="253"/>
      <c r="F1" s="253"/>
      <c r="G1" s="10"/>
      <c r="H1" s="2"/>
      <c r="I1" s="4"/>
      <c r="J1" s="1">
        <v>0.5</v>
      </c>
      <c r="K1" s="1">
        <v>5</v>
      </c>
    </row>
    <row r="2" spans="1:15" s="1" customFormat="1" ht="30.75" customHeight="1" x14ac:dyDescent="0.2">
      <c r="A2" s="254" t="s">
        <v>95</v>
      </c>
      <c r="B2" s="254"/>
      <c r="C2" s="254"/>
      <c r="D2" s="254"/>
      <c r="E2" s="254"/>
      <c r="F2" s="254"/>
      <c r="G2" s="9"/>
      <c r="H2" s="93" t="s">
        <v>158</v>
      </c>
      <c r="I2" s="135" t="s">
        <v>155</v>
      </c>
      <c r="J2" s="216" t="s">
        <v>43</v>
      </c>
      <c r="K2" s="216" t="s">
        <v>43</v>
      </c>
      <c r="L2" s="136"/>
      <c r="M2" s="136"/>
      <c r="N2" s="30" t="s">
        <v>159</v>
      </c>
      <c r="O2" s="164" t="s">
        <v>159</v>
      </c>
    </row>
    <row r="3" spans="1:15" s="157" customFormat="1" ht="30.75" customHeight="1" x14ac:dyDescent="0.2">
      <c r="A3" s="63"/>
      <c r="B3" s="63"/>
      <c r="C3" s="63"/>
      <c r="D3" s="63"/>
      <c r="E3" s="63"/>
      <c r="F3" s="154"/>
      <c r="G3" s="161"/>
      <c r="H3" s="197">
        <v>20</v>
      </c>
      <c r="I3" s="217" t="s">
        <v>160</v>
      </c>
      <c r="J3" s="196">
        <v>0</v>
      </c>
      <c r="K3" s="195">
        <v>0</v>
      </c>
      <c r="L3" s="205"/>
      <c r="M3" s="136"/>
      <c r="N3" s="132">
        <v>2816</v>
      </c>
      <c r="O3" s="132">
        <v>16</v>
      </c>
    </row>
    <row r="4" spans="1:15" s="157" customFormat="1" ht="30.75" customHeight="1" x14ac:dyDescent="0.2">
      <c r="A4" s="63"/>
      <c r="B4" s="63"/>
      <c r="C4" s="63"/>
      <c r="D4" s="63"/>
      <c r="E4" s="63"/>
      <c r="F4" s="154"/>
      <c r="G4" s="161"/>
      <c r="H4" s="197">
        <v>20</v>
      </c>
      <c r="I4" s="217">
        <v>43103</v>
      </c>
      <c r="J4" s="196">
        <v>0</v>
      </c>
      <c r="K4" s="195">
        <v>0</v>
      </c>
      <c r="L4" s="205"/>
      <c r="M4" s="136"/>
      <c r="N4" s="132">
        <v>2816</v>
      </c>
      <c r="O4" s="132">
        <v>16</v>
      </c>
    </row>
    <row r="5" spans="1:15" s="157" customFormat="1" ht="30.75" customHeight="1" x14ac:dyDescent="0.2">
      <c r="A5" s="63"/>
      <c r="B5" s="63"/>
      <c r="C5" s="63"/>
      <c r="D5" s="63"/>
      <c r="E5" s="63"/>
      <c r="F5" s="154"/>
      <c r="G5" s="161"/>
      <c r="H5" s="197">
        <v>20</v>
      </c>
      <c r="I5" s="217">
        <v>43117</v>
      </c>
      <c r="J5" s="196">
        <v>0</v>
      </c>
      <c r="K5" s="195">
        <v>0</v>
      </c>
      <c r="L5" s="205"/>
      <c r="M5" s="136"/>
      <c r="N5" s="132">
        <v>2816</v>
      </c>
      <c r="O5" s="132">
        <v>16</v>
      </c>
    </row>
    <row r="6" spans="1:15" s="157" customFormat="1" ht="30.75" customHeight="1" x14ac:dyDescent="0.2">
      <c r="A6" s="63"/>
      <c r="B6" s="63"/>
      <c r="C6" s="63"/>
      <c r="D6" s="63"/>
      <c r="E6" s="63"/>
      <c r="F6" s="154"/>
      <c r="G6" s="161"/>
      <c r="H6" s="197">
        <v>20</v>
      </c>
      <c r="I6" s="217">
        <v>43118</v>
      </c>
      <c r="J6" s="196">
        <v>0</v>
      </c>
      <c r="K6" s="195">
        <v>0</v>
      </c>
      <c r="L6" s="205"/>
      <c r="M6" s="136"/>
      <c r="N6" s="132">
        <v>2816</v>
      </c>
      <c r="O6" s="132">
        <v>16</v>
      </c>
    </row>
    <row r="7" spans="1:15" s="157" customFormat="1" ht="30.75" customHeight="1" x14ac:dyDescent="0.2">
      <c r="A7" s="63"/>
      <c r="B7" s="63"/>
      <c r="C7" s="63"/>
      <c r="D7" s="63"/>
      <c r="E7" s="63"/>
      <c r="F7" s="154"/>
      <c r="G7" s="161"/>
      <c r="H7" s="197">
        <v>20</v>
      </c>
      <c r="I7" s="217">
        <v>43125</v>
      </c>
      <c r="J7" s="196">
        <v>0</v>
      </c>
      <c r="K7" s="195">
        <v>0</v>
      </c>
      <c r="L7" s="205"/>
      <c r="M7" s="136"/>
      <c r="N7" s="132">
        <v>2816</v>
      </c>
      <c r="O7" s="132">
        <v>16</v>
      </c>
    </row>
    <row r="8" spans="1:15" s="157" customFormat="1" ht="30.75" customHeight="1" x14ac:dyDescent="0.2">
      <c r="A8" s="63"/>
      <c r="B8" s="63"/>
      <c r="C8" s="63"/>
      <c r="D8" s="63"/>
      <c r="E8" s="63"/>
      <c r="F8" s="154"/>
      <c r="G8" s="161"/>
      <c r="H8" s="197">
        <v>20</v>
      </c>
      <c r="I8" s="217">
        <v>43126</v>
      </c>
      <c r="J8" s="196">
        <v>0</v>
      </c>
      <c r="K8" s="195">
        <v>0</v>
      </c>
      <c r="L8" s="205"/>
      <c r="M8" s="136"/>
      <c r="N8" s="132">
        <v>2816</v>
      </c>
      <c r="O8" s="132">
        <v>16</v>
      </c>
    </row>
    <row r="9" spans="1:15" s="157" customFormat="1" ht="30.75" customHeight="1" x14ac:dyDescent="0.2">
      <c r="A9" s="63"/>
      <c r="B9" s="63"/>
      <c r="C9" s="63"/>
      <c r="D9" s="63"/>
      <c r="E9" s="63"/>
      <c r="F9" s="154"/>
      <c r="G9" s="161"/>
      <c r="H9" s="197">
        <v>20</v>
      </c>
      <c r="I9" s="217">
        <v>43129</v>
      </c>
      <c r="J9" s="196">
        <v>0</v>
      </c>
      <c r="K9" s="195">
        <v>0</v>
      </c>
      <c r="L9" s="205"/>
      <c r="M9" s="136"/>
      <c r="N9" s="132">
        <v>2816</v>
      </c>
      <c r="O9" s="132">
        <v>16</v>
      </c>
    </row>
    <row r="10" spans="1:15" s="157" customFormat="1" ht="30.75" customHeight="1" x14ac:dyDescent="0.2">
      <c r="A10" s="63"/>
      <c r="B10" s="63"/>
      <c r="C10" s="63"/>
      <c r="D10" s="63"/>
      <c r="E10" s="63"/>
      <c r="F10" s="154"/>
      <c r="G10" s="161"/>
      <c r="H10" s="197">
        <v>20</v>
      </c>
      <c r="I10" s="217">
        <v>43130</v>
      </c>
      <c r="J10" s="196">
        <v>0</v>
      </c>
      <c r="K10" s="195">
        <v>0</v>
      </c>
      <c r="L10" s="205"/>
      <c r="M10" s="136"/>
      <c r="N10" s="132">
        <v>2816</v>
      </c>
      <c r="O10" s="132">
        <v>16</v>
      </c>
    </row>
    <row r="11" spans="1:15" s="157" customFormat="1" ht="30.75" customHeight="1" x14ac:dyDescent="0.2">
      <c r="A11" s="63"/>
      <c r="B11" s="63"/>
      <c r="C11" s="63"/>
      <c r="D11" s="63"/>
      <c r="E11" s="63"/>
      <c r="F11" s="154"/>
      <c r="G11" s="161"/>
      <c r="H11" s="197">
        <v>20</v>
      </c>
      <c r="I11" s="217">
        <v>43153</v>
      </c>
      <c r="J11" s="196">
        <v>6</v>
      </c>
      <c r="K11" s="195">
        <v>0</v>
      </c>
      <c r="L11" s="205"/>
      <c r="M11" s="136"/>
      <c r="N11" s="132">
        <v>2816</v>
      </c>
      <c r="O11" s="132">
        <v>16</v>
      </c>
    </row>
    <row r="12" spans="1:15" s="157" customFormat="1" ht="30.75" customHeight="1" x14ac:dyDescent="0.2">
      <c r="A12" s="63"/>
      <c r="B12" s="63"/>
      <c r="C12" s="63"/>
      <c r="D12" s="63"/>
      <c r="E12" s="63"/>
      <c r="F12" s="154"/>
      <c r="G12" s="161"/>
      <c r="H12" s="197">
        <v>20</v>
      </c>
      <c r="I12" s="217">
        <v>43154</v>
      </c>
      <c r="J12" s="196">
        <v>0</v>
      </c>
      <c r="K12" s="195">
        <v>0</v>
      </c>
      <c r="L12" s="205"/>
      <c r="M12" s="136"/>
      <c r="N12" s="132">
        <v>2816</v>
      </c>
      <c r="O12" s="132">
        <v>16</v>
      </c>
    </row>
    <row r="13" spans="1:15" s="157" customFormat="1" ht="30.75" customHeight="1" x14ac:dyDescent="0.2">
      <c r="A13" s="63"/>
      <c r="B13" s="63"/>
      <c r="C13" s="63"/>
      <c r="D13" s="63"/>
      <c r="E13" s="63"/>
      <c r="F13" s="154"/>
      <c r="G13" s="161"/>
      <c r="H13" s="197">
        <v>20</v>
      </c>
      <c r="I13" s="217">
        <v>43166</v>
      </c>
      <c r="J13" s="196">
        <v>0</v>
      </c>
      <c r="K13" s="195">
        <v>0</v>
      </c>
      <c r="L13" s="205"/>
      <c r="M13" s="136"/>
      <c r="N13" s="132">
        <v>2816</v>
      </c>
      <c r="O13" s="132">
        <v>16</v>
      </c>
    </row>
    <row r="14" spans="1:15" s="157" customFormat="1" ht="30.75" customHeight="1" x14ac:dyDescent="0.2">
      <c r="A14" s="63"/>
      <c r="B14" s="63"/>
      <c r="C14" s="63"/>
      <c r="D14" s="63"/>
      <c r="E14" s="63"/>
      <c r="F14" s="154"/>
      <c r="G14" s="161"/>
      <c r="H14" s="197">
        <v>20</v>
      </c>
      <c r="I14" s="217">
        <v>43167</v>
      </c>
      <c r="J14" s="196">
        <v>0</v>
      </c>
      <c r="K14" s="195">
        <v>0</v>
      </c>
      <c r="L14" s="205"/>
      <c r="M14" s="136"/>
      <c r="N14" s="132">
        <v>2816</v>
      </c>
      <c r="O14" s="132">
        <v>16</v>
      </c>
    </row>
    <row r="15" spans="1:15" s="157" customFormat="1" ht="30.75" customHeight="1" x14ac:dyDescent="0.2">
      <c r="A15" s="63"/>
      <c r="B15" s="63"/>
      <c r="C15" s="63"/>
      <c r="D15" s="63"/>
      <c r="E15" s="63"/>
      <c r="F15" s="154"/>
      <c r="G15" s="161"/>
      <c r="H15" s="197">
        <v>20</v>
      </c>
      <c r="I15" s="217">
        <v>43168</v>
      </c>
      <c r="J15" s="196">
        <v>0</v>
      </c>
      <c r="K15" s="195">
        <v>0</v>
      </c>
      <c r="L15" s="205"/>
      <c r="M15" s="136"/>
      <c r="N15" s="132">
        <v>2816</v>
      </c>
      <c r="O15" s="132">
        <v>16</v>
      </c>
    </row>
    <row r="16" spans="1:15" s="157" customFormat="1" ht="30.75" customHeight="1" x14ac:dyDescent="0.2">
      <c r="A16" s="63"/>
      <c r="B16" s="63"/>
      <c r="C16" s="63"/>
      <c r="D16" s="63"/>
      <c r="E16" s="63"/>
      <c r="F16" s="154"/>
      <c r="G16" s="161"/>
      <c r="H16" s="197">
        <v>20</v>
      </c>
      <c r="I16" s="217">
        <v>43169</v>
      </c>
      <c r="J16" s="196">
        <v>0</v>
      </c>
      <c r="K16" s="195">
        <v>0</v>
      </c>
      <c r="L16" s="205"/>
      <c r="M16" s="136"/>
      <c r="N16" s="132">
        <v>2816</v>
      </c>
      <c r="O16" s="132">
        <v>16</v>
      </c>
    </row>
    <row r="17" spans="1:15" s="157" customFormat="1" ht="30.75" customHeight="1" x14ac:dyDescent="0.2">
      <c r="A17" s="63"/>
      <c r="B17" s="63"/>
      <c r="C17" s="63"/>
      <c r="D17" s="63"/>
      <c r="E17" s="63"/>
      <c r="F17" s="154"/>
      <c r="G17" s="161"/>
      <c r="H17" s="197">
        <v>20</v>
      </c>
      <c r="I17" s="217">
        <v>43170</v>
      </c>
      <c r="J17" s="196">
        <v>0</v>
      </c>
      <c r="K17" s="195">
        <v>0</v>
      </c>
      <c r="L17" s="205"/>
      <c r="M17" s="136"/>
      <c r="N17" s="132">
        <v>2816</v>
      </c>
      <c r="O17" s="132">
        <v>16</v>
      </c>
    </row>
    <row r="18" spans="1:15" s="157" customFormat="1" ht="30.75" customHeight="1" x14ac:dyDescent="0.2">
      <c r="A18" s="63"/>
      <c r="B18" s="63"/>
      <c r="C18" s="63"/>
      <c r="D18" s="63"/>
      <c r="E18" s="63"/>
      <c r="F18" s="154"/>
      <c r="G18" s="161"/>
      <c r="H18" s="197">
        <v>20</v>
      </c>
      <c r="I18" s="217">
        <v>43171</v>
      </c>
      <c r="J18" s="196">
        <v>0</v>
      </c>
      <c r="K18" s="195">
        <v>0</v>
      </c>
      <c r="L18" s="205"/>
      <c r="M18" s="136"/>
      <c r="N18" s="132">
        <v>2816</v>
      </c>
      <c r="O18" s="132">
        <v>16</v>
      </c>
    </row>
    <row r="19" spans="1:15" s="157" customFormat="1" ht="30.75" customHeight="1" x14ac:dyDescent="0.2">
      <c r="A19" s="63"/>
      <c r="B19" s="63"/>
      <c r="C19" s="63"/>
      <c r="D19" s="63"/>
      <c r="E19" s="63"/>
      <c r="F19" s="154"/>
      <c r="G19" s="161"/>
      <c r="H19" s="197">
        <v>20</v>
      </c>
      <c r="I19" s="217">
        <v>43172</v>
      </c>
      <c r="J19" s="196">
        <v>0</v>
      </c>
      <c r="K19" s="195">
        <v>0</v>
      </c>
      <c r="L19" s="205"/>
      <c r="M19" s="136"/>
      <c r="N19" s="132">
        <v>2816</v>
      </c>
      <c r="O19" s="132">
        <v>16</v>
      </c>
    </row>
    <row r="20" spans="1:15" s="157" customFormat="1" ht="30.75" customHeight="1" x14ac:dyDescent="0.2">
      <c r="A20" s="63"/>
      <c r="B20" s="63"/>
      <c r="C20" s="63"/>
      <c r="D20" s="63"/>
      <c r="E20" s="63"/>
      <c r="F20" s="154"/>
      <c r="G20" s="161"/>
      <c r="H20" s="197">
        <v>20</v>
      </c>
      <c r="I20" s="217">
        <v>43173</v>
      </c>
      <c r="J20" s="196">
        <v>0</v>
      </c>
      <c r="K20" s="195">
        <v>0</v>
      </c>
      <c r="L20" s="205"/>
      <c r="M20" s="136"/>
      <c r="N20" s="132">
        <v>2816</v>
      </c>
      <c r="O20" s="132">
        <v>16</v>
      </c>
    </row>
    <row r="21" spans="1:15" s="157" customFormat="1" ht="30.75" customHeight="1" x14ac:dyDescent="0.2">
      <c r="A21" s="63"/>
      <c r="B21" s="63"/>
      <c r="C21" s="63"/>
      <c r="D21" s="63"/>
      <c r="E21" s="63"/>
      <c r="F21" s="154"/>
      <c r="G21" s="161"/>
      <c r="H21" s="197">
        <v>20</v>
      </c>
      <c r="I21" s="217">
        <v>43174</v>
      </c>
      <c r="J21" s="196">
        <v>0</v>
      </c>
      <c r="K21" s="195">
        <v>0</v>
      </c>
      <c r="L21" s="205"/>
      <c r="M21" s="136"/>
      <c r="N21" s="132">
        <v>2816</v>
      </c>
      <c r="O21" s="132">
        <v>16</v>
      </c>
    </row>
    <row r="22" spans="1:15" s="157" customFormat="1" ht="30.75" customHeight="1" x14ac:dyDescent="0.2">
      <c r="A22" s="63"/>
      <c r="B22" s="63"/>
      <c r="C22" s="63"/>
      <c r="D22" s="63"/>
      <c r="E22" s="63"/>
      <c r="F22" s="154"/>
      <c r="G22" s="161"/>
      <c r="H22" s="197">
        <v>20</v>
      </c>
      <c r="I22" s="217">
        <v>43175</v>
      </c>
      <c r="J22" s="196">
        <v>0</v>
      </c>
      <c r="K22" s="195">
        <v>0</v>
      </c>
      <c r="L22" s="205"/>
      <c r="M22" s="136"/>
      <c r="N22" s="132">
        <v>2816</v>
      </c>
      <c r="O22" s="132">
        <v>16</v>
      </c>
    </row>
    <row r="23" spans="1:15" s="157" customFormat="1" ht="30.75" customHeight="1" x14ac:dyDescent="0.2">
      <c r="A23" s="63"/>
      <c r="B23" s="63"/>
      <c r="C23" s="63"/>
      <c r="D23" s="63"/>
      <c r="E23" s="63"/>
      <c r="F23" s="154"/>
      <c r="G23" s="161"/>
      <c r="H23" s="197">
        <v>20</v>
      </c>
      <c r="I23" s="217">
        <v>43178</v>
      </c>
      <c r="J23" s="196">
        <v>0</v>
      </c>
      <c r="K23" s="195">
        <v>0</v>
      </c>
      <c r="L23" s="205"/>
      <c r="M23" s="136"/>
      <c r="N23" s="132">
        <v>2816</v>
      </c>
      <c r="O23" s="132">
        <v>16</v>
      </c>
    </row>
    <row r="24" spans="1:15" s="157" customFormat="1" ht="30.75" customHeight="1" x14ac:dyDescent="0.2">
      <c r="A24" s="63"/>
      <c r="B24" s="63"/>
      <c r="C24" s="63"/>
      <c r="D24" s="63"/>
      <c r="E24" s="63"/>
      <c r="F24" s="154"/>
      <c r="G24" s="161"/>
      <c r="H24" s="197">
        <v>20</v>
      </c>
      <c r="I24" s="217">
        <v>43179</v>
      </c>
      <c r="J24" s="196">
        <v>0</v>
      </c>
      <c r="K24" s="195">
        <v>0</v>
      </c>
      <c r="L24" s="205"/>
      <c r="M24" s="136"/>
      <c r="N24" s="132">
        <v>2816</v>
      </c>
      <c r="O24" s="132">
        <v>16</v>
      </c>
    </row>
    <row r="25" spans="1:15" s="157" customFormat="1" ht="30.75" customHeight="1" x14ac:dyDescent="0.2">
      <c r="A25" s="63"/>
      <c r="B25" s="63"/>
      <c r="C25" s="63"/>
      <c r="D25" s="63"/>
      <c r="E25" s="63"/>
      <c r="F25" s="154"/>
      <c r="G25" s="161"/>
      <c r="H25" s="197">
        <v>20</v>
      </c>
      <c r="I25" s="217">
        <v>43180</v>
      </c>
      <c r="J25" s="196">
        <v>0</v>
      </c>
      <c r="K25" s="195">
        <v>0</v>
      </c>
      <c r="L25" s="205"/>
      <c r="M25" s="136"/>
      <c r="N25" s="132">
        <v>2816</v>
      </c>
      <c r="O25" s="132">
        <v>16</v>
      </c>
    </row>
    <row r="26" spans="1:15" s="157" customFormat="1" ht="30.75" customHeight="1" x14ac:dyDescent="0.2">
      <c r="A26" s="63"/>
      <c r="B26" s="63"/>
      <c r="C26" s="63"/>
      <c r="D26" s="63"/>
      <c r="E26" s="63"/>
      <c r="F26" s="154"/>
      <c r="G26" s="161"/>
      <c r="H26" s="197">
        <v>20</v>
      </c>
      <c r="I26" s="217">
        <v>43181</v>
      </c>
      <c r="J26" s="196">
        <v>0</v>
      </c>
      <c r="K26" s="195">
        <v>0</v>
      </c>
      <c r="L26" s="205"/>
      <c r="M26" s="136"/>
      <c r="N26" s="132">
        <v>2816</v>
      </c>
      <c r="O26" s="132">
        <v>16</v>
      </c>
    </row>
    <row r="27" spans="1:15" s="157" customFormat="1" ht="30.75" customHeight="1" x14ac:dyDescent="0.2">
      <c r="A27" s="63"/>
      <c r="B27" s="63"/>
      <c r="C27" s="63"/>
      <c r="D27" s="63"/>
      <c r="E27" s="63"/>
      <c r="F27" s="154"/>
      <c r="G27" s="161"/>
      <c r="H27" s="197">
        <v>20</v>
      </c>
      <c r="I27" s="217">
        <v>43187</v>
      </c>
      <c r="J27" s="196">
        <v>0</v>
      </c>
      <c r="K27" s="195">
        <v>0</v>
      </c>
      <c r="L27" s="205"/>
      <c r="M27" s="136"/>
      <c r="N27" s="132">
        <v>2816</v>
      </c>
      <c r="O27" s="132">
        <v>16</v>
      </c>
    </row>
    <row r="28" spans="1:15" s="157" customFormat="1" ht="30.75" customHeight="1" x14ac:dyDescent="0.2">
      <c r="A28" s="63"/>
      <c r="B28" s="63"/>
      <c r="C28" s="63"/>
      <c r="D28" s="63"/>
      <c r="E28" s="63"/>
      <c r="F28" s="154"/>
      <c r="G28" s="161"/>
      <c r="H28" s="197">
        <v>20</v>
      </c>
      <c r="I28" s="217">
        <v>43188</v>
      </c>
      <c r="J28" s="196">
        <v>0</v>
      </c>
      <c r="K28" s="195">
        <v>0</v>
      </c>
      <c r="L28" s="205"/>
      <c r="M28" s="136"/>
      <c r="N28" s="132">
        <v>2816</v>
      </c>
      <c r="O28" s="132">
        <v>16</v>
      </c>
    </row>
    <row r="29" spans="1:15" s="157" customFormat="1" ht="30.75" customHeight="1" x14ac:dyDescent="0.2">
      <c r="A29" s="63"/>
      <c r="B29" s="63"/>
      <c r="C29" s="63"/>
      <c r="D29" s="63"/>
      <c r="E29" s="63"/>
      <c r="F29" s="154"/>
      <c r="G29" s="161"/>
      <c r="H29" s="197">
        <v>20</v>
      </c>
      <c r="I29" s="217">
        <v>43208</v>
      </c>
      <c r="J29" s="196">
        <v>0</v>
      </c>
      <c r="K29" s="195">
        <v>0</v>
      </c>
      <c r="L29" s="205"/>
      <c r="M29" s="136"/>
      <c r="N29" s="132">
        <v>2816</v>
      </c>
      <c r="O29" s="132">
        <v>16</v>
      </c>
    </row>
    <row r="30" spans="1:15" s="157" customFormat="1" ht="30.75" customHeight="1" x14ac:dyDescent="0.2">
      <c r="A30" s="63"/>
      <c r="B30" s="63"/>
      <c r="C30" s="63"/>
      <c r="D30" s="63"/>
      <c r="E30" s="63"/>
      <c r="F30" s="154"/>
      <c r="G30" s="161"/>
      <c r="H30" s="197">
        <v>20</v>
      </c>
      <c r="I30" s="217">
        <v>43209</v>
      </c>
      <c r="J30" s="196">
        <v>0</v>
      </c>
      <c r="K30" s="195">
        <v>0</v>
      </c>
      <c r="L30" s="205"/>
      <c r="M30" s="136"/>
      <c r="N30" s="132">
        <v>2816</v>
      </c>
      <c r="O30" s="132">
        <v>16</v>
      </c>
    </row>
    <row r="31" spans="1:15" s="157" customFormat="1" ht="30.75" customHeight="1" x14ac:dyDescent="0.2">
      <c r="A31" s="63"/>
      <c r="B31" s="63"/>
      <c r="C31" s="63"/>
      <c r="D31" s="63"/>
      <c r="E31" s="63"/>
      <c r="F31" s="154"/>
      <c r="G31" s="161"/>
      <c r="H31" s="197">
        <v>20</v>
      </c>
      <c r="I31" s="217">
        <v>43211</v>
      </c>
      <c r="J31" s="196">
        <v>0</v>
      </c>
      <c r="K31" s="195">
        <v>0</v>
      </c>
      <c r="L31" s="205"/>
      <c r="M31" s="136"/>
      <c r="N31" s="132">
        <v>2816</v>
      </c>
      <c r="O31" s="132">
        <v>16</v>
      </c>
    </row>
    <row r="32" spans="1:15" s="157" customFormat="1" ht="30.75" customHeight="1" x14ac:dyDescent="0.2">
      <c r="A32" s="63"/>
      <c r="B32" s="63"/>
      <c r="C32" s="63"/>
      <c r="D32" s="63"/>
      <c r="E32" s="63"/>
      <c r="F32" s="154"/>
      <c r="G32" s="161"/>
      <c r="H32" s="197">
        <v>20</v>
      </c>
      <c r="I32" s="217">
        <v>43214</v>
      </c>
      <c r="J32" s="196">
        <v>0</v>
      </c>
      <c r="K32" s="195">
        <v>0</v>
      </c>
      <c r="L32" s="205"/>
      <c r="M32" s="136"/>
      <c r="N32" s="132">
        <v>2816</v>
      </c>
      <c r="O32" s="132">
        <v>16</v>
      </c>
    </row>
    <row r="33" spans="1:15" s="157" customFormat="1" ht="30.75" customHeight="1" x14ac:dyDescent="0.2">
      <c r="A33" s="63"/>
      <c r="B33" s="63"/>
      <c r="C33" s="63"/>
      <c r="D33" s="63"/>
      <c r="E33" s="63"/>
      <c r="F33" s="154"/>
      <c r="G33" s="161"/>
      <c r="H33" s="197">
        <v>20</v>
      </c>
      <c r="I33" s="217">
        <v>43216</v>
      </c>
      <c r="J33" s="196">
        <v>0</v>
      </c>
      <c r="K33" s="195">
        <v>0</v>
      </c>
      <c r="L33" s="205"/>
      <c r="M33" s="136"/>
      <c r="N33" s="132">
        <v>2816</v>
      </c>
      <c r="O33" s="132">
        <v>16</v>
      </c>
    </row>
    <row r="34" spans="1:15" s="157" customFormat="1" ht="30.75" customHeight="1" x14ac:dyDescent="0.2">
      <c r="A34" s="63"/>
      <c r="B34" s="63"/>
      <c r="C34" s="63"/>
      <c r="D34" s="63"/>
      <c r="E34" s="63"/>
      <c r="F34" s="154"/>
      <c r="G34" s="161"/>
      <c r="H34" s="197">
        <v>20</v>
      </c>
      <c r="I34" s="217">
        <v>43217</v>
      </c>
      <c r="J34" s="196">
        <v>0</v>
      </c>
      <c r="K34" s="195">
        <v>0</v>
      </c>
      <c r="L34" s="205"/>
      <c r="M34" s="136"/>
      <c r="N34" s="132">
        <v>2816</v>
      </c>
      <c r="O34" s="132">
        <v>16</v>
      </c>
    </row>
    <row r="35" spans="1:15" s="157" customFormat="1" ht="30.75" customHeight="1" x14ac:dyDescent="0.2">
      <c r="A35" s="63"/>
      <c r="B35" s="63"/>
      <c r="C35" s="63"/>
      <c r="D35" s="63"/>
      <c r="E35" s="63"/>
      <c r="F35" s="154"/>
      <c r="G35" s="161"/>
      <c r="H35" s="197">
        <v>20</v>
      </c>
      <c r="I35" s="217">
        <v>43236</v>
      </c>
      <c r="J35" s="196">
        <v>0</v>
      </c>
      <c r="K35" s="195">
        <v>0</v>
      </c>
      <c r="L35" s="205"/>
      <c r="M35" s="136"/>
      <c r="N35" s="132">
        <v>2816</v>
      </c>
      <c r="O35" s="132">
        <v>16</v>
      </c>
    </row>
    <row r="36" spans="1:15" s="157" customFormat="1" ht="30.75" customHeight="1" x14ac:dyDescent="0.2">
      <c r="A36" s="63"/>
      <c r="B36" s="63"/>
      <c r="C36" s="63"/>
      <c r="D36" s="63"/>
      <c r="E36" s="63"/>
      <c r="F36" s="154"/>
      <c r="G36" s="161"/>
      <c r="H36" s="197">
        <v>20</v>
      </c>
      <c r="I36" s="217">
        <v>43237</v>
      </c>
      <c r="J36" s="196">
        <v>0</v>
      </c>
      <c r="K36" s="195">
        <v>0</v>
      </c>
      <c r="L36" s="205"/>
      <c r="M36" s="136"/>
      <c r="N36" s="132">
        <v>2816</v>
      </c>
      <c r="O36" s="132">
        <v>16</v>
      </c>
    </row>
    <row r="37" spans="1:15" s="157" customFormat="1" ht="30.75" customHeight="1" x14ac:dyDescent="0.2">
      <c r="A37" s="63"/>
      <c r="B37" s="63"/>
      <c r="C37" s="63"/>
      <c r="D37" s="63"/>
      <c r="E37" s="63"/>
      <c r="F37" s="154"/>
      <c r="G37" s="161"/>
      <c r="H37" s="197">
        <v>20</v>
      </c>
      <c r="I37" s="217">
        <v>43238</v>
      </c>
      <c r="J37" s="196">
        <v>0</v>
      </c>
      <c r="K37" s="195">
        <v>0</v>
      </c>
      <c r="L37" s="205"/>
      <c r="M37" s="136"/>
      <c r="N37" s="132">
        <v>2816</v>
      </c>
      <c r="O37" s="132">
        <v>16</v>
      </c>
    </row>
    <row r="38" spans="1:15" s="157" customFormat="1" ht="30.75" customHeight="1" x14ac:dyDescent="0.2">
      <c r="A38" s="63"/>
      <c r="B38" s="63"/>
      <c r="C38" s="63"/>
      <c r="D38" s="63"/>
      <c r="E38" s="63"/>
      <c r="F38" s="154"/>
      <c r="G38" s="161"/>
      <c r="H38" s="197">
        <v>20</v>
      </c>
      <c r="I38" s="217">
        <v>43239</v>
      </c>
      <c r="J38" s="196">
        <v>0</v>
      </c>
      <c r="K38" s="195">
        <v>0</v>
      </c>
      <c r="L38" s="205"/>
      <c r="M38" s="136"/>
      <c r="N38" s="132">
        <v>2816</v>
      </c>
      <c r="O38" s="132">
        <v>16</v>
      </c>
    </row>
    <row r="39" spans="1:15" s="157" customFormat="1" ht="30.75" customHeight="1" x14ac:dyDescent="0.2">
      <c r="A39" s="63"/>
      <c r="B39" s="63"/>
      <c r="C39" s="63"/>
      <c r="D39" s="63"/>
      <c r="E39" s="63"/>
      <c r="F39" s="154"/>
      <c r="G39" s="161"/>
      <c r="H39" s="197">
        <v>20</v>
      </c>
      <c r="I39" s="217">
        <v>43241</v>
      </c>
      <c r="J39" s="196">
        <v>0</v>
      </c>
      <c r="K39" s="195">
        <v>0</v>
      </c>
      <c r="L39" s="205"/>
      <c r="M39" s="136"/>
      <c r="N39" s="132">
        <v>2816</v>
      </c>
      <c r="O39" s="132">
        <v>16</v>
      </c>
    </row>
    <row r="40" spans="1:15" s="157" customFormat="1" ht="30.75" customHeight="1" x14ac:dyDescent="0.2">
      <c r="A40" s="63"/>
      <c r="B40" s="63"/>
      <c r="C40" s="63"/>
      <c r="D40" s="63"/>
      <c r="E40" s="63"/>
      <c r="F40" s="154"/>
      <c r="G40" s="161"/>
      <c r="H40" s="197">
        <v>20</v>
      </c>
      <c r="I40" s="217">
        <v>43242</v>
      </c>
      <c r="J40" s="196">
        <v>0</v>
      </c>
      <c r="K40" s="195">
        <v>0</v>
      </c>
      <c r="L40" s="205"/>
      <c r="M40" s="136"/>
      <c r="N40" s="132">
        <v>2816</v>
      </c>
      <c r="O40" s="132">
        <v>16</v>
      </c>
    </row>
    <row r="41" spans="1:15" s="157" customFormat="1" ht="30.75" customHeight="1" x14ac:dyDescent="0.2">
      <c r="A41" s="63"/>
      <c r="B41" s="63"/>
      <c r="C41" s="63"/>
      <c r="D41" s="63"/>
      <c r="E41" s="63"/>
      <c r="F41" s="154"/>
      <c r="G41" s="161"/>
      <c r="H41" s="197">
        <v>20</v>
      </c>
      <c r="I41" s="217">
        <v>43243</v>
      </c>
      <c r="J41" s="196">
        <v>0</v>
      </c>
      <c r="K41" s="195">
        <v>0</v>
      </c>
      <c r="L41" s="205"/>
      <c r="M41" s="136"/>
      <c r="N41" s="132">
        <v>2816</v>
      </c>
      <c r="O41" s="132">
        <v>16</v>
      </c>
    </row>
    <row r="42" spans="1:15" s="157" customFormat="1" ht="30.75" customHeight="1" x14ac:dyDescent="0.2">
      <c r="A42" s="63"/>
      <c r="B42" s="63"/>
      <c r="C42" s="63"/>
      <c r="D42" s="63"/>
      <c r="E42" s="63"/>
      <c r="F42" s="154"/>
      <c r="G42" s="161"/>
      <c r="H42" s="197">
        <v>20</v>
      </c>
      <c r="I42" s="217">
        <v>43244</v>
      </c>
      <c r="J42" s="196">
        <v>0</v>
      </c>
      <c r="K42" s="195">
        <v>0</v>
      </c>
      <c r="L42" s="205"/>
      <c r="M42" s="136"/>
      <c r="N42" s="132">
        <v>2816</v>
      </c>
      <c r="O42" s="132">
        <v>16</v>
      </c>
    </row>
    <row r="43" spans="1:15" s="157" customFormat="1" ht="30.75" customHeight="1" x14ac:dyDescent="0.2">
      <c r="A43" s="63"/>
      <c r="B43" s="63"/>
      <c r="C43" s="63"/>
      <c r="D43" s="63"/>
      <c r="E43" s="63"/>
      <c r="F43" s="154"/>
      <c r="G43" s="161"/>
      <c r="H43" s="197">
        <v>20</v>
      </c>
      <c r="I43" s="217">
        <v>43255</v>
      </c>
      <c r="J43" s="196">
        <v>0</v>
      </c>
      <c r="K43" s="195">
        <v>0</v>
      </c>
      <c r="L43" s="205"/>
      <c r="M43" s="136"/>
      <c r="N43" s="132">
        <v>2816</v>
      </c>
      <c r="O43" s="132">
        <v>16</v>
      </c>
    </row>
    <row r="44" spans="1:15" s="157" customFormat="1" ht="30.75" customHeight="1" x14ac:dyDescent="0.2">
      <c r="A44" s="63"/>
      <c r="B44" s="63"/>
      <c r="C44" s="63"/>
      <c r="D44" s="63"/>
      <c r="E44" s="63"/>
      <c r="F44" s="154"/>
      <c r="G44" s="161"/>
      <c r="H44" s="197">
        <v>20</v>
      </c>
      <c r="I44" s="217">
        <v>43256</v>
      </c>
      <c r="J44" s="196">
        <v>0</v>
      </c>
      <c r="K44" s="195">
        <v>0</v>
      </c>
      <c r="L44" s="205"/>
      <c r="M44" s="136"/>
      <c r="N44" s="132">
        <v>2816</v>
      </c>
      <c r="O44" s="132">
        <v>16</v>
      </c>
    </row>
    <row r="45" spans="1:15" s="157" customFormat="1" ht="30.75" customHeight="1" x14ac:dyDescent="0.2">
      <c r="A45" s="63"/>
      <c r="B45" s="63"/>
      <c r="C45" s="63"/>
      <c r="D45" s="63"/>
      <c r="E45" s="63"/>
      <c r="F45" s="154"/>
      <c r="G45" s="161"/>
      <c r="H45" s="197">
        <v>20</v>
      </c>
      <c r="I45" s="217">
        <v>43257</v>
      </c>
      <c r="J45" s="196">
        <v>0</v>
      </c>
      <c r="K45" s="195">
        <v>0</v>
      </c>
      <c r="L45" s="205"/>
      <c r="M45" s="136"/>
      <c r="N45" s="132">
        <v>2816</v>
      </c>
      <c r="O45" s="132">
        <v>16</v>
      </c>
    </row>
    <row r="46" spans="1:15" s="157" customFormat="1" ht="30.75" customHeight="1" x14ac:dyDescent="0.2">
      <c r="A46" s="63"/>
      <c r="B46" s="63"/>
      <c r="C46" s="63"/>
      <c r="D46" s="63"/>
      <c r="E46" s="63"/>
      <c r="F46" s="154"/>
      <c r="G46" s="161"/>
      <c r="H46" s="197">
        <v>20</v>
      </c>
      <c r="I46" s="217">
        <v>43258</v>
      </c>
      <c r="J46" s="196">
        <v>0</v>
      </c>
      <c r="K46" s="195">
        <v>0</v>
      </c>
      <c r="L46" s="205"/>
      <c r="M46" s="136"/>
      <c r="N46" s="132">
        <v>2816</v>
      </c>
      <c r="O46" s="132">
        <v>16</v>
      </c>
    </row>
    <row r="47" spans="1:15" s="157" customFormat="1" ht="30.75" customHeight="1" x14ac:dyDescent="0.2">
      <c r="A47" s="63"/>
      <c r="B47" s="63"/>
      <c r="C47" s="63"/>
      <c r="D47" s="63"/>
      <c r="E47" s="63"/>
      <c r="F47" s="154"/>
      <c r="G47" s="161"/>
      <c r="H47" s="197">
        <v>20</v>
      </c>
      <c r="I47" s="217">
        <v>43262</v>
      </c>
      <c r="J47" s="196">
        <v>0</v>
      </c>
      <c r="K47" s="195">
        <v>0</v>
      </c>
      <c r="L47" s="205"/>
      <c r="M47" s="136"/>
      <c r="N47" s="132">
        <v>2816</v>
      </c>
      <c r="O47" s="132">
        <v>16</v>
      </c>
    </row>
    <row r="48" spans="1:15" s="157" customFormat="1" ht="30.75" customHeight="1" x14ac:dyDescent="0.2">
      <c r="A48" s="63"/>
      <c r="B48" s="63"/>
      <c r="C48" s="63"/>
      <c r="D48" s="63"/>
      <c r="E48" s="63"/>
      <c r="F48" s="154"/>
      <c r="G48" s="161"/>
      <c r="H48" s="197">
        <v>20</v>
      </c>
      <c r="I48" s="217">
        <v>43263</v>
      </c>
      <c r="J48" s="196">
        <v>0</v>
      </c>
      <c r="K48" s="195">
        <v>0</v>
      </c>
      <c r="L48" s="205"/>
      <c r="M48" s="136"/>
      <c r="N48" s="132">
        <v>2816</v>
      </c>
      <c r="O48" s="132">
        <v>16</v>
      </c>
    </row>
    <row r="49" spans="1:15" s="157" customFormat="1" ht="30.75" customHeight="1" x14ac:dyDescent="0.2">
      <c r="A49" s="63"/>
      <c r="B49" s="63"/>
      <c r="C49" s="63"/>
      <c r="D49" s="63"/>
      <c r="E49" s="63"/>
      <c r="F49" s="154"/>
      <c r="G49" s="161"/>
      <c r="H49" s="197">
        <v>20</v>
      </c>
      <c r="I49" s="217">
        <v>43264</v>
      </c>
      <c r="J49" s="196">
        <v>0</v>
      </c>
      <c r="K49" s="195">
        <v>0</v>
      </c>
      <c r="L49" s="205"/>
      <c r="M49" s="136"/>
      <c r="N49" s="132">
        <v>2816</v>
      </c>
      <c r="O49" s="132">
        <v>16</v>
      </c>
    </row>
    <row r="50" spans="1:15" s="157" customFormat="1" ht="30.75" customHeight="1" x14ac:dyDescent="0.2">
      <c r="A50" s="63"/>
      <c r="B50" s="63"/>
      <c r="C50" s="63"/>
      <c r="D50" s="63"/>
      <c r="E50" s="63"/>
      <c r="F50" s="154"/>
      <c r="G50" s="161"/>
      <c r="H50" s="197">
        <v>20</v>
      </c>
      <c r="I50" s="217">
        <v>43265</v>
      </c>
      <c r="J50" s="196">
        <v>0</v>
      </c>
      <c r="K50" s="195">
        <v>0</v>
      </c>
      <c r="L50" s="205"/>
      <c r="M50" s="136"/>
      <c r="N50" s="132">
        <v>2816</v>
      </c>
      <c r="O50" s="132">
        <v>16</v>
      </c>
    </row>
    <row r="51" spans="1:15" s="157" customFormat="1" ht="30.75" customHeight="1" x14ac:dyDescent="0.2">
      <c r="A51" s="63"/>
      <c r="B51" s="63"/>
      <c r="C51" s="63"/>
      <c r="D51" s="63"/>
      <c r="E51" s="63"/>
      <c r="F51" s="154"/>
      <c r="G51" s="161"/>
      <c r="H51" s="197">
        <v>20</v>
      </c>
      <c r="I51" s="217">
        <v>43275</v>
      </c>
      <c r="J51" s="196">
        <v>0</v>
      </c>
      <c r="K51" s="195">
        <v>0</v>
      </c>
      <c r="L51" s="205"/>
      <c r="M51" s="136"/>
      <c r="N51" s="132">
        <v>2816</v>
      </c>
      <c r="O51" s="132">
        <v>16</v>
      </c>
    </row>
    <row r="52" spans="1:15" s="157" customFormat="1" ht="30.75" customHeight="1" x14ac:dyDescent="0.2">
      <c r="A52" s="63"/>
      <c r="B52" s="63"/>
      <c r="C52" s="63"/>
      <c r="D52" s="63"/>
      <c r="E52" s="63"/>
      <c r="F52" s="154"/>
      <c r="G52" s="161"/>
      <c r="H52" s="197">
        <v>20</v>
      </c>
      <c r="I52" s="217">
        <v>43276</v>
      </c>
      <c r="J52" s="196">
        <v>0</v>
      </c>
      <c r="K52" s="195">
        <v>0</v>
      </c>
      <c r="L52" s="205"/>
      <c r="M52" s="136"/>
      <c r="N52" s="132">
        <v>2816</v>
      </c>
      <c r="O52" s="132">
        <v>16</v>
      </c>
    </row>
    <row r="53" spans="1:15" s="157" customFormat="1" ht="30.75" customHeight="1" x14ac:dyDescent="0.2">
      <c r="A53" s="63"/>
      <c r="B53" s="63"/>
      <c r="C53" s="63"/>
      <c r="D53" s="63"/>
      <c r="E53" s="63"/>
      <c r="F53" s="154"/>
      <c r="G53" s="161"/>
      <c r="H53" s="197">
        <v>20</v>
      </c>
      <c r="I53" s="217">
        <v>43277</v>
      </c>
      <c r="J53" s="196">
        <v>0</v>
      </c>
      <c r="K53" s="195">
        <v>0</v>
      </c>
      <c r="L53" s="205"/>
      <c r="M53" s="136"/>
      <c r="N53" s="132">
        <v>2816</v>
      </c>
      <c r="O53" s="132">
        <v>16</v>
      </c>
    </row>
    <row r="54" spans="1:15" s="157" customFormat="1" ht="30.75" customHeight="1" x14ac:dyDescent="0.2">
      <c r="A54" s="63"/>
      <c r="B54" s="63"/>
      <c r="C54" s="63"/>
      <c r="D54" s="63"/>
      <c r="E54" s="63"/>
      <c r="F54" s="154"/>
      <c r="G54" s="161"/>
      <c r="H54" s="197">
        <v>20</v>
      </c>
      <c r="I54" s="217">
        <v>43278</v>
      </c>
      <c r="J54" s="196">
        <v>0</v>
      </c>
      <c r="K54" s="195">
        <v>0</v>
      </c>
      <c r="L54" s="205"/>
      <c r="M54" s="136"/>
      <c r="N54" s="132">
        <v>2816</v>
      </c>
      <c r="O54" s="132">
        <v>16</v>
      </c>
    </row>
    <row r="55" spans="1:15" s="157" customFormat="1" ht="30.75" customHeight="1" x14ac:dyDescent="0.2">
      <c r="A55" s="63"/>
      <c r="B55" s="63"/>
      <c r="C55" s="63"/>
      <c r="D55" s="63"/>
      <c r="E55" s="63"/>
      <c r="F55" s="154"/>
      <c r="G55" s="161"/>
      <c r="H55" s="197">
        <v>20</v>
      </c>
      <c r="I55" s="217">
        <v>43279</v>
      </c>
      <c r="J55" s="196">
        <v>0</v>
      </c>
      <c r="K55" s="195">
        <v>0</v>
      </c>
      <c r="L55" s="205"/>
      <c r="M55" s="136"/>
      <c r="N55" s="132">
        <v>2816</v>
      </c>
      <c r="O55" s="132">
        <v>16</v>
      </c>
    </row>
    <row r="56" spans="1:15" s="157" customFormat="1" ht="30.75" customHeight="1" x14ac:dyDescent="0.2">
      <c r="A56" s="63"/>
      <c r="B56" s="63"/>
      <c r="C56" s="63"/>
      <c r="D56" s="63"/>
      <c r="E56" s="63"/>
      <c r="F56" s="154"/>
      <c r="G56" s="161"/>
      <c r="H56" s="197">
        <v>20</v>
      </c>
      <c r="I56" s="217">
        <v>43280</v>
      </c>
      <c r="J56" s="196">
        <v>0</v>
      </c>
      <c r="K56" s="195">
        <v>0</v>
      </c>
      <c r="L56" s="205"/>
      <c r="M56" s="136"/>
      <c r="N56" s="132">
        <v>2816</v>
      </c>
      <c r="O56" s="132">
        <v>16</v>
      </c>
    </row>
    <row r="57" spans="1:15" s="157" customFormat="1" ht="30.75" customHeight="1" x14ac:dyDescent="0.2">
      <c r="A57" s="63"/>
      <c r="B57" s="63"/>
      <c r="C57" s="63"/>
      <c r="D57" s="63"/>
      <c r="E57" s="63"/>
      <c r="F57" s="154"/>
      <c r="G57" s="161"/>
      <c r="H57" s="197">
        <v>20</v>
      </c>
      <c r="I57" s="217">
        <v>43281</v>
      </c>
      <c r="J57" s="196">
        <v>0</v>
      </c>
      <c r="K57" s="195">
        <v>0</v>
      </c>
      <c r="L57" s="205"/>
      <c r="M57" s="136"/>
      <c r="N57" s="132">
        <v>2816</v>
      </c>
      <c r="O57" s="132">
        <v>16</v>
      </c>
    </row>
    <row r="58" spans="1:15" s="157" customFormat="1" ht="30.75" customHeight="1" x14ac:dyDescent="0.2">
      <c r="A58" s="63"/>
      <c r="B58" s="63"/>
      <c r="C58" s="63"/>
      <c r="D58" s="63"/>
      <c r="E58" s="63"/>
      <c r="F58" s="154"/>
      <c r="G58" s="161"/>
      <c r="H58" s="197">
        <v>20</v>
      </c>
      <c r="I58" s="217">
        <v>43283</v>
      </c>
      <c r="J58" s="196">
        <v>0</v>
      </c>
      <c r="K58" s="195">
        <v>0</v>
      </c>
      <c r="L58" s="205"/>
      <c r="M58" s="136"/>
      <c r="N58" s="132">
        <v>2816</v>
      </c>
      <c r="O58" s="132">
        <v>16</v>
      </c>
    </row>
    <row r="59" spans="1:15" s="157" customFormat="1" ht="30.75" customHeight="1" x14ac:dyDescent="0.2">
      <c r="A59" s="63"/>
      <c r="B59" s="63"/>
      <c r="C59" s="63"/>
      <c r="D59" s="63"/>
      <c r="E59" s="63"/>
      <c r="F59" s="154"/>
      <c r="G59" s="161"/>
      <c r="H59" s="197">
        <v>20</v>
      </c>
      <c r="I59" s="217">
        <v>43284</v>
      </c>
      <c r="J59" s="196">
        <v>0</v>
      </c>
      <c r="K59" s="195">
        <v>0</v>
      </c>
      <c r="L59" s="205"/>
      <c r="M59" s="136"/>
      <c r="N59" s="132">
        <v>2816</v>
      </c>
      <c r="O59" s="132">
        <v>16</v>
      </c>
    </row>
    <row r="60" spans="1:15" s="157" customFormat="1" ht="30.75" customHeight="1" x14ac:dyDescent="0.2">
      <c r="A60" s="63"/>
      <c r="B60" s="63"/>
      <c r="C60" s="63"/>
      <c r="D60" s="63"/>
      <c r="E60" s="63"/>
      <c r="F60" s="154"/>
      <c r="G60" s="161"/>
      <c r="H60" s="197">
        <v>20</v>
      </c>
      <c r="I60" s="217">
        <v>43285</v>
      </c>
      <c r="J60" s="196">
        <v>0</v>
      </c>
      <c r="K60" s="195">
        <v>0</v>
      </c>
      <c r="L60" s="205"/>
      <c r="M60" s="136"/>
      <c r="N60" s="132">
        <v>2816</v>
      </c>
      <c r="O60" s="132">
        <v>16</v>
      </c>
    </row>
    <row r="61" spans="1:15" s="157" customFormat="1" ht="30.75" customHeight="1" x14ac:dyDescent="0.2">
      <c r="A61" s="63"/>
      <c r="B61" s="63"/>
      <c r="C61" s="63"/>
      <c r="D61" s="63"/>
      <c r="E61" s="63"/>
      <c r="F61" s="154"/>
      <c r="G61" s="161"/>
      <c r="H61" s="197">
        <v>20</v>
      </c>
      <c r="I61" s="217">
        <v>43286</v>
      </c>
      <c r="J61" s="196">
        <v>1</v>
      </c>
      <c r="K61" s="195">
        <v>0</v>
      </c>
      <c r="L61" s="205"/>
      <c r="M61" s="136"/>
      <c r="N61" s="132">
        <v>2816</v>
      </c>
      <c r="O61" s="132">
        <v>16</v>
      </c>
    </row>
    <row r="62" spans="1:15" s="157" customFormat="1" ht="30.75" customHeight="1" x14ac:dyDescent="0.2">
      <c r="A62" s="63"/>
      <c r="B62" s="63"/>
      <c r="C62" s="63"/>
      <c r="D62" s="63"/>
      <c r="E62" s="63"/>
      <c r="F62" s="154"/>
      <c r="G62" s="161"/>
      <c r="H62" s="197">
        <v>20</v>
      </c>
      <c r="I62" s="217">
        <v>43287</v>
      </c>
      <c r="J62" s="196">
        <v>0</v>
      </c>
      <c r="K62" s="195">
        <v>0</v>
      </c>
      <c r="L62" s="205"/>
      <c r="M62" s="136"/>
      <c r="N62" s="132">
        <v>2816</v>
      </c>
      <c r="O62" s="132">
        <v>16</v>
      </c>
    </row>
    <row r="63" spans="1:15" s="157" customFormat="1" ht="30.75" customHeight="1" x14ac:dyDescent="0.2">
      <c r="A63" s="63"/>
      <c r="B63" s="63"/>
      <c r="C63" s="63"/>
      <c r="D63" s="63"/>
      <c r="E63" s="63"/>
      <c r="F63" s="154"/>
      <c r="G63" s="161"/>
      <c r="H63" s="197">
        <v>20</v>
      </c>
      <c r="I63" s="217">
        <v>43292</v>
      </c>
      <c r="J63" s="196">
        <v>0</v>
      </c>
      <c r="K63" s="195">
        <v>0</v>
      </c>
      <c r="L63" s="205"/>
      <c r="M63" s="136"/>
      <c r="N63" s="132">
        <v>2816</v>
      </c>
      <c r="O63" s="132">
        <v>16</v>
      </c>
    </row>
    <row r="64" spans="1:15" s="157" customFormat="1" ht="30.75" customHeight="1" x14ac:dyDescent="0.2">
      <c r="A64" s="63"/>
      <c r="B64" s="63"/>
      <c r="C64" s="63"/>
      <c r="D64" s="63"/>
      <c r="E64" s="63"/>
      <c r="F64" s="154"/>
      <c r="G64" s="161"/>
      <c r="H64" s="197">
        <v>20</v>
      </c>
      <c r="I64" s="217">
        <v>43293</v>
      </c>
      <c r="J64" s="196">
        <v>0</v>
      </c>
      <c r="K64" s="195">
        <v>0</v>
      </c>
      <c r="L64" s="205"/>
      <c r="M64" s="136"/>
      <c r="N64" s="132">
        <v>2816</v>
      </c>
      <c r="O64" s="132">
        <v>16</v>
      </c>
    </row>
    <row r="65" spans="1:15" s="157" customFormat="1" ht="30.75" customHeight="1" x14ac:dyDescent="0.2">
      <c r="A65" s="63"/>
      <c r="B65" s="63"/>
      <c r="C65" s="63"/>
      <c r="D65" s="63"/>
      <c r="E65" s="63"/>
      <c r="F65" s="154"/>
      <c r="G65" s="161"/>
      <c r="H65" s="197">
        <v>20</v>
      </c>
      <c r="I65" s="217">
        <v>43297</v>
      </c>
      <c r="J65" s="196">
        <v>0</v>
      </c>
      <c r="K65" s="195">
        <v>0</v>
      </c>
      <c r="L65" s="205"/>
      <c r="M65" s="136"/>
      <c r="N65" s="132">
        <v>2816</v>
      </c>
      <c r="O65" s="132">
        <v>16</v>
      </c>
    </row>
    <row r="66" spans="1:15" s="157" customFormat="1" ht="30.75" customHeight="1" x14ac:dyDescent="0.2">
      <c r="A66" s="63"/>
      <c r="B66" s="63"/>
      <c r="C66" s="63"/>
      <c r="D66" s="63"/>
      <c r="E66" s="63"/>
      <c r="F66" s="154"/>
      <c r="G66" s="161"/>
      <c r="H66" s="197">
        <v>20</v>
      </c>
      <c r="I66" s="217">
        <v>43298</v>
      </c>
      <c r="J66" s="196">
        <v>0</v>
      </c>
      <c r="K66" s="195">
        <v>0</v>
      </c>
      <c r="L66" s="205"/>
      <c r="M66" s="136"/>
      <c r="N66" s="132">
        <v>2816</v>
      </c>
      <c r="O66" s="132">
        <v>16</v>
      </c>
    </row>
    <row r="67" spans="1:15" s="157" customFormat="1" ht="30.75" customHeight="1" x14ac:dyDescent="0.2">
      <c r="A67" s="63"/>
      <c r="B67" s="63"/>
      <c r="C67" s="63"/>
      <c r="D67" s="63"/>
      <c r="E67" s="63"/>
      <c r="F67" s="154"/>
      <c r="G67" s="161"/>
      <c r="H67" s="197">
        <v>20</v>
      </c>
      <c r="I67" s="217">
        <v>43299</v>
      </c>
      <c r="J67" s="196">
        <v>0</v>
      </c>
      <c r="K67" s="195">
        <v>0</v>
      </c>
      <c r="L67" s="205"/>
      <c r="M67" s="136"/>
      <c r="N67" s="132">
        <v>2816</v>
      </c>
      <c r="O67" s="132">
        <v>16</v>
      </c>
    </row>
    <row r="68" spans="1:15" s="157" customFormat="1" ht="30.75" customHeight="1" x14ac:dyDescent="0.2">
      <c r="A68" s="63"/>
      <c r="B68" s="63"/>
      <c r="C68" s="63"/>
      <c r="D68" s="63"/>
      <c r="E68" s="63"/>
      <c r="F68" s="154"/>
      <c r="G68" s="161"/>
      <c r="H68" s="197">
        <v>20</v>
      </c>
      <c r="I68" s="217">
        <v>43300</v>
      </c>
      <c r="J68" s="196">
        <v>0</v>
      </c>
      <c r="K68" s="195">
        <v>0</v>
      </c>
      <c r="L68" s="205"/>
      <c r="M68" s="136"/>
      <c r="N68" s="132">
        <v>2816</v>
      </c>
      <c r="O68" s="132">
        <v>16</v>
      </c>
    </row>
    <row r="69" spans="1:15" s="157" customFormat="1" ht="30.75" customHeight="1" x14ac:dyDescent="0.2">
      <c r="A69" s="63"/>
      <c r="B69" s="63"/>
      <c r="C69" s="63"/>
      <c r="D69" s="63"/>
      <c r="E69" s="63"/>
      <c r="F69" s="154"/>
      <c r="G69" s="161"/>
      <c r="H69" s="197">
        <v>20</v>
      </c>
      <c r="I69" s="217">
        <v>43304</v>
      </c>
      <c r="J69" s="196">
        <v>0</v>
      </c>
      <c r="K69" s="195">
        <v>0</v>
      </c>
      <c r="L69" s="205"/>
      <c r="M69" s="136"/>
      <c r="N69" s="132">
        <v>2816</v>
      </c>
      <c r="O69" s="132">
        <v>16</v>
      </c>
    </row>
    <row r="70" spans="1:15" s="157" customFormat="1" ht="30.75" customHeight="1" x14ac:dyDescent="0.2">
      <c r="A70" s="63"/>
      <c r="B70" s="63"/>
      <c r="C70" s="63"/>
      <c r="D70" s="63"/>
      <c r="E70" s="63"/>
      <c r="F70" s="154"/>
      <c r="G70" s="161"/>
      <c r="H70" s="197">
        <v>20</v>
      </c>
      <c r="I70" s="217">
        <v>43305</v>
      </c>
      <c r="J70" s="196">
        <v>0</v>
      </c>
      <c r="K70" s="195">
        <v>0</v>
      </c>
      <c r="L70" s="205"/>
      <c r="M70" s="136"/>
      <c r="N70" s="132">
        <v>2816</v>
      </c>
      <c r="O70" s="132">
        <v>16</v>
      </c>
    </row>
    <row r="71" spans="1:15" s="157" customFormat="1" ht="30.75" customHeight="1" x14ac:dyDescent="0.2">
      <c r="A71" s="63"/>
      <c r="B71" s="63"/>
      <c r="C71" s="63"/>
      <c r="D71" s="63"/>
      <c r="E71" s="63"/>
      <c r="F71" s="154"/>
      <c r="G71" s="161"/>
      <c r="H71" s="197">
        <v>20</v>
      </c>
      <c r="I71" s="217">
        <v>43320</v>
      </c>
      <c r="J71" s="196">
        <v>0</v>
      </c>
      <c r="K71" s="195">
        <v>0</v>
      </c>
      <c r="L71" s="205"/>
      <c r="M71" s="136"/>
      <c r="N71" s="132">
        <v>2816</v>
      </c>
      <c r="O71" s="132">
        <v>16</v>
      </c>
    </row>
    <row r="72" spans="1:15" s="157" customFormat="1" ht="30.75" customHeight="1" x14ac:dyDescent="0.2">
      <c r="A72" s="63"/>
      <c r="B72" s="63"/>
      <c r="C72" s="63"/>
      <c r="D72" s="63"/>
      <c r="E72" s="63"/>
      <c r="F72" s="154"/>
      <c r="G72" s="161"/>
      <c r="H72" s="197">
        <v>20</v>
      </c>
      <c r="I72" s="217">
        <v>43321</v>
      </c>
      <c r="J72" s="196">
        <v>0</v>
      </c>
      <c r="K72" s="195">
        <v>0</v>
      </c>
      <c r="L72" s="205"/>
      <c r="M72" s="136"/>
      <c r="N72" s="132">
        <v>2816</v>
      </c>
      <c r="O72" s="132">
        <v>16</v>
      </c>
    </row>
    <row r="73" spans="1:15" s="157" customFormat="1" ht="30.75" customHeight="1" x14ac:dyDescent="0.2">
      <c r="A73" s="63"/>
      <c r="B73" s="63"/>
      <c r="C73" s="63"/>
      <c r="D73" s="63"/>
      <c r="E73" s="63"/>
      <c r="F73" s="154"/>
      <c r="G73" s="161"/>
      <c r="H73" s="197">
        <v>20</v>
      </c>
      <c r="I73" s="217">
        <v>43323</v>
      </c>
      <c r="J73" s="196">
        <v>0</v>
      </c>
      <c r="K73" s="195">
        <v>0</v>
      </c>
      <c r="L73" s="205"/>
      <c r="M73" s="136"/>
      <c r="N73" s="132">
        <v>2816</v>
      </c>
      <c r="O73" s="132">
        <v>16</v>
      </c>
    </row>
    <row r="74" spans="1:15" s="157" customFormat="1" ht="30.75" customHeight="1" x14ac:dyDescent="0.2">
      <c r="A74" s="63"/>
      <c r="B74" s="63"/>
      <c r="C74" s="63"/>
      <c r="D74" s="63"/>
      <c r="E74" s="63"/>
      <c r="F74" s="154"/>
      <c r="G74" s="161"/>
      <c r="H74" s="197">
        <v>20</v>
      </c>
      <c r="I74" s="217">
        <v>43325</v>
      </c>
      <c r="J74" s="196">
        <v>2</v>
      </c>
      <c r="K74" s="195">
        <v>2</v>
      </c>
      <c r="L74" s="205"/>
      <c r="M74" s="136"/>
      <c r="N74" s="132">
        <v>2816</v>
      </c>
      <c r="O74" s="132">
        <v>16</v>
      </c>
    </row>
    <row r="75" spans="1:15" s="157" customFormat="1" ht="30.75" customHeight="1" x14ac:dyDescent="0.2">
      <c r="A75" s="63"/>
      <c r="B75" s="63"/>
      <c r="C75" s="63"/>
      <c r="D75" s="63"/>
      <c r="E75" s="63"/>
      <c r="F75" s="154"/>
      <c r="G75" s="161"/>
      <c r="H75" s="197">
        <v>20</v>
      </c>
      <c r="I75" s="217">
        <v>43328</v>
      </c>
      <c r="J75" s="196">
        <v>0</v>
      </c>
      <c r="K75" s="195">
        <v>0</v>
      </c>
      <c r="L75" s="205"/>
      <c r="M75" s="136"/>
      <c r="N75" s="132">
        <v>2816</v>
      </c>
      <c r="O75" s="132">
        <v>16</v>
      </c>
    </row>
    <row r="76" spans="1:15" s="157" customFormat="1" ht="30.75" customHeight="1" x14ac:dyDescent="0.2">
      <c r="A76" s="63"/>
      <c r="B76" s="63"/>
      <c r="C76" s="63"/>
      <c r="D76" s="63"/>
      <c r="E76" s="63"/>
      <c r="F76" s="154"/>
      <c r="G76" s="161"/>
      <c r="H76" s="197">
        <v>20</v>
      </c>
      <c r="I76" s="217">
        <v>43329</v>
      </c>
      <c r="J76" s="196">
        <v>0</v>
      </c>
      <c r="K76" s="195">
        <v>0</v>
      </c>
      <c r="L76" s="205"/>
      <c r="M76" s="136"/>
      <c r="N76" s="132">
        <v>2816</v>
      </c>
      <c r="O76" s="132">
        <v>16</v>
      </c>
    </row>
    <row r="77" spans="1:15" s="157" customFormat="1" ht="30.75" customHeight="1" x14ac:dyDescent="0.2">
      <c r="A77" s="63"/>
      <c r="B77" s="63"/>
      <c r="C77" s="63"/>
      <c r="D77" s="63"/>
      <c r="E77" s="63"/>
      <c r="F77" s="154"/>
      <c r="G77" s="161"/>
      <c r="H77" s="197">
        <v>20</v>
      </c>
      <c r="I77" s="217">
        <v>43332</v>
      </c>
      <c r="J77" s="196">
        <v>0</v>
      </c>
      <c r="K77" s="195">
        <v>0</v>
      </c>
      <c r="L77" s="205"/>
      <c r="M77" s="136"/>
      <c r="N77" s="132">
        <v>2816</v>
      </c>
      <c r="O77" s="132">
        <v>16</v>
      </c>
    </row>
    <row r="78" spans="1:15" s="157" customFormat="1" ht="30.75" customHeight="1" x14ac:dyDescent="0.2">
      <c r="A78" s="63"/>
      <c r="B78" s="63"/>
      <c r="C78" s="63"/>
      <c r="D78" s="63"/>
      <c r="E78" s="63"/>
      <c r="F78" s="154"/>
      <c r="G78" s="161"/>
      <c r="H78" s="197">
        <v>20</v>
      </c>
      <c r="I78" s="217">
        <v>43333</v>
      </c>
      <c r="J78" s="196">
        <v>0</v>
      </c>
      <c r="K78" s="195">
        <v>0</v>
      </c>
      <c r="L78" s="205"/>
      <c r="M78" s="136"/>
      <c r="N78" s="132">
        <v>2816</v>
      </c>
      <c r="O78" s="132">
        <v>16</v>
      </c>
    </row>
    <row r="79" spans="1:15" s="157" customFormat="1" ht="30.75" customHeight="1" x14ac:dyDescent="0.2">
      <c r="A79" s="63"/>
      <c r="B79" s="63"/>
      <c r="C79" s="63"/>
      <c r="D79" s="63"/>
      <c r="E79" s="63"/>
      <c r="F79" s="154"/>
      <c r="G79" s="161"/>
      <c r="H79" s="197">
        <v>20</v>
      </c>
      <c r="I79" s="217">
        <v>43334</v>
      </c>
      <c r="J79" s="196">
        <v>0</v>
      </c>
      <c r="K79" s="195">
        <v>0</v>
      </c>
      <c r="L79" s="205"/>
      <c r="M79" s="136"/>
      <c r="N79" s="132">
        <v>2816</v>
      </c>
      <c r="O79" s="132">
        <v>16</v>
      </c>
    </row>
    <row r="80" spans="1:15" s="157" customFormat="1" ht="30.75" customHeight="1" x14ac:dyDescent="0.2">
      <c r="A80" s="63"/>
      <c r="B80" s="63"/>
      <c r="C80" s="63"/>
      <c r="D80" s="63"/>
      <c r="E80" s="63"/>
      <c r="F80" s="154"/>
      <c r="G80" s="161"/>
      <c r="H80" s="197">
        <v>20</v>
      </c>
      <c r="I80" s="217">
        <v>43335</v>
      </c>
      <c r="J80" s="196">
        <v>0</v>
      </c>
      <c r="K80" s="195">
        <v>0</v>
      </c>
      <c r="L80" s="205"/>
      <c r="M80" s="136"/>
      <c r="N80" s="132">
        <v>2816</v>
      </c>
      <c r="O80" s="132">
        <v>16</v>
      </c>
    </row>
    <row r="81" spans="1:20" s="157" customFormat="1" ht="30.75" customHeight="1" x14ac:dyDescent="0.2">
      <c r="A81" s="63"/>
      <c r="B81" s="63"/>
      <c r="C81" s="63"/>
      <c r="D81" s="63"/>
      <c r="E81" s="63"/>
      <c r="F81" s="154"/>
      <c r="G81" s="161"/>
      <c r="H81" s="197">
        <v>20</v>
      </c>
      <c r="I81" s="217">
        <v>43340</v>
      </c>
      <c r="J81" s="196">
        <v>0</v>
      </c>
      <c r="K81" s="195">
        <v>0</v>
      </c>
      <c r="L81" s="205"/>
      <c r="M81" s="136"/>
      <c r="N81" s="132">
        <v>2816</v>
      </c>
      <c r="O81" s="132">
        <v>16</v>
      </c>
    </row>
    <row r="82" spans="1:20" s="157" customFormat="1" ht="30.75" customHeight="1" x14ac:dyDescent="0.2">
      <c r="A82" s="63"/>
      <c r="B82" s="63"/>
      <c r="C82" s="63"/>
      <c r="D82" s="63"/>
      <c r="E82" s="63"/>
      <c r="F82" s="154"/>
      <c r="G82" s="161"/>
      <c r="H82" s="197">
        <v>20</v>
      </c>
      <c r="I82" s="217">
        <v>43341</v>
      </c>
      <c r="J82" s="196">
        <v>0</v>
      </c>
      <c r="K82" s="195">
        <v>0</v>
      </c>
      <c r="L82" s="205"/>
      <c r="M82" s="136"/>
      <c r="N82" s="132">
        <v>2816</v>
      </c>
      <c r="O82" s="132">
        <v>16</v>
      </c>
    </row>
    <row r="83" spans="1:20" s="157" customFormat="1" ht="30.75" customHeight="1" x14ac:dyDescent="0.2">
      <c r="A83" s="63"/>
      <c r="B83" s="63"/>
      <c r="C83" s="63"/>
      <c r="D83" s="63"/>
      <c r="E83" s="63"/>
      <c r="F83" s="154"/>
      <c r="G83" s="161"/>
      <c r="H83" s="197">
        <v>20</v>
      </c>
      <c r="I83" s="217">
        <v>43342</v>
      </c>
      <c r="J83" s="196">
        <v>0</v>
      </c>
      <c r="K83" s="195">
        <v>0</v>
      </c>
      <c r="L83" s="205"/>
      <c r="M83" s="136"/>
      <c r="N83" s="132">
        <v>2816</v>
      </c>
      <c r="O83" s="132">
        <v>16</v>
      </c>
    </row>
    <row r="84" spans="1:20" s="157" customFormat="1" ht="30.75" customHeight="1" x14ac:dyDescent="0.2">
      <c r="A84" s="63"/>
      <c r="B84" s="63"/>
      <c r="C84" s="63"/>
      <c r="D84" s="63"/>
      <c r="E84" s="63"/>
      <c r="F84" s="154"/>
      <c r="G84" s="161"/>
      <c r="H84" s="197">
        <v>20</v>
      </c>
      <c r="I84" s="217">
        <v>43343</v>
      </c>
      <c r="J84" s="196">
        <v>64</v>
      </c>
      <c r="K84" s="195">
        <v>1</v>
      </c>
      <c r="L84" s="205"/>
      <c r="M84" s="136"/>
      <c r="N84" s="132">
        <v>2816</v>
      </c>
      <c r="O84" s="132">
        <v>16</v>
      </c>
    </row>
    <row r="85" spans="1:20" s="1" customFormat="1" ht="12.75" customHeight="1" x14ac:dyDescent="0.2">
      <c r="A85" s="11"/>
      <c r="B85" s="11"/>
      <c r="C85" s="11"/>
      <c r="D85" s="11"/>
      <c r="E85" s="11"/>
      <c r="F85" s="12"/>
      <c r="G85" s="9"/>
      <c r="H85" s="197">
        <v>20</v>
      </c>
      <c r="I85" s="217">
        <v>43374</v>
      </c>
      <c r="J85" s="196">
        <v>4</v>
      </c>
      <c r="K85" s="195">
        <v>0</v>
      </c>
      <c r="N85" s="132">
        <v>2816</v>
      </c>
      <c r="O85" s="132">
        <v>16</v>
      </c>
    </row>
    <row r="86" spans="1:20" s="1" customFormat="1" ht="27" customHeight="1" x14ac:dyDescent="0.2">
      <c r="A86" s="249" t="s">
        <v>22</v>
      </c>
      <c r="B86" s="250"/>
      <c r="C86" s="255" t="s">
        <v>104</v>
      </c>
      <c r="D86" s="255"/>
      <c r="E86" s="255"/>
      <c r="F86" s="255"/>
      <c r="G86" s="13"/>
      <c r="H86" s="197">
        <v>20</v>
      </c>
      <c r="I86" s="217">
        <v>43375</v>
      </c>
      <c r="J86" s="196">
        <v>7</v>
      </c>
      <c r="K86" s="195">
        <v>1</v>
      </c>
      <c r="L86" s="213"/>
      <c r="M86" s="143"/>
      <c r="N86" s="132">
        <v>2816</v>
      </c>
      <c r="O86" s="132">
        <v>16</v>
      </c>
    </row>
    <row r="87" spans="1:20" s="1" customFormat="1" ht="27" customHeight="1" x14ac:dyDescent="0.2">
      <c r="A87" s="249" t="s">
        <v>4</v>
      </c>
      <c r="B87" s="250"/>
      <c r="C87" s="248" t="s">
        <v>28</v>
      </c>
      <c r="D87" s="248"/>
      <c r="E87" s="16" t="s">
        <v>1</v>
      </c>
      <c r="F87" s="14" t="s">
        <v>129</v>
      </c>
      <c r="G87" s="15"/>
      <c r="H87" s="197">
        <v>20</v>
      </c>
      <c r="I87" s="217">
        <v>43376</v>
      </c>
      <c r="J87" s="196">
        <v>5</v>
      </c>
      <c r="K87" s="195">
        <v>0</v>
      </c>
      <c r="L87" s="213"/>
      <c r="M87" s="143"/>
      <c r="N87" s="132">
        <v>2816</v>
      </c>
      <c r="O87" s="132">
        <v>16</v>
      </c>
    </row>
    <row r="88" spans="1:20" s="1" customFormat="1" ht="27" customHeight="1" x14ac:dyDescent="0.2">
      <c r="A88" s="249" t="s">
        <v>103</v>
      </c>
      <c r="B88" s="250"/>
      <c r="C88" s="248" t="s">
        <v>34</v>
      </c>
      <c r="D88" s="248"/>
      <c r="E88" s="16" t="s">
        <v>6</v>
      </c>
      <c r="F88" s="16">
        <v>21158</v>
      </c>
      <c r="G88" s="2"/>
      <c r="H88" s="197">
        <v>20</v>
      </c>
      <c r="I88" s="217">
        <v>43377</v>
      </c>
      <c r="J88" s="196">
        <v>14</v>
      </c>
      <c r="K88" s="195">
        <v>0</v>
      </c>
      <c r="L88" s="213"/>
      <c r="M88" s="143"/>
      <c r="N88" s="132">
        <v>2816</v>
      </c>
      <c r="O88" s="132">
        <v>16</v>
      </c>
      <c r="P88" s="95"/>
      <c r="Q88" s="95"/>
      <c r="R88" s="95"/>
      <c r="S88" s="95"/>
    </row>
    <row r="89" spans="1:20" s="1" customFormat="1" ht="55.5" customHeight="1" x14ac:dyDescent="0.2">
      <c r="A89" s="249" t="s">
        <v>5</v>
      </c>
      <c r="B89" s="250"/>
      <c r="C89" s="248" t="s">
        <v>27</v>
      </c>
      <c r="D89" s="248"/>
      <c r="E89" s="16" t="s">
        <v>7</v>
      </c>
      <c r="F89" s="16" t="s">
        <v>58</v>
      </c>
      <c r="G89" s="2"/>
      <c r="H89" s="197">
        <v>20</v>
      </c>
      <c r="I89" s="217">
        <v>43378</v>
      </c>
      <c r="J89" s="196">
        <v>1</v>
      </c>
      <c r="K89" s="195">
        <v>0</v>
      </c>
      <c r="L89" s="213"/>
      <c r="M89" s="143"/>
      <c r="N89" s="132">
        <v>2816</v>
      </c>
      <c r="O89" s="132">
        <v>16</v>
      </c>
      <c r="P89" s="7"/>
      <c r="Q89" s="7"/>
      <c r="R89" s="7"/>
      <c r="S89" s="7"/>
      <c r="T89" s="5"/>
    </row>
    <row r="90" spans="1:20" s="1" customFormat="1" ht="27" customHeight="1" x14ac:dyDescent="0.2">
      <c r="A90" s="249" t="s">
        <v>13</v>
      </c>
      <c r="B90" s="250"/>
      <c r="C90" s="248" t="s">
        <v>26</v>
      </c>
      <c r="D90" s="248"/>
      <c r="E90" s="16" t="s">
        <v>16</v>
      </c>
      <c r="F90" s="16">
        <v>1</v>
      </c>
      <c r="G90" s="2"/>
      <c r="H90" s="197">
        <v>20</v>
      </c>
      <c r="I90" s="217">
        <v>43379</v>
      </c>
      <c r="J90" s="196">
        <v>5</v>
      </c>
      <c r="K90" s="195">
        <v>0</v>
      </c>
      <c r="L90" s="213"/>
      <c r="M90" s="143"/>
      <c r="N90" s="132">
        <v>2816</v>
      </c>
      <c r="O90" s="132">
        <v>16</v>
      </c>
      <c r="P90" s="7"/>
      <c r="Q90" s="7"/>
      <c r="R90" s="7"/>
      <c r="S90" s="7"/>
      <c r="T90" s="5"/>
    </row>
    <row r="91" spans="1:20" s="1" customFormat="1" ht="27" customHeight="1" x14ac:dyDescent="0.2">
      <c r="A91" s="246" t="s">
        <v>14</v>
      </c>
      <c r="B91" s="247"/>
      <c r="C91" s="248" t="s">
        <v>15</v>
      </c>
      <c r="D91" s="248"/>
      <c r="E91" s="16" t="s">
        <v>14</v>
      </c>
      <c r="F91" s="16" t="s">
        <v>17</v>
      </c>
      <c r="G91" s="2"/>
      <c r="H91" s="197">
        <v>20</v>
      </c>
      <c r="I91" s="217">
        <v>43381</v>
      </c>
      <c r="J91" s="196">
        <v>0</v>
      </c>
      <c r="K91" s="195">
        <v>0</v>
      </c>
      <c r="L91" s="213"/>
      <c r="M91" s="143"/>
      <c r="N91" s="132">
        <v>2816</v>
      </c>
      <c r="O91" s="132">
        <v>16</v>
      </c>
      <c r="P91" s="89"/>
      <c r="Q91" s="89"/>
      <c r="R91" s="7"/>
      <c r="S91" s="7"/>
      <c r="T91" s="5"/>
    </row>
    <row r="92" spans="1:20" s="1" customFormat="1" ht="27" customHeight="1" x14ac:dyDescent="0.2">
      <c r="A92" s="249" t="s">
        <v>23</v>
      </c>
      <c r="B92" s="250"/>
      <c r="C92" s="251">
        <v>3520</v>
      </c>
      <c r="D92" s="251"/>
      <c r="E92" s="16" t="s">
        <v>23</v>
      </c>
      <c r="F92" s="49">
        <v>20</v>
      </c>
      <c r="G92" s="17"/>
      <c r="H92" s="197">
        <v>20</v>
      </c>
      <c r="I92" s="217">
        <v>43382</v>
      </c>
      <c r="J92" s="196">
        <v>0</v>
      </c>
      <c r="K92" s="195">
        <v>0</v>
      </c>
      <c r="L92" s="213"/>
      <c r="M92" s="143"/>
      <c r="N92" s="132">
        <v>2816</v>
      </c>
      <c r="O92" s="132">
        <v>16</v>
      </c>
      <c r="P92" s="89"/>
      <c r="Q92" s="89"/>
      <c r="R92" s="7"/>
      <c r="S92" s="7"/>
      <c r="T92" s="5"/>
    </row>
    <row r="93" spans="1:20" s="1" customFormat="1" ht="11.25" customHeight="1" x14ac:dyDescent="0.2">
      <c r="A93" s="252"/>
      <c r="B93" s="252"/>
      <c r="C93" s="252"/>
      <c r="D93" s="252"/>
      <c r="E93" s="252"/>
      <c r="F93" s="252"/>
      <c r="G93" s="2"/>
      <c r="H93" s="197">
        <v>20</v>
      </c>
      <c r="I93" s="217">
        <v>43383</v>
      </c>
      <c r="J93" s="196">
        <v>0</v>
      </c>
      <c r="K93" s="195">
        <v>0</v>
      </c>
      <c r="L93" s="213"/>
      <c r="M93" s="143"/>
      <c r="N93" s="132">
        <v>2816</v>
      </c>
      <c r="O93" s="132">
        <v>16</v>
      </c>
      <c r="P93" s="90"/>
      <c r="Q93" s="90"/>
      <c r="R93" s="7"/>
      <c r="S93" s="7"/>
      <c r="T93" s="5"/>
    </row>
    <row r="94" spans="1:20" s="1" customFormat="1" ht="25.5" customHeight="1" x14ac:dyDescent="0.2">
      <c r="A94" s="33"/>
      <c r="B94" s="33"/>
      <c r="C94" s="34" t="s">
        <v>18</v>
      </c>
      <c r="D94" s="35" t="s">
        <v>25</v>
      </c>
      <c r="G94" s="2"/>
      <c r="H94" s="197">
        <v>20</v>
      </c>
      <c r="I94" s="217">
        <v>43384</v>
      </c>
      <c r="J94" s="196">
        <v>0</v>
      </c>
      <c r="K94" s="195">
        <v>0</v>
      </c>
      <c r="L94" s="213"/>
      <c r="M94" s="143"/>
      <c r="N94" s="132">
        <v>2816</v>
      </c>
      <c r="O94" s="132">
        <v>16</v>
      </c>
      <c r="P94" s="44"/>
      <c r="Q94" s="44"/>
      <c r="R94" s="7"/>
      <c r="S94" s="7"/>
      <c r="T94" s="5"/>
    </row>
    <row r="95" spans="1:20" s="4" customFormat="1" ht="15.75" customHeight="1" x14ac:dyDescent="0.2">
      <c r="A95" s="2"/>
      <c r="B95" s="33"/>
      <c r="C95" s="36" t="s">
        <v>43</v>
      </c>
      <c r="D95" s="47" t="s">
        <v>43</v>
      </c>
      <c r="F95" s="1"/>
      <c r="G95" s="13"/>
      <c r="H95" s="197">
        <v>20</v>
      </c>
      <c r="I95" s="217">
        <v>43386</v>
      </c>
      <c r="J95" s="196">
        <v>0</v>
      </c>
      <c r="K95" s="195">
        <v>0</v>
      </c>
      <c r="L95" s="213"/>
      <c r="M95" s="143"/>
      <c r="N95" s="132">
        <v>2816</v>
      </c>
      <c r="O95" s="132">
        <v>16</v>
      </c>
      <c r="P95" s="44"/>
      <c r="Q95" s="44"/>
      <c r="R95" s="7"/>
      <c r="S95" s="7"/>
      <c r="T95" s="5"/>
    </row>
    <row r="96" spans="1:20" ht="25.5" customHeight="1" x14ac:dyDescent="0.2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8"/>
      <c r="H96" s="197">
        <v>20</v>
      </c>
      <c r="I96" s="217">
        <v>43388</v>
      </c>
      <c r="J96" s="196">
        <v>0</v>
      </c>
      <c r="K96" s="195">
        <v>0</v>
      </c>
      <c r="L96" s="213"/>
      <c r="M96" s="143"/>
      <c r="N96" s="132">
        <v>2816</v>
      </c>
      <c r="O96" s="132">
        <v>16</v>
      </c>
      <c r="P96" s="44"/>
      <c r="Q96" s="44"/>
      <c r="R96" s="7"/>
      <c r="S96" s="7"/>
    </row>
    <row r="97" spans="1:19" ht="15" customHeight="1" x14ac:dyDescent="0.2">
      <c r="A97" s="8">
        <v>1</v>
      </c>
      <c r="B97" s="53">
        <f>'LAF 2 (21155)'!B94</f>
        <v>43208</v>
      </c>
      <c r="C97" s="126">
        <v>0</v>
      </c>
      <c r="D97" s="126">
        <v>0</v>
      </c>
      <c r="F97" s="1"/>
      <c r="G97" s="19"/>
      <c r="H97" s="197">
        <v>20</v>
      </c>
      <c r="I97" s="217">
        <v>43389</v>
      </c>
      <c r="J97" s="196">
        <v>0</v>
      </c>
      <c r="K97" s="195">
        <v>0</v>
      </c>
      <c r="L97" s="213"/>
      <c r="M97" s="143"/>
      <c r="N97" s="132">
        <v>2816</v>
      </c>
      <c r="O97" s="132">
        <v>16</v>
      </c>
      <c r="P97" s="44"/>
      <c r="Q97" s="44"/>
      <c r="R97" s="7"/>
      <c r="S97" s="7"/>
    </row>
    <row r="98" spans="1:19" ht="15" customHeight="1" x14ac:dyDescent="0.2">
      <c r="A98" s="8">
        <v>2</v>
      </c>
      <c r="B98" s="53">
        <f>'LAF 2 (21155)'!B95</f>
        <v>43209</v>
      </c>
      <c r="C98" s="126">
        <v>0</v>
      </c>
      <c r="D98" s="126">
        <v>0</v>
      </c>
      <c r="F98" s="1"/>
      <c r="G98" s="19"/>
      <c r="H98" s="197">
        <v>20</v>
      </c>
      <c r="I98" s="217">
        <v>43390</v>
      </c>
      <c r="J98" s="196">
        <v>16</v>
      </c>
      <c r="K98" s="195">
        <v>0</v>
      </c>
      <c r="L98" s="213"/>
      <c r="M98" s="143"/>
      <c r="N98" s="132">
        <v>2816</v>
      </c>
      <c r="O98" s="132">
        <v>16</v>
      </c>
      <c r="P98" s="44"/>
      <c r="Q98" s="44"/>
      <c r="R98" s="7"/>
      <c r="S98" s="7"/>
    </row>
    <row r="99" spans="1:19" ht="15" customHeight="1" x14ac:dyDescent="0.2">
      <c r="A99" s="8">
        <v>3</v>
      </c>
      <c r="B99" s="53">
        <f>'LAF 2 (21155)'!B96</f>
        <v>43211</v>
      </c>
      <c r="C99" s="126">
        <v>0</v>
      </c>
      <c r="D99" s="126">
        <v>0</v>
      </c>
      <c r="F99" s="1"/>
      <c r="G99" s="19"/>
      <c r="H99" s="197">
        <v>20</v>
      </c>
      <c r="I99" s="217">
        <v>43391</v>
      </c>
      <c r="J99" s="196">
        <v>0</v>
      </c>
      <c r="K99" s="195">
        <v>0</v>
      </c>
      <c r="L99" s="213"/>
      <c r="M99" s="143"/>
      <c r="N99" s="132">
        <v>2816</v>
      </c>
      <c r="O99" s="132">
        <v>16</v>
      </c>
      <c r="P99" s="44"/>
      <c r="Q99" s="44"/>
      <c r="R99" s="7"/>
      <c r="S99" s="7"/>
    </row>
    <row r="100" spans="1:19" ht="15" customHeight="1" x14ac:dyDescent="0.2">
      <c r="A100" s="8">
        <v>4</v>
      </c>
      <c r="B100" s="53">
        <f>'LAF 2 (21155)'!B97</f>
        <v>43214</v>
      </c>
      <c r="C100" s="126">
        <v>0</v>
      </c>
      <c r="D100" s="126">
        <v>0</v>
      </c>
      <c r="F100" s="1"/>
      <c r="G100" s="19"/>
      <c r="H100" s="197">
        <v>20</v>
      </c>
      <c r="I100" s="217">
        <v>43392</v>
      </c>
      <c r="J100" s="196">
        <v>1</v>
      </c>
      <c r="K100" s="195">
        <v>0</v>
      </c>
      <c r="L100" s="213"/>
      <c r="M100" s="143"/>
      <c r="N100" s="132">
        <v>2816</v>
      </c>
      <c r="O100" s="132">
        <v>16</v>
      </c>
      <c r="P100" s="44"/>
      <c r="Q100" s="44"/>
      <c r="R100" s="7"/>
      <c r="S100" s="7"/>
    </row>
    <row r="101" spans="1:19" ht="15" customHeight="1" x14ac:dyDescent="0.2">
      <c r="A101" s="8">
        <v>5</v>
      </c>
      <c r="B101" s="53">
        <f>'LAF 2 (21155)'!B98</f>
        <v>43216</v>
      </c>
      <c r="C101" s="126">
        <v>0</v>
      </c>
      <c r="D101" s="126">
        <v>0</v>
      </c>
      <c r="F101" s="1"/>
      <c r="G101" s="19"/>
      <c r="H101" s="197">
        <v>20</v>
      </c>
      <c r="I101" s="217">
        <v>43393</v>
      </c>
      <c r="J101" s="196">
        <v>0</v>
      </c>
      <c r="K101" s="195">
        <v>0</v>
      </c>
      <c r="L101" s="213"/>
      <c r="M101" s="143"/>
      <c r="N101" s="132">
        <v>2816</v>
      </c>
      <c r="O101" s="132">
        <v>16</v>
      </c>
      <c r="P101" s="44"/>
      <c r="Q101" s="44"/>
      <c r="R101" s="7"/>
      <c r="S101" s="7"/>
    </row>
    <row r="102" spans="1:19" ht="15" customHeight="1" x14ac:dyDescent="0.2">
      <c r="A102" s="8">
        <v>6</v>
      </c>
      <c r="B102" s="53">
        <f>'LAF 2 (21155)'!B99</f>
        <v>43217</v>
      </c>
      <c r="C102" s="126">
        <v>0</v>
      </c>
      <c r="D102" s="126">
        <v>0</v>
      </c>
      <c r="F102" s="1"/>
      <c r="G102" s="19"/>
      <c r="H102" s="197">
        <v>20</v>
      </c>
      <c r="I102" s="217">
        <v>43395</v>
      </c>
      <c r="J102" s="196">
        <v>0</v>
      </c>
      <c r="K102" s="195">
        <v>0</v>
      </c>
      <c r="L102" s="213"/>
      <c r="M102" s="143"/>
      <c r="N102" s="132">
        <v>2816</v>
      </c>
      <c r="O102" s="132">
        <v>16</v>
      </c>
      <c r="P102" s="44"/>
      <c r="Q102" s="44"/>
      <c r="R102" s="7"/>
      <c r="S102" s="7"/>
    </row>
    <row r="103" spans="1:19" ht="15" customHeight="1" x14ac:dyDescent="0.2">
      <c r="A103" s="8">
        <v>7</v>
      </c>
      <c r="B103" s="53">
        <f>'LAF 2 (21155)'!B100</f>
        <v>43236</v>
      </c>
      <c r="C103" s="126">
        <v>0</v>
      </c>
      <c r="D103" s="126">
        <v>0</v>
      </c>
      <c r="F103" s="1"/>
      <c r="G103" s="19"/>
      <c r="H103" s="197">
        <v>20</v>
      </c>
      <c r="I103" s="217">
        <v>43396</v>
      </c>
      <c r="J103" s="196">
        <v>0</v>
      </c>
      <c r="K103" s="195">
        <v>0</v>
      </c>
      <c r="L103" s="213"/>
      <c r="M103" s="143"/>
      <c r="N103" s="132">
        <v>2816</v>
      </c>
      <c r="O103" s="132">
        <v>16</v>
      </c>
      <c r="P103" s="44"/>
      <c r="Q103" s="44"/>
      <c r="R103" s="7"/>
      <c r="S103" s="7"/>
    </row>
    <row r="104" spans="1:19" ht="15" customHeight="1" x14ac:dyDescent="0.2">
      <c r="A104" s="8">
        <v>8</v>
      </c>
      <c r="B104" s="53">
        <f>'LAF 2 (21155)'!B101</f>
        <v>43237</v>
      </c>
      <c r="C104" s="126">
        <v>0</v>
      </c>
      <c r="D104" s="126">
        <v>0</v>
      </c>
      <c r="F104" s="1"/>
      <c r="G104" s="19"/>
      <c r="H104" s="197">
        <v>20</v>
      </c>
      <c r="I104" s="217">
        <v>43397</v>
      </c>
      <c r="J104" s="196">
        <v>35</v>
      </c>
      <c r="K104" s="195">
        <v>1</v>
      </c>
      <c r="L104" s="213"/>
      <c r="M104" s="143"/>
      <c r="N104" s="132">
        <v>2816</v>
      </c>
      <c r="O104" s="132">
        <v>16</v>
      </c>
      <c r="P104" s="7"/>
      <c r="Q104" s="7"/>
      <c r="R104" s="7"/>
      <c r="S104" s="7"/>
    </row>
    <row r="105" spans="1:19" ht="15" customHeight="1" x14ac:dyDescent="0.2">
      <c r="A105" s="8">
        <v>9</v>
      </c>
      <c r="B105" s="53">
        <f>'LAF 2 (21155)'!B102</f>
        <v>43238</v>
      </c>
      <c r="C105" s="126">
        <v>0</v>
      </c>
      <c r="D105" s="126">
        <v>0</v>
      </c>
      <c r="F105" s="1"/>
      <c r="G105" s="19"/>
      <c r="H105" s="197">
        <v>20</v>
      </c>
      <c r="I105" s="217">
        <v>43398</v>
      </c>
      <c r="J105" s="196">
        <v>0</v>
      </c>
      <c r="K105" s="195">
        <v>1</v>
      </c>
      <c r="L105" s="213"/>
      <c r="M105" s="143"/>
      <c r="N105" s="132">
        <v>2816</v>
      </c>
      <c r="O105" s="132">
        <v>16</v>
      </c>
      <c r="P105" s="7"/>
      <c r="Q105" s="7"/>
      <c r="R105" s="7"/>
      <c r="S105" s="7"/>
    </row>
    <row r="106" spans="1:19" ht="15" customHeight="1" x14ac:dyDescent="0.2">
      <c r="A106" s="8">
        <v>10</v>
      </c>
      <c r="B106" s="53">
        <f>'LAF 2 (21155)'!B103</f>
        <v>43239</v>
      </c>
      <c r="C106" s="126">
        <v>0</v>
      </c>
      <c r="D106" s="126">
        <v>0</v>
      </c>
      <c r="F106" s="1"/>
      <c r="G106" s="19"/>
      <c r="H106" s="197">
        <v>20</v>
      </c>
      <c r="I106" s="217">
        <v>43399</v>
      </c>
      <c r="J106" s="196">
        <v>0</v>
      </c>
      <c r="K106" s="195">
        <v>0</v>
      </c>
      <c r="L106" s="213"/>
      <c r="M106" s="143"/>
      <c r="N106" s="132">
        <v>2816</v>
      </c>
      <c r="O106" s="132">
        <v>16</v>
      </c>
      <c r="P106" s="7"/>
      <c r="Q106" s="7"/>
      <c r="R106" s="7"/>
      <c r="S106" s="7"/>
    </row>
    <row r="107" spans="1:19" ht="15" customHeight="1" x14ac:dyDescent="0.2">
      <c r="A107" s="8">
        <v>11</v>
      </c>
      <c r="B107" s="53">
        <f>'LAF 2 (21155)'!B104</f>
        <v>43241</v>
      </c>
      <c r="C107" s="126">
        <v>0</v>
      </c>
      <c r="D107" s="126">
        <v>0</v>
      </c>
      <c r="F107" s="1"/>
      <c r="G107" s="19"/>
      <c r="H107" s="197">
        <v>20</v>
      </c>
      <c r="I107" s="217">
        <v>43404</v>
      </c>
      <c r="J107" s="153">
        <v>0</v>
      </c>
      <c r="K107" s="151">
        <v>0</v>
      </c>
      <c r="L107" s="213"/>
      <c r="M107" s="143"/>
      <c r="N107" s="132">
        <v>2816</v>
      </c>
      <c r="O107" s="132">
        <v>16</v>
      </c>
      <c r="P107" s="7"/>
      <c r="Q107" s="7"/>
      <c r="R107" s="7"/>
      <c r="S107" s="7"/>
    </row>
    <row r="108" spans="1:19" ht="15" customHeight="1" x14ac:dyDescent="0.2">
      <c r="A108" s="8">
        <v>12</v>
      </c>
      <c r="B108" s="53">
        <f>'LAF 2 (21155)'!B105</f>
        <v>43242</v>
      </c>
      <c r="C108" s="126">
        <v>0</v>
      </c>
      <c r="D108" s="126">
        <v>0</v>
      </c>
      <c r="F108" s="1"/>
      <c r="G108" s="19"/>
      <c r="H108" s="197">
        <v>20</v>
      </c>
      <c r="I108" s="217">
        <v>43406</v>
      </c>
      <c r="J108" s="153">
        <v>0</v>
      </c>
      <c r="K108" s="151">
        <v>0</v>
      </c>
      <c r="L108" s="213"/>
      <c r="M108" s="143"/>
      <c r="N108" s="132">
        <v>2816</v>
      </c>
      <c r="O108" s="132">
        <v>16</v>
      </c>
      <c r="P108" s="7"/>
      <c r="Q108" s="7"/>
      <c r="R108" s="7"/>
      <c r="S108" s="7"/>
    </row>
    <row r="109" spans="1:19" ht="15" customHeight="1" x14ac:dyDescent="0.2">
      <c r="A109" s="8">
        <v>13</v>
      </c>
      <c r="B109" s="53">
        <f>'LAF 2 (21155)'!B106</f>
        <v>43243</v>
      </c>
      <c r="C109" s="126">
        <v>0</v>
      </c>
      <c r="D109" s="126">
        <v>0</v>
      </c>
      <c r="F109" s="1"/>
      <c r="G109" s="19"/>
      <c r="H109" s="197">
        <v>20</v>
      </c>
      <c r="I109" s="217">
        <v>43409</v>
      </c>
      <c r="J109" s="153">
        <v>0</v>
      </c>
      <c r="K109" s="151">
        <v>0</v>
      </c>
      <c r="L109" s="213"/>
      <c r="M109" s="143"/>
      <c r="N109" s="132">
        <v>2816</v>
      </c>
      <c r="O109" s="132">
        <v>16</v>
      </c>
      <c r="P109" s="7"/>
      <c r="Q109" s="7"/>
      <c r="R109" s="7"/>
      <c r="S109" s="7"/>
    </row>
    <row r="110" spans="1:19" ht="15" customHeight="1" x14ac:dyDescent="0.2">
      <c r="A110" s="8">
        <v>14</v>
      </c>
      <c r="B110" s="53">
        <f>'LAF 2 (21155)'!B107</f>
        <v>43244</v>
      </c>
      <c r="C110" s="126">
        <v>0</v>
      </c>
      <c r="D110" s="126">
        <v>0</v>
      </c>
      <c r="F110" s="1"/>
      <c r="G110" s="19"/>
      <c r="H110" s="197">
        <v>20</v>
      </c>
      <c r="I110" s="217">
        <v>43410</v>
      </c>
      <c r="J110" s="153">
        <v>1</v>
      </c>
      <c r="K110" s="151">
        <v>1</v>
      </c>
      <c r="L110" s="201"/>
      <c r="M110" s="136"/>
      <c r="N110" s="132">
        <v>2816</v>
      </c>
      <c r="O110" s="132">
        <v>16</v>
      </c>
      <c r="P110" s="7"/>
      <c r="Q110" s="7"/>
      <c r="R110" s="7"/>
      <c r="S110" s="7"/>
    </row>
    <row r="111" spans="1:19" ht="15" customHeight="1" x14ac:dyDescent="0.2">
      <c r="A111" s="8">
        <v>15</v>
      </c>
      <c r="B111" s="53">
        <f>'LAF 2 (21155)'!B108</f>
        <v>43255</v>
      </c>
      <c r="C111" s="126">
        <v>0</v>
      </c>
      <c r="D111" s="126">
        <v>0</v>
      </c>
      <c r="F111" s="1"/>
      <c r="G111" s="19"/>
      <c r="H111" s="197">
        <v>20</v>
      </c>
      <c r="I111" s="217">
        <v>43412</v>
      </c>
      <c r="J111" s="153">
        <v>0</v>
      </c>
      <c r="K111" s="151">
        <v>0</v>
      </c>
      <c r="L111" s="212"/>
      <c r="M111" s="42"/>
      <c r="N111" s="132">
        <v>2816</v>
      </c>
      <c r="O111" s="132">
        <v>16</v>
      </c>
      <c r="P111" s="7"/>
      <c r="Q111" s="7"/>
      <c r="R111" s="7"/>
      <c r="S111" s="7"/>
    </row>
    <row r="112" spans="1:19" ht="15" customHeight="1" x14ac:dyDescent="0.2">
      <c r="A112" s="8">
        <v>16</v>
      </c>
      <c r="B112" s="53">
        <f>'LAF 2 (21155)'!B109</f>
        <v>43256</v>
      </c>
      <c r="C112" s="126">
        <v>0</v>
      </c>
      <c r="D112" s="126">
        <v>0</v>
      </c>
      <c r="F112" s="1"/>
      <c r="G112" s="19"/>
      <c r="H112" s="197">
        <v>20</v>
      </c>
      <c r="I112" s="217">
        <v>43413</v>
      </c>
      <c r="J112" s="153">
        <v>0</v>
      </c>
      <c r="K112" s="151">
        <v>0</v>
      </c>
      <c r="L112" s="212"/>
      <c r="M112" s="42"/>
      <c r="N112" s="132">
        <v>2816</v>
      </c>
      <c r="O112" s="132">
        <v>16</v>
      </c>
      <c r="P112" s="7"/>
      <c r="Q112" s="7"/>
      <c r="R112" s="7"/>
      <c r="S112" s="7"/>
    </row>
    <row r="113" spans="1:19" ht="15" customHeight="1" x14ac:dyDescent="0.2">
      <c r="A113" s="8">
        <v>17</v>
      </c>
      <c r="B113" s="53">
        <f>'LAF 2 (21155)'!B110</f>
        <v>43257</v>
      </c>
      <c r="C113" s="126">
        <v>0</v>
      </c>
      <c r="D113" s="126">
        <v>0</v>
      </c>
      <c r="F113" s="1"/>
      <c r="G113" s="19"/>
      <c r="H113" s="197">
        <v>20</v>
      </c>
      <c r="I113" s="217">
        <v>43415</v>
      </c>
      <c r="J113" s="153">
        <v>0</v>
      </c>
      <c r="K113" s="151">
        <v>0</v>
      </c>
      <c r="L113" s="212"/>
      <c r="M113" s="42"/>
      <c r="N113" s="132">
        <v>2816</v>
      </c>
      <c r="O113" s="132">
        <v>16</v>
      </c>
      <c r="P113" s="7"/>
      <c r="Q113" s="7"/>
      <c r="R113" s="7"/>
      <c r="S113" s="7"/>
    </row>
    <row r="114" spans="1:19" ht="15" customHeight="1" x14ac:dyDescent="0.2">
      <c r="A114" s="8">
        <v>18</v>
      </c>
      <c r="B114" s="53">
        <f>'LAF 2 (21155)'!B111</f>
        <v>43258</v>
      </c>
      <c r="C114" s="126">
        <v>0</v>
      </c>
      <c r="D114" s="126">
        <v>0</v>
      </c>
      <c r="F114" s="1"/>
      <c r="G114" s="19"/>
      <c r="H114" s="197">
        <v>20</v>
      </c>
      <c r="I114" s="217">
        <v>43416</v>
      </c>
      <c r="J114" s="153">
        <v>0</v>
      </c>
      <c r="K114" s="151">
        <v>0</v>
      </c>
      <c r="L114" s="213"/>
      <c r="M114" s="143"/>
      <c r="N114" s="132">
        <v>2816</v>
      </c>
      <c r="O114" s="132">
        <v>16</v>
      </c>
      <c r="P114" s="7"/>
      <c r="Q114" s="7"/>
      <c r="R114" s="7"/>
      <c r="S114" s="7"/>
    </row>
    <row r="115" spans="1:19" ht="15" customHeight="1" x14ac:dyDescent="0.2">
      <c r="A115" s="8">
        <v>19</v>
      </c>
      <c r="B115" s="53">
        <f>'LAF 2 (21155)'!B112</f>
        <v>43262</v>
      </c>
      <c r="C115" s="126">
        <v>0</v>
      </c>
      <c r="D115" s="126">
        <v>0</v>
      </c>
      <c r="F115" s="1"/>
      <c r="G115" s="19"/>
      <c r="H115" s="197">
        <v>20</v>
      </c>
      <c r="I115" s="217">
        <v>43417</v>
      </c>
      <c r="J115" s="153">
        <v>0</v>
      </c>
      <c r="K115" s="151">
        <v>0</v>
      </c>
      <c r="L115" s="212"/>
      <c r="M115" s="42"/>
      <c r="N115" s="132">
        <v>2816</v>
      </c>
      <c r="O115" s="132">
        <v>16</v>
      </c>
      <c r="P115" s="7"/>
      <c r="Q115" s="7"/>
      <c r="R115" s="7"/>
      <c r="S115" s="7"/>
    </row>
    <row r="116" spans="1:19" ht="15" customHeight="1" x14ac:dyDescent="0.2">
      <c r="A116" s="8">
        <v>20</v>
      </c>
      <c r="B116" s="53">
        <f>'LAF 2 (21155)'!B113</f>
        <v>43263</v>
      </c>
      <c r="C116" s="126">
        <v>0</v>
      </c>
      <c r="D116" s="126">
        <v>0</v>
      </c>
      <c r="F116" s="1"/>
      <c r="G116" s="19"/>
      <c r="H116" s="197">
        <v>20</v>
      </c>
      <c r="I116" s="217">
        <v>43418</v>
      </c>
      <c r="J116" s="153">
        <v>0</v>
      </c>
      <c r="K116" s="151">
        <v>0</v>
      </c>
      <c r="L116" s="212"/>
      <c r="M116" s="42"/>
      <c r="N116" s="132">
        <v>2816</v>
      </c>
      <c r="O116" s="132">
        <v>16</v>
      </c>
      <c r="P116" s="7"/>
      <c r="Q116" s="7"/>
      <c r="R116" s="7"/>
      <c r="S116" s="7"/>
    </row>
    <row r="117" spans="1:19" ht="15" customHeight="1" x14ac:dyDescent="0.2">
      <c r="A117" s="8">
        <v>21</v>
      </c>
      <c r="B117" s="53">
        <f>'LAF 2 (21155)'!B114</f>
        <v>43264</v>
      </c>
      <c r="C117" s="126">
        <v>0</v>
      </c>
      <c r="D117" s="126">
        <v>0</v>
      </c>
      <c r="F117" s="1"/>
      <c r="G117" s="19"/>
      <c r="H117" s="197">
        <v>20</v>
      </c>
      <c r="I117" s="217">
        <v>43419</v>
      </c>
      <c r="J117" s="153">
        <v>0</v>
      </c>
      <c r="K117" s="151">
        <v>0</v>
      </c>
      <c r="L117" s="212"/>
      <c r="M117" s="42"/>
      <c r="N117" s="132">
        <v>2816</v>
      </c>
      <c r="O117" s="132">
        <v>16</v>
      </c>
      <c r="P117" s="7"/>
      <c r="Q117" s="7"/>
      <c r="R117" s="7"/>
      <c r="S117" s="7"/>
    </row>
    <row r="118" spans="1:19" ht="15" customHeight="1" x14ac:dyDescent="0.2">
      <c r="A118" s="8">
        <v>22</v>
      </c>
      <c r="B118" s="53">
        <f>'LAF 2 (21155)'!B115</f>
        <v>43265</v>
      </c>
      <c r="C118" s="126">
        <v>0</v>
      </c>
      <c r="D118" s="126">
        <v>0</v>
      </c>
      <c r="F118" s="1"/>
      <c r="G118" s="19"/>
      <c r="H118" s="197">
        <v>20</v>
      </c>
      <c r="I118" s="217">
        <v>43420</v>
      </c>
      <c r="J118" s="153">
        <v>0</v>
      </c>
      <c r="K118" s="151">
        <v>0</v>
      </c>
      <c r="L118" s="212"/>
      <c r="M118" s="42"/>
      <c r="N118" s="132">
        <v>2816</v>
      </c>
      <c r="O118" s="132">
        <v>16</v>
      </c>
      <c r="P118" s="7"/>
      <c r="Q118" s="7"/>
      <c r="R118" s="7"/>
      <c r="S118" s="7"/>
    </row>
    <row r="119" spans="1:19" ht="15" customHeight="1" x14ac:dyDescent="0.2">
      <c r="A119" s="8">
        <v>23</v>
      </c>
      <c r="B119" s="53">
        <f>'LAF 2 (21155)'!B116</f>
        <v>43275</v>
      </c>
      <c r="C119" s="126">
        <v>0</v>
      </c>
      <c r="D119" s="126">
        <v>0</v>
      </c>
      <c r="F119" s="1"/>
      <c r="G119" s="19"/>
      <c r="H119" s="197">
        <v>20</v>
      </c>
      <c r="I119" s="217">
        <v>43421</v>
      </c>
      <c r="J119" s="153">
        <v>0</v>
      </c>
      <c r="K119" s="151">
        <v>0</v>
      </c>
      <c r="L119" s="212"/>
      <c r="M119" s="42"/>
      <c r="N119" s="132">
        <v>2816</v>
      </c>
      <c r="O119" s="132">
        <v>16</v>
      </c>
      <c r="P119" s="7"/>
      <c r="Q119" s="7"/>
      <c r="R119" s="7"/>
      <c r="S119" s="7"/>
    </row>
    <row r="120" spans="1:19" ht="15" customHeight="1" x14ac:dyDescent="0.2">
      <c r="A120" s="8">
        <v>24</v>
      </c>
      <c r="B120" s="53">
        <f>'LAF 2 (21155)'!B117</f>
        <v>43276</v>
      </c>
      <c r="C120" s="126">
        <v>0</v>
      </c>
      <c r="D120" s="126">
        <v>0</v>
      </c>
      <c r="F120" s="1"/>
      <c r="G120" s="19"/>
      <c r="H120" s="197">
        <v>20</v>
      </c>
      <c r="I120" s="217">
        <v>43423</v>
      </c>
      <c r="J120" s="153">
        <v>1</v>
      </c>
      <c r="K120" s="151">
        <v>0</v>
      </c>
      <c r="L120" s="212"/>
      <c r="M120" s="42"/>
      <c r="N120" s="132">
        <v>2816</v>
      </c>
      <c r="O120" s="132">
        <v>16</v>
      </c>
      <c r="P120" s="7"/>
      <c r="Q120" s="7"/>
      <c r="R120" s="7"/>
      <c r="S120" s="7"/>
    </row>
    <row r="121" spans="1:19" ht="15" customHeight="1" x14ac:dyDescent="0.2">
      <c r="A121" s="8">
        <v>25</v>
      </c>
      <c r="B121" s="53">
        <f>'LAF 2 (21155)'!B118</f>
        <v>43277</v>
      </c>
      <c r="C121" s="126">
        <v>0</v>
      </c>
      <c r="D121" s="126">
        <v>0</v>
      </c>
      <c r="F121" s="1"/>
      <c r="G121" s="19"/>
      <c r="H121" s="197">
        <v>20</v>
      </c>
      <c r="I121" s="217">
        <v>43424</v>
      </c>
      <c r="J121" s="153">
        <v>0</v>
      </c>
      <c r="K121" s="151">
        <v>0</v>
      </c>
      <c r="L121" s="212"/>
      <c r="M121" s="42"/>
      <c r="N121" s="132">
        <v>2816</v>
      </c>
      <c r="O121" s="132">
        <v>16</v>
      </c>
      <c r="P121" s="7"/>
      <c r="Q121" s="7"/>
      <c r="R121" s="7"/>
      <c r="S121" s="7"/>
    </row>
    <row r="122" spans="1:19" ht="15" customHeight="1" x14ac:dyDescent="0.2">
      <c r="A122" s="8">
        <v>26</v>
      </c>
      <c r="B122" s="53">
        <f>'LAF 2 (21155)'!B119</f>
        <v>43278</v>
      </c>
      <c r="C122" s="126">
        <v>0</v>
      </c>
      <c r="D122" s="126">
        <v>0</v>
      </c>
      <c r="F122" s="1"/>
      <c r="G122" s="19"/>
      <c r="H122" s="197">
        <v>20</v>
      </c>
      <c r="I122" s="217">
        <v>43425</v>
      </c>
      <c r="J122" s="153">
        <v>0</v>
      </c>
      <c r="K122" s="151">
        <v>0</v>
      </c>
      <c r="L122" s="212"/>
      <c r="M122" s="42"/>
      <c r="N122" s="132">
        <v>2816</v>
      </c>
      <c r="O122" s="132">
        <v>16</v>
      </c>
      <c r="P122" s="7"/>
      <c r="Q122" s="7"/>
      <c r="R122" s="7"/>
      <c r="S122" s="7"/>
    </row>
    <row r="123" spans="1:19" ht="15" customHeight="1" x14ac:dyDescent="0.2">
      <c r="A123" s="8" t="s">
        <v>8</v>
      </c>
      <c r="B123" s="53">
        <f>'LAF 2 (21155)'!B120</f>
        <v>43279</v>
      </c>
      <c r="C123" s="126">
        <v>0</v>
      </c>
      <c r="D123" s="126">
        <v>0</v>
      </c>
      <c r="F123" s="1"/>
      <c r="G123" s="38"/>
      <c r="H123" s="197">
        <v>20</v>
      </c>
      <c r="I123" s="217">
        <v>43438</v>
      </c>
      <c r="J123" s="153">
        <v>0</v>
      </c>
      <c r="K123" s="151">
        <v>0</v>
      </c>
      <c r="L123" s="212"/>
      <c r="M123" s="42"/>
      <c r="N123" s="132">
        <v>2816</v>
      </c>
      <c r="O123" s="132">
        <v>16</v>
      </c>
      <c r="P123" s="7"/>
      <c r="Q123" s="7"/>
      <c r="R123" s="7"/>
      <c r="S123" s="7"/>
    </row>
    <row r="124" spans="1:19" ht="15" customHeight="1" x14ac:dyDescent="0.2">
      <c r="A124" s="8" t="s">
        <v>9</v>
      </c>
      <c r="B124" s="53">
        <f>'LAF 2 (21155)'!B121</f>
        <v>43280</v>
      </c>
      <c r="C124" s="126">
        <v>0</v>
      </c>
      <c r="D124" s="126">
        <v>0</v>
      </c>
      <c r="F124" s="1"/>
      <c r="G124" s="38"/>
      <c r="H124" s="197">
        <v>20</v>
      </c>
      <c r="I124" s="217">
        <v>43439</v>
      </c>
      <c r="J124" s="153">
        <v>0</v>
      </c>
      <c r="K124" s="151">
        <v>0</v>
      </c>
      <c r="L124" s="212"/>
      <c r="M124" s="42"/>
      <c r="N124" s="132">
        <v>2816</v>
      </c>
      <c r="O124" s="132">
        <v>16</v>
      </c>
      <c r="P124" s="7"/>
      <c r="Q124" s="7"/>
      <c r="R124" s="7"/>
      <c r="S124" s="7"/>
    </row>
    <row r="125" spans="1:19" ht="15" customHeight="1" x14ac:dyDescent="0.2">
      <c r="A125" s="8" t="s">
        <v>10</v>
      </c>
      <c r="B125" s="20"/>
      <c r="C125" s="32">
        <f>ROUNDUP(AVERAGE(C97:C124), 0)</f>
        <v>0</v>
      </c>
      <c r="D125" s="8">
        <f>ROUNDUP(AVERAGE(D97:D124), 0)</f>
        <v>0</v>
      </c>
      <c r="F125" s="1"/>
      <c r="G125" s="38"/>
      <c r="H125" s="197">
        <v>20</v>
      </c>
      <c r="I125" s="217">
        <v>43440</v>
      </c>
      <c r="J125" s="153">
        <v>0</v>
      </c>
      <c r="K125" s="151">
        <v>0</v>
      </c>
      <c r="L125" s="212"/>
      <c r="M125" s="42"/>
      <c r="N125" s="132">
        <v>2816</v>
      </c>
      <c r="O125" s="132">
        <v>16</v>
      </c>
    </row>
    <row r="126" spans="1:19" ht="15" customHeight="1" x14ac:dyDescent="0.2">
      <c r="A126" s="8" t="s">
        <v>11</v>
      </c>
      <c r="B126" s="21"/>
      <c r="C126" s="32">
        <f>MIN(C97:C124)</f>
        <v>0</v>
      </c>
      <c r="D126" s="8">
        <f>MIN(D97:D124)</f>
        <v>0</v>
      </c>
      <c r="F126" s="1"/>
      <c r="G126" s="23"/>
      <c r="H126" s="197">
        <v>20</v>
      </c>
      <c r="I126" s="217">
        <v>43441</v>
      </c>
      <c r="J126" s="153">
        <v>19</v>
      </c>
      <c r="K126" s="151">
        <v>0</v>
      </c>
      <c r="L126" s="212"/>
      <c r="M126" s="42"/>
      <c r="N126" s="132">
        <v>2816</v>
      </c>
      <c r="O126" s="132">
        <v>16</v>
      </c>
    </row>
    <row r="127" spans="1:19" ht="15" customHeight="1" x14ac:dyDescent="0.2">
      <c r="A127" s="8" t="s">
        <v>12</v>
      </c>
      <c r="B127" s="21"/>
      <c r="C127" s="32">
        <f>MAX(C97:C124)</f>
        <v>0</v>
      </c>
      <c r="D127" s="8">
        <f>MAX(D97:D124)</f>
        <v>0</v>
      </c>
      <c r="F127" s="1"/>
      <c r="G127" s="23"/>
      <c r="H127" s="197">
        <v>20</v>
      </c>
      <c r="I127" s="217">
        <v>43430</v>
      </c>
      <c r="J127" s="153">
        <v>0</v>
      </c>
      <c r="K127" s="151">
        <v>0</v>
      </c>
      <c r="L127" s="212"/>
      <c r="M127" s="42"/>
      <c r="N127" s="132">
        <v>2816</v>
      </c>
      <c r="O127" s="132">
        <v>16</v>
      </c>
    </row>
    <row r="128" spans="1:19" ht="15.95" customHeight="1" x14ac:dyDescent="0.2">
      <c r="B128" s="21"/>
      <c r="C128" s="31">
        <f>STDEV(C97:C124)</f>
        <v>0</v>
      </c>
      <c r="D128" s="22">
        <f>STDEV(D97:D124)</f>
        <v>0</v>
      </c>
      <c r="H128" s="197">
        <v>20</v>
      </c>
      <c r="I128" s="217">
        <v>43431</v>
      </c>
      <c r="J128" s="153">
        <v>0</v>
      </c>
      <c r="K128" s="151">
        <v>0</v>
      </c>
      <c r="L128" s="212"/>
      <c r="M128" s="42"/>
      <c r="N128" s="132">
        <v>2816</v>
      </c>
      <c r="O128" s="132">
        <v>16</v>
      </c>
    </row>
    <row r="129" spans="1:15" ht="15.95" customHeight="1" x14ac:dyDescent="0.2">
      <c r="B129" s="21"/>
      <c r="C129" s="31" t="str">
        <f>IF(C125=0, "NA", C128*100/C125)</f>
        <v>NA</v>
      </c>
      <c r="D129" s="22" t="str">
        <f>IF(D125=0, "NA", D128*100/D125)</f>
        <v>NA</v>
      </c>
      <c r="H129" s="197">
        <v>20</v>
      </c>
      <c r="I129" s="217">
        <v>43445</v>
      </c>
      <c r="J129" s="153">
        <v>2</v>
      </c>
      <c r="K129" s="151">
        <v>2</v>
      </c>
      <c r="L129" s="212"/>
      <c r="M129" s="42"/>
      <c r="N129" s="132">
        <v>2816</v>
      </c>
      <c r="O129" s="132">
        <v>16</v>
      </c>
    </row>
    <row r="130" spans="1:15" ht="15.95" customHeight="1" x14ac:dyDescent="0.2">
      <c r="H130" s="197">
        <v>20</v>
      </c>
      <c r="I130" s="217">
        <v>43446</v>
      </c>
      <c r="J130" s="153">
        <v>0</v>
      </c>
      <c r="K130" s="151">
        <v>0</v>
      </c>
      <c r="L130" s="212"/>
      <c r="M130" s="42"/>
      <c r="N130" s="132">
        <v>2816</v>
      </c>
      <c r="O130" s="132">
        <v>16</v>
      </c>
    </row>
    <row r="131" spans="1:15" ht="15.95" customHeight="1" x14ac:dyDescent="0.2">
      <c r="H131" s="197">
        <v>20</v>
      </c>
      <c r="I131" s="217">
        <v>43452</v>
      </c>
      <c r="J131" s="153">
        <v>16</v>
      </c>
      <c r="K131" s="151">
        <v>9</v>
      </c>
      <c r="L131" s="212"/>
      <c r="M131" s="42"/>
      <c r="N131" s="132">
        <v>2816</v>
      </c>
      <c r="O131" s="132">
        <v>16</v>
      </c>
    </row>
    <row r="132" spans="1:15" ht="15.95" customHeight="1" x14ac:dyDescent="0.2">
      <c r="H132" s="197">
        <v>20</v>
      </c>
      <c r="I132" s="217">
        <v>43453</v>
      </c>
      <c r="J132" s="153">
        <v>0</v>
      </c>
      <c r="K132" s="151">
        <v>0</v>
      </c>
      <c r="L132" s="212"/>
      <c r="M132" s="42"/>
      <c r="N132" s="132">
        <v>2816</v>
      </c>
      <c r="O132" s="132">
        <v>16</v>
      </c>
    </row>
    <row r="133" spans="1:15" ht="15.95" customHeight="1" x14ac:dyDescent="0.2">
      <c r="H133" s="197">
        <v>20</v>
      </c>
      <c r="I133" s="217">
        <v>43454</v>
      </c>
      <c r="J133" s="153">
        <v>0</v>
      </c>
      <c r="K133" s="151">
        <v>0</v>
      </c>
      <c r="L133" s="205"/>
      <c r="M133" s="136"/>
      <c r="N133" s="132">
        <v>2816</v>
      </c>
      <c r="O133" s="132">
        <v>16</v>
      </c>
    </row>
    <row r="134" spans="1:15" ht="15.95" customHeight="1" x14ac:dyDescent="0.2">
      <c r="H134" s="197">
        <v>20</v>
      </c>
      <c r="I134" s="217">
        <v>43455</v>
      </c>
      <c r="J134" s="153">
        <v>0</v>
      </c>
      <c r="K134" s="151">
        <v>0</v>
      </c>
      <c r="L134" s="205"/>
      <c r="M134" s="136"/>
      <c r="N134" s="132">
        <v>2816</v>
      </c>
      <c r="O134" s="132">
        <v>16</v>
      </c>
    </row>
    <row r="135" spans="1:15" ht="15.95" customHeight="1" x14ac:dyDescent="0.2">
      <c r="H135" s="197">
        <v>20</v>
      </c>
      <c r="I135" s="217">
        <v>43456</v>
      </c>
      <c r="J135" s="153">
        <v>0</v>
      </c>
      <c r="K135" s="151">
        <v>0</v>
      </c>
      <c r="L135" s="205"/>
      <c r="M135" s="136"/>
      <c r="N135" s="132">
        <v>2816</v>
      </c>
      <c r="O135" s="132">
        <v>16</v>
      </c>
    </row>
    <row r="136" spans="1:15" ht="15.95" customHeight="1" x14ac:dyDescent="0.2">
      <c r="H136" s="197">
        <v>20</v>
      </c>
      <c r="I136" s="217">
        <v>43458</v>
      </c>
      <c r="J136" s="153">
        <v>0</v>
      </c>
      <c r="K136" s="151">
        <v>0</v>
      </c>
      <c r="L136" s="205"/>
      <c r="M136" s="136"/>
      <c r="N136" s="132">
        <v>2816</v>
      </c>
      <c r="O136" s="132">
        <v>16</v>
      </c>
    </row>
    <row r="137" spans="1:15" ht="15.95" customHeight="1" x14ac:dyDescent="0.2">
      <c r="H137" s="197">
        <v>20</v>
      </c>
      <c r="I137" s="217">
        <v>43460</v>
      </c>
      <c r="J137" s="153">
        <v>0</v>
      </c>
      <c r="K137" s="151">
        <v>0</v>
      </c>
      <c r="L137" s="205"/>
      <c r="M137" s="136"/>
      <c r="N137" s="132">
        <v>2816</v>
      </c>
      <c r="O137" s="132">
        <v>16</v>
      </c>
    </row>
    <row r="138" spans="1:15" ht="15.95" customHeight="1" x14ac:dyDescent="0.2">
      <c r="A138" s="25"/>
      <c r="H138" s="197">
        <v>20</v>
      </c>
      <c r="I138" s="217">
        <v>43461</v>
      </c>
      <c r="J138" s="153">
        <v>9</v>
      </c>
      <c r="K138" s="151">
        <v>1</v>
      </c>
      <c r="L138" s="205"/>
      <c r="M138" s="136"/>
      <c r="N138" s="132">
        <v>2816</v>
      </c>
      <c r="O138" s="132">
        <v>16</v>
      </c>
    </row>
    <row r="139" spans="1:15" ht="15.95" customHeight="1" x14ac:dyDescent="0.2">
      <c r="H139" s="197">
        <v>20</v>
      </c>
      <c r="I139" s="217">
        <v>43450</v>
      </c>
      <c r="J139" s="153">
        <v>0</v>
      </c>
      <c r="K139" s="151">
        <v>0</v>
      </c>
      <c r="L139" s="205"/>
      <c r="M139" s="136"/>
      <c r="N139" s="132">
        <v>2816</v>
      </c>
      <c r="O139" s="132">
        <v>16</v>
      </c>
    </row>
    <row r="140" spans="1:15" ht="15.95" customHeight="1" x14ac:dyDescent="0.2">
      <c r="H140" s="197">
        <v>20</v>
      </c>
      <c r="I140" s="217">
        <v>43451</v>
      </c>
      <c r="J140" s="153">
        <v>0</v>
      </c>
      <c r="K140" s="151">
        <v>0</v>
      </c>
      <c r="L140" s="205"/>
      <c r="M140" s="136"/>
      <c r="N140" s="132">
        <v>2816</v>
      </c>
      <c r="O140" s="132">
        <v>16</v>
      </c>
    </row>
    <row r="141" spans="1:15" ht="15.95" customHeight="1" x14ac:dyDescent="0.2">
      <c r="H141" s="197">
        <v>20</v>
      </c>
      <c r="I141" s="217">
        <v>43447</v>
      </c>
      <c r="J141" s="153">
        <v>0</v>
      </c>
      <c r="K141" s="151">
        <v>0</v>
      </c>
      <c r="L141" s="205"/>
      <c r="M141" s="136"/>
      <c r="N141" s="132">
        <v>2816</v>
      </c>
      <c r="O141" s="132">
        <v>16</v>
      </c>
    </row>
    <row r="142" spans="1:15" ht="15.95" customHeight="1" x14ac:dyDescent="0.2">
      <c r="H142" s="197">
        <v>20</v>
      </c>
      <c r="I142" s="217">
        <v>43448</v>
      </c>
      <c r="J142" s="153">
        <v>0</v>
      </c>
      <c r="K142" s="151">
        <v>0</v>
      </c>
      <c r="L142" s="213">
        <v>4000</v>
      </c>
      <c r="M142" s="143">
        <v>25</v>
      </c>
      <c r="N142" s="132">
        <v>2816</v>
      </c>
      <c r="O142" s="132">
        <v>16</v>
      </c>
    </row>
    <row r="143" spans="1:15" ht="15.95" customHeight="1" thickBot="1" x14ac:dyDescent="0.25">
      <c r="H143" s="197">
        <v>20</v>
      </c>
      <c r="I143" s="230">
        <v>43467</v>
      </c>
      <c r="J143" s="231">
        <v>0</v>
      </c>
      <c r="K143" s="231">
        <v>0</v>
      </c>
      <c r="L143" s="201"/>
      <c r="M143" s="136"/>
      <c r="N143" s="132">
        <v>2816</v>
      </c>
      <c r="O143" s="132">
        <v>16</v>
      </c>
    </row>
    <row r="144" spans="1:15" ht="15.95" customHeight="1" thickBot="1" x14ac:dyDescent="0.25">
      <c r="H144" s="197">
        <v>20</v>
      </c>
      <c r="I144" s="230">
        <v>43468</v>
      </c>
      <c r="J144" s="231">
        <v>0</v>
      </c>
      <c r="K144" s="231">
        <v>0</v>
      </c>
      <c r="L144" s="201"/>
      <c r="M144" s="136"/>
      <c r="N144" s="132">
        <v>2816</v>
      </c>
      <c r="O144" s="132">
        <v>16</v>
      </c>
    </row>
    <row r="145" spans="1:20" ht="15.95" customHeight="1" thickBot="1" x14ac:dyDescent="0.25">
      <c r="H145" s="197">
        <v>20</v>
      </c>
      <c r="I145" s="230">
        <v>43469</v>
      </c>
      <c r="J145" s="231">
        <v>0</v>
      </c>
      <c r="K145" s="231">
        <v>0</v>
      </c>
      <c r="L145" s="201"/>
      <c r="M145" s="136"/>
      <c r="N145" s="132">
        <v>2816</v>
      </c>
      <c r="O145" s="132">
        <v>16</v>
      </c>
    </row>
    <row r="146" spans="1:20" ht="15.95" customHeight="1" thickBot="1" x14ac:dyDescent="0.25">
      <c r="H146" s="197">
        <v>20</v>
      </c>
      <c r="I146" s="230">
        <v>43470</v>
      </c>
      <c r="J146" s="231">
        <v>0</v>
      </c>
      <c r="K146" s="231">
        <v>0</v>
      </c>
      <c r="L146" s="206"/>
      <c r="M146" s="138"/>
      <c r="N146" s="132">
        <v>2816</v>
      </c>
      <c r="O146" s="132">
        <v>16</v>
      </c>
    </row>
    <row r="147" spans="1:20" ht="15.95" customHeight="1" thickBot="1" x14ac:dyDescent="0.25">
      <c r="H147" s="197">
        <v>20</v>
      </c>
      <c r="I147" s="230">
        <v>43472</v>
      </c>
      <c r="J147" s="231">
        <v>0</v>
      </c>
      <c r="K147" s="231">
        <v>0</v>
      </c>
      <c r="L147" s="206"/>
      <c r="M147" s="138"/>
      <c r="N147" s="132">
        <v>2816</v>
      </c>
      <c r="O147" s="132">
        <v>16</v>
      </c>
    </row>
    <row r="148" spans="1:20" ht="15.95" customHeight="1" thickBot="1" x14ac:dyDescent="0.25">
      <c r="H148" s="197">
        <v>20</v>
      </c>
      <c r="I148" s="230">
        <v>43473</v>
      </c>
      <c r="J148" s="231">
        <v>0</v>
      </c>
      <c r="K148" s="231">
        <v>0</v>
      </c>
      <c r="L148" s="201"/>
      <c r="M148" s="136"/>
      <c r="N148" s="132">
        <v>2816</v>
      </c>
      <c r="O148" s="132">
        <v>16</v>
      </c>
    </row>
    <row r="149" spans="1:20" ht="15.95" customHeight="1" thickBot="1" x14ac:dyDescent="0.25">
      <c r="A149" s="6"/>
      <c r="E149" s="6"/>
      <c r="F149" s="6"/>
      <c r="H149" s="197">
        <v>20</v>
      </c>
      <c r="I149" s="230">
        <v>43474</v>
      </c>
      <c r="J149" s="231">
        <v>0</v>
      </c>
      <c r="K149" s="231">
        <v>0</v>
      </c>
      <c r="L149" s="201"/>
      <c r="M149" s="136"/>
      <c r="N149" s="132">
        <v>2816</v>
      </c>
      <c r="O149" s="132">
        <v>16</v>
      </c>
    </row>
    <row r="150" spans="1:20" s="26" customFormat="1" ht="13.5" customHeight="1" thickBot="1" x14ac:dyDescent="0.25">
      <c r="A150" s="122" t="s">
        <v>75</v>
      </c>
      <c r="B150" s="5"/>
      <c r="C150" s="5"/>
      <c r="D150" s="5"/>
      <c r="E150" s="122"/>
      <c r="F150" s="122"/>
      <c r="G150" s="39"/>
      <c r="H150" s="197">
        <v>20</v>
      </c>
      <c r="I150" s="230">
        <v>43475</v>
      </c>
      <c r="J150" s="231">
        <v>0</v>
      </c>
      <c r="K150" s="231">
        <v>0</v>
      </c>
      <c r="L150" s="201"/>
      <c r="M150" s="136"/>
      <c r="N150" s="132">
        <v>2816</v>
      </c>
      <c r="O150" s="132">
        <v>16</v>
      </c>
      <c r="P150" s="5"/>
      <c r="Q150" s="5"/>
      <c r="R150" s="5"/>
      <c r="S150" s="5"/>
      <c r="T150" s="5"/>
    </row>
    <row r="151" spans="1:20" s="26" customFormat="1" ht="15" customHeight="1" thickBot="1" x14ac:dyDescent="0.25">
      <c r="A151" s="121" t="s">
        <v>122</v>
      </c>
      <c r="B151" s="6"/>
      <c r="C151" s="6"/>
      <c r="D151" s="6"/>
      <c r="E151" s="122"/>
      <c r="F151" s="122"/>
      <c r="G151" s="39"/>
      <c r="H151" s="197">
        <v>20</v>
      </c>
      <c r="I151" s="230">
        <v>43479</v>
      </c>
      <c r="J151" s="231">
        <v>0</v>
      </c>
      <c r="K151" s="231">
        <v>0</v>
      </c>
      <c r="L151" s="201"/>
      <c r="M151" s="136"/>
      <c r="N151" s="132">
        <v>2816</v>
      </c>
      <c r="O151" s="132">
        <v>16</v>
      </c>
      <c r="P151" s="5"/>
      <c r="Q151" s="5"/>
      <c r="R151" s="5"/>
      <c r="S151" s="5"/>
      <c r="T151" s="5"/>
    </row>
    <row r="152" spans="1:20" ht="15.95" customHeight="1" thickBot="1" x14ac:dyDescent="0.25">
      <c r="B152" s="122"/>
      <c r="C152" s="122"/>
      <c r="D152" s="122"/>
      <c r="H152" s="197">
        <v>20</v>
      </c>
      <c r="I152" s="230">
        <v>43480</v>
      </c>
      <c r="J152" s="231">
        <v>0</v>
      </c>
      <c r="K152" s="231">
        <v>0</v>
      </c>
      <c r="L152" s="201"/>
      <c r="M152" s="136"/>
      <c r="N152" s="132">
        <v>2816</v>
      </c>
      <c r="O152" s="132">
        <v>16</v>
      </c>
    </row>
    <row r="153" spans="1:20" ht="15.95" customHeight="1" thickBot="1" x14ac:dyDescent="0.25">
      <c r="A153" s="25"/>
      <c r="B153" s="122"/>
      <c r="C153" s="122"/>
      <c r="D153" s="122"/>
      <c r="H153" s="197">
        <v>20</v>
      </c>
      <c r="I153" s="230">
        <v>43481</v>
      </c>
      <c r="J153" s="231">
        <v>0</v>
      </c>
      <c r="K153" s="231">
        <v>0</v>
      </c>
      <c r="L153" s="201"/>
      <c r="M153" s="136"/>
      <c r="N153" s="132">
        <v>2816</v>
      </c>
      <c r="O153" s="132">
        <v>16</v>
      </c>
    </row>
    <row r="154" spans="1:20" ht="15.95" customHeight="1" thickBot="1" x14ac:dyDescent="0.25">
      <c r="H154" s="197">
        <v>20</v>
      </c>
      <c r="I154" s="230">
        <v>43482</v>
      </c>
      <c r="J154" s="231">
        <v>0</v>
      </c>
      <c r="K154" s="231">
        <v>0</v>
      </c>
      <c r="L154" s="201"/>
      <c r="M154" s="136"/>
      <c r="N154" s="132">
        <v>2816</v>
      </c>
      <c r="O154" s="132">
        <v>16</v>
      </c>
    </row>
    <row r="155" spans="1:20" ht="15.95" customHeight="1" thickBot="1" x14ac:dyDescent="0.25">
      <c r="H155" s="197">
        <v>20</v>
      </c>
      <c r="I155" s="230">
        <v>43483</v>
      </c>
      <c r="J155" s="231">
        <v>11</v>
      </c>
      <c r="K155" s="231">
        <v>2</v>
      </c>
      <c r="L155" s="201"/>
      <c r="M155" s="136"/>
      <c r="N155" s="132">
        <v>2816</v>
      </c>
      <c r="O155" s="132">
        <v>16</v>
      </c>
    </row>
    <row r="156" spans="1:20" ht="15.95" customHeight="1" thickBot="1" x14ac:dyDescent="0.25">
      <c r="H156" s="197">
        <v>20</v>
      </c>
      <c r="I156" s="230">
        <v>43484</v>
      </c>
      <c r="J156" s="231">
        <v>0</v>
      </c>
      <c r="K156" s="231">
        <v>0</v>
      </c>
      <c r="L156" s="201"/>
      <c r="M156" s="136"/>
      <c r="N156" s="132">
        <v>2816</v>
      </c>
      <c r="O156" s="132">
        <v>16</v>
      </c>
    </row>
    <row r="157" spans="1:20" ht="15.95" customHeight="1" thickBot="1" x14ac:dyDescent="0.25">
      <c r="H157" s="197">
        <v>20</v>
      </c>
      <c r="I157" s="230">
        <v>43489</v>
      </c>
      <c r="J157" s="231">
        <v>0</v>
      </c>
      <c r="K157" s="231">
        <v>0</v>
      </c>
      <c r="L157" s="201"/>
      <c r="M157" s="136"/>
      <c r="N157" s="132">
        <v>2816</v>
      </c>
      <c r="O157" s="132">
        <v>16</v>
      </c>
    </row>
    <row r="158" spans="1:20" ht="15.95" customHeight="1" thickBot="1" x14ac:dyDescent="0.25">
      <c r="H158" s="197">
        <v>20</v>
      </c>
      <c r="I158" s="230">
        <v>43490</v>
      </c>
      <c r="J158" s="231">
        <v>0</v>
      </c>
      <c r="K158" s="231">
        <v>0</v>
      </c>
      <c r="L158" s="201"/>
      <c r="M158" s="136"/>
      <c r="N158" s="132">
        <v>2816</v>
      </c>
      <c r="O158" s="132">
        <v>16</v>
      </c>
    </row>
    <row r="159" spans="1:20" ht="15.95" customHeight="1" thickBot="1" x14ac:dyDescent="0.25">
      <c r="H159" s="197">
        <v>20</v>
      </c>
      <c r="I159" s="230">
        <v>43491</v>
      </c>
      <c r="J159" s="231">
        <v>0</v>
      </c>
      <c r="K159" s="231">
        <v>0</v>
      </c>
      <c r="L159" s="201"/>
      <c r="M159" s="136"/>
      <c r="N159" s="132">
        <v>2816</v>
      </c>
      <c r="O159" s="132">
        <v>16</v>
      </c>
    </row>
    <row r="160" spans="1:20" ht="15.95" customHeight="1" thickBot="1" x14ac:dyDescent="0.25">
      <c r="H160" s="197">
        <v>20</v>
      </c>
      <c r="I160" s="230">
        <v>43492</v>
      </c>
      <c r="J160" s="231">
        <v>0</v>
      </c>
      <c r="K160" s="231">
        <v>0</v>
      </c>
      <c r="L160" s="201"/>
      <c r="M160" s="136"/>
      <c r="N160" s="132">
        <v>2816</v>
      </c>
      <c r="O160" s="132">
        <v>16</v>
      </c>
    </row>
    <row r="161" spans="1:28" ht="15.95" customHeight="1" thickBot="1" x14ac:dyDescent="0.25">
      <c r="H161" s="197">
        <v>20</v>
      </c>
      <c r="I161" s="230">
        <v>43493</v>
      </c>
      <c r="J161" s="231">
        <v>0</v>
      </c>
      <c r="K161" s="231">
        <v>0</v>
      </c>
      <c r="L161" s="201"/>
      <c r="M161" s="136"/>
      <c r="N161" s="132">
        <v>2816</v>
      </c>
      <c r="O161" s="132">
        <v>16</v>
      </c>
    </row>
    <row r="162" spans="1:28" ht="15.95" customHeight="1" thickBot="1" x14ac:dyDescent="0.25">
      <c r="H162" s="197">
        <v>20</v>
      </c>
      <c r="I162" s="230">
        <v>43494</v>
      </c>
      <c r="J162" s="231">
        <v>0</v>
      </c>
      <c r="K162" s="231">
        <v>0</v>
      </c>
      <c r="L162" s="201"/>
      <c r="M162" s="136"/>
      <c r="N162" s="132">
        <v>2816</v>
      </c>
      <c r="O162" s="132">
        <v>16</v>
      </c>
    </row>
    <row r="163" spans="1:28" ht="15.95" customHeight="1" thickBot="1" x14ac:dyDescent="0.25">
      <c r="H163" s="197">
        <v>20</v>
      </c>
      <c r="I163" s="230">
        <v>43495</v>
      </c>
      <c r="J163" s="231">
        <v>0</v>
      </c>
      <c r="K163" s="231">
        <v>0</v>
      </c>
      <c r="L163" s="201"/>
      <c r="M163" s="136"/>
      <c r="N163" s="132">
        <v>2816</v>
      </c>
      <c r="O163" s="132">
        <v>16</v>
      </c>
    </row>
    <row r="164" spans="1:28" ht="15.95" customHeight="1" thickBot="1" x14ac:dyDescent="0.25">
      <c r="H164" s="197">
        <v>20</v>
      </c>
      <c r="I164" s="230">
        <v>43496</v>
      </c>
      <c r="J164" s="231">
        <v>0</v>
      </c>
      <c r="K164" s="231">
        <v>0</v>
      </c>
      <c r="L164" s="201"/>
      <c r="M164" s="136"/>
      <c r="N164" s="132">
        <v>2816</v>
      </c>
      <c r="O164" s="132">
        <v>16</v>
      </c>
    </row>
    <row r="165" spans="1:28" ht="15.95" customHeight="1" thickBot="1" x14ac:dyDescent="0.25">
      <c r="H165" s="197">
        <v>20</v>
      </c>
      <c r="I165" s="230">
        <v>43497</v>
      </c>
      <c r="J165" s="231">
        <v>0</v>
      </c>
      <c r="K165" s="231">
        <v>0</v>
      </c>
      <c r="L165" s="201"/>
      <c r="M165" s="136"/>
      <c r="N165" s="132">
        <v>2816</v>
      </c>
      <c r="O165" s="132">
        <v>16</v>
      </c>
    </row>
    <row r="166" spans="1:28" ht="15.95" customHeight="1" thickBot="1" x14ac:dyDescent="0.25">
      <c r="H166" s="197">
        <v>20</v>
      </c>
      <c r="I166" s="230">
        <v>43498</v>
      </c>
      <c r="J166" s="231">
        <v>0</v>
      </c>
      <c r="K166" s="231">
        <v>0</v>
      </c>
      <c r="L166" s="206"/>
      <c r="M166" s="138"/>
      <c r="N166" s="132">
        <v>2816</v>
      </c>
      <c r="O166" s="132">
        <v>16</v>
      </c>
    </row>
    <row r="167" spans="1:28" ht="15.95" customHeight="1" thickBot="1" x14ac:dyDescent="0.25">
      <c r="H167" s="197">
        <v>20</v>
      </c>
      <c r="I167" s="230">
        <v>43505</v>
      </c>
      <c r="J167" s="231">
        <v>0</v>
      </c>
      <c r="K167" s="231">
        <v>0</v>
      </c>
      <c r="L167" s="206"/>
      <c r="M167" s="138"/>
      <c r="N167" s="132">
        <v>2816</v>
      </c>
      <c r="O167" s="132">
        <v>16</v>
      </c>
    </row>
    <row r="168" spans="1:28" ht="15.95" customHeight="1" thickBot="1" x14ac:dyDescent="0.25">
      <c r="H168" s="197">
        <v>20</v>
      </c>
      <c r="I168" s="230">
        <v>43506</v>
      </c>
      <c r="J168" s="231">
        <v>0</v>
      </c>
      <c r="K168" s="231">
        <v>0</v>
      </c>
      <c r="L168" s="206"/>
      <c r="M168" s="138"/>
      <c r="N168" s="132">
        <v>2816</v>
      </c>
      <c r="O168" s="132">
        <v>16</v>
      </c>
    </row>
    <row r="169" spans="1:28" ht="15.95" customHeight="1" thickBot="1" x14ac:dyDescent="0.25">
      <c r="A169" s="6"/>
      <c r="E169" s="6"/>
      <c r="F169" s="6"/>
      <c r="H169" s="197">
        <v>20</v>
      </c>
      <c r="I169" s="230">
        <v>43509</v>
      </c>
      <c r="J169" s="231">
        <v>0</v>
      </c>
      <c r="K169" s="231">
        <v>0</v>
      </c>
      <c r="L169" s="201"/>
      <c r="M169" s="136"/>
      <c r="N169" s="132">
        <v>2816</v>
      </c>
      <c r="O169" s="132">
        <v>16</v>
      </c>
    </row>
    <row r="170" spans="1:28" s="26" customFormat="1" ht="13.5" customHeight="1" thickBot="1" x14ac:dyDescent="0.25">
      <c r="A170" s="122" t="s">
        <v>76</v>
      </c>
      <c r="B170" s="5"/>
      <c r="C170" s="5"/>
      <c r="D170" s="5"/>
      <c r="E170" s="122"/>
      <c r="F170" s="122"/>
      <c r="G170" s="39"/>
      <c r="H170" s="197">
        <v>20</v>
      </c>
      <c r="I170" s="230">
        <v>43510</v>
      </c>
      <c r="J170" s="231">
        <v>0</v>
      </c>
      <c r="K170" s="231">
        <v>0</v>
      </c>
      <c r="L170" s="214"/>
      <c r="M170" s="214"/>
      <c r="N170" s="132">
        <v>2816</v>
      </c>
      <c r="O170" s="132">
        <v>16</v>
      </c>
      <c r="P170" s="5"/>
      <c r="Q170" s="5"/>
      <c r="R170" s="5"/>
      <c r="S170" s="5"/>
      <c r="T170" s="5"/>
    </row>
    <row r="171" spans="1:28" s="26" customFormat="1" ht="13.5" customHeight="1" thickBot="1" x14ac:dyDescent="0.25">
      <c r="A171" s="71"/>
      <c r="B171" s="6"/>
      <c r="C171" s="6"/>
      <c r="D171" s="6"/>
      <c r="E171" s="71"/>
      <c r="F171" s="71"/>
      <c r="G171" s="71"/>
      <c r="H171" s="197">
        <v>20</v>
      </c>
      <c r="I171" s="230">
        <v>43511</v>
      </c>
      <c r="J171" s="231">
        <v>0</v>
      </c>
      <c r="K171" s="231">
        <v>0</v>
      </c>
      <c r="L171" s="215"/>
      <c r="M171" s="215"/>
      <c r="N171" s="132">
        <v>2816</v>
      </c>
      <c r="O171" s="132">
        <v>16</v>
      </c>
      <c r="P171" s="5"/>
      <c r="Q171" s="5"/>
      <c r="R171" s="5"/>
      <c r="S171" s="5"/>
      <c r="T171" s="5"/>
    </row>
    <row r="172" spans="1:28" s="26" customFormat="1" ht="15" customHeight="1" thickBot="1" x14ac:dyDescent="0.25">
      <c r="A172" s="121" t="s">
        <v>123</v>
      </c>
      <c r="B172" s="122"/>
      <c r="C172" s="122"/>
      <c r="D172" s="122"/>
      <c r="E172" s="122"/>
      <c r="F172" s="122"/>
      <c r="G172" s="39"/>
      <c r="H172" s="197">
        <v>20</v>
      </c>
      <c r="I172" s="230">
        <v>43512</v>
      </c>
      <c r="J172" s="231">
        <v>0</v>
      </c>
      <c r="K172" s="231">
        <v>0</v>
      </c>
      <c r="L172" s="215"/>
      <c r="M172" s="215"/>
      <c r="N172" s="132">
        <v>2816</v>
      </c>
      <c r="O172" s="132">
        <v>16</v>
      </c>
      <c r="P172" s="5"/>
      <c r="Q172" s="5"/>
      <c r="R172" s="5"/>
      <c r="S172" s="5"/>
      <c r="T172" s="5"/>
    </row>
    <row r="173" spans="1:28" ht="11.25" customHeight="1" thickBot="1" x14ac:dyDescent="0.25">
      <c r="B173" s="71"/>
      <c r="C173" s="71"/>
      <c r="D173" s="71"/>
      <c r="E173" s="6"/>
      <c r="F173" s="6"/>
      <c r="H173" s="197">
        <v>20</v>
      </c>
      <c r="I173" s="230">
        <v>43513</v>
      </c>
      <c r="J173" s="231">
        <v>0</v>
      </c>
      <c r="K173" s="231">
        <v>0</v>
      </c>
      <c r="L173" s="214"/>
      <c r="M173" s="214"/>
      <c r="N173" s="132">
        <v>2816</v>
      </c>
      <c r="O173" s="132">
        <v>16</v>
      </c>
    </row>
    <row r="174" spans="1:28" s="27" customFormat="1" ht="15.95" customHeight="1" thickBot="1" x14ac:dyDescent="0.25">
      <c r="A174" s="124" t="s">
        <v>21</v>
      </c>
      <c r="B174" s="122"/>
      <c r="C174" s="122"/>
      <c r="D174" s="122"/>
      <c r="F174" s="38"/>
      <c r="G174" s="38"/>
      <c r="H174" s="197">
        <v>20</v>
      </c>
      <c r="I174" s="230">
        <v>43514</v>
      </c>
      <c r="J174" s="231">
        <v>0</v>
      </c>
      <c r="K174" s="231">
        <v>0</v>
      </c>
      <c r="L174" s="214"/>
      <c r="M174" s="214"/>
      <c r="N174" s="132">
        <v>2816</v>
      </c>
      <c r="O174" s="132">
        <v>16</v>
      </c>
      <c r="P174" s="5"/>
      <c r="Q174" s="5"/>
      <c r="R174" s="5"/>
      <c r="S174" s="5"/>
      <c r="T174" s="5"/>
    </row>
    <row r="175" spans="1:28" s="29" customFormat="1" ht="44.25" customHeight="1" thickBot="1" x14ac:dyDescent="0.25">
      <c r="A175" s="124" t="s">
        <v>150</v>
      </c>
      <c r="B175" s="6"/>
      <c r="C175" s="6"/>
      <c r="D175" s="6"/>
      <c r="E175" s="124"/>
      <c r="F175" s="124"/>
      <c r="G175" s="28"/>
      <c r="H175" s="197">
        <v>20</v>
      </c>
      <c r="I175" s="230">
        <v>43515</v>
      </c>
      <c r="J175" s="231">
        <v>0</v>
      </c>
      <c r="K175" s="231">
        <v>0</v>
      </c>
      <c r="L175" s="214"/>
      <c r="M175" s="214"/>
      <c r="N175" s="132">
        <v>2816</v>
      </c>
      <c r="O175" s="132">
        <v>16</v>
      </c>
      <c r="P175" s="5"/>
      <c r="Q175" s="5"/>
      <c r="R175" s="5"/>
      <c r="S175" s="5"/>
      <c r="T175" s="5"/>
      <c r="U175" s="26"/>
      <c r="V175" s="26"/>
      <c r="W175" s="26"/>
      <c r="X175" s="26"/>
      <c r="Y175" s="26"/>
      <c r="Z175" s="26"/>
      <c r="AA175" s="26"/>
      <c r="AB175" s="26"/>
    </row>
    <row r="176" spans="1:28" s="29" customFormat="1" ht="30.75" customHeight="1" thickBot="1" x14ac:dyDescent="0.25">
      <c r="A176" s="125" t="s">
        <v>151</v>
      </c>
      <c r="B176" s="124"/>
      <c r="C176" s="124"/>
      <c r="D176" s="38"/>
      <c r="E176" s="125"/>
      <c r="F176" s="125"/>
      <c r="G176" s="28"/>
      <c r="H176" s="197">
        <v>20</v>
      </c>
      <c r="I176" s="230">
        <v>43516</v>
      </c>
      <c r="J176" s="231">
        <v>0</v>
      </c>
      <c r="K176" s="231">
        <v>0</v>
      </c>
      <c r="L176" s="214"/>
      <c r="M176" s="214"/>
      <c r="N176" s="132">
        <v>2816</v>
      </c>
      <c r="O176" s="132">
        <v>16</v>
      </c>
      <c r="P176" s="5"/>
      <c r="Q176" s="5"/>
      <c r="R176" s="5"/>
      <c r="S176" s="5"/>
      <c r="T176" s="5"/>
      <c r="U176" s="26"/>
      <c r="V176" s="26"/>
      <c r="W176" s="26"/>
      <c r="X176" s="26"/>
      <c r="Y176" s="26"/>
      <c r="Z176" s="26"/>
      <c r="AA176" s="26"/>
      <c r="AB176" s="26"/>
    </row>
    <row r="177" spans="1:20" s="27" customFormat="1" ht="11.25" customHeight="1" thickBot="1" x14ac:dyDescent="0.25">
      <c r="B177" s="124"/>
      <c r="C177" s="124"/>
      <c r="D177" s="124"/>
      <c r="F177" s="38"/>
      <c r="G177" s="38"/>
      <c r="H177" s="197">
        <v>20</v>
      </c>
      <c r="I177" s="230">
        <v>43517</v>
      </c>
      <c r="J177" s="231">
        <v>0</v>
      </c>
      <c r="K177" s="231">
        <v>0</v>
      </c>
      <c r="L177" s="214"/>
      <c r="M177" s="214"/>
      <c r="N177" s="132">
        <v>2816</v>
      </c>
      <c r="O177" s="132">
        <v>16</v>
      </c>
      <c r="P177" s="5"/>
      <c r="Q177" s="5"/>
      <c r="R177" s="5"/>
      <c r="S177" s="5"/>
      <c r="T177" s="5"/>
    </row>
    <row r="178" spans="1:20" s="27" customFormat="1" ht="11.25" customHeight="1" thickBot="1" x14ac:dyDescent="0.25">
      <c r="B178" s="125"/>
      <c r="C178" s="125"/>
      <c r="D178" s="125"/>
      <c r="F178" s="68"/>
      <c r="G178" s="68"/>
      <c r="H178" s="197">
        <v>20</v>
      </c>
      <c r="I178" s="230">
        <v>43518</v>
      </c>
      <c r="J178" s="231">
        <v>0</v>
      </c>
      <c r="K178" s="231">
        <v>0</v>
      </c>
      <c r="L178" s="214"/>
      <c r="M178" s="214"/>
      <c r="N178" s="132">
        <v>2816</v>
      </c>
      <c r="O178" s="132">
        <v>16</v>
      </c>
      <c r="P178" s="5"/>
      <c r="Q178" s="5"/>
      <c r="R178" s="5"/>
      <c r="S178" s="5"/>
      <c r="T178" s="5"/>
    </row>
    <row r="179" spans="1:20" s="27" customFormat="1" ht="11.25" customHeight="1" thickBot="1" x14ac:dyDescent="0.25">
      <c r="F179" s="68"/>
      <c r="G179" s="68"/>
      <c r="H179" s="197">
        <v>20</v>
      </c>
      <c r="I179" s="230">
        <v>43519</v>
      </c>
      <c r="J179" s="231">
        <v>0</v>
      </c>
      <c r="K179" s="231">
        <v>0</v>
      </c>
      <c r="L179" s="8"/>
      <c r="M179" s="136"/>
      <c r="N179" s="132">
        <v>2816</v>
      </c>
      <c r="O179" s="132">
        <v>16</v>
      </c>
      <c r="P179" s="5"/>
      <c r="Q179" s="5"/>
      <c r="R179" s="5"/>
      <c r="S179" s="5"/>
      <c r="T179" s="5"/>
    </row>
    <row r="180" spans="1:20" s="27" customFormat="1" ht="25.5" customHeight="1" thickBot="1" x14ac:dyDescent="0.25">
      <c r="A180" s="123" t="s">
        <v>2</v>
      </c>
      <c r="E180" s="123"/>
      <c r="F180" s="123"/>
      <c r="G180" s="38"/>
      <c r="H180" s="197">
        <v>20</v>
      </c>
      <c r="I180" s="230">
        <v>43520</v>
      </c>
      <c r="J180" s="231">
        <v>0</v>
      </c>
      <c r="K180" s="231">
        <v>0</v>
      </c>
      <c r="L180" s="8"/>
      <c r="M180" s="136"/>
      <c r="N180" s="132">
        <v>2816</v>
      </c>
      <c r="O180" s="132">
        <v>16</v>
      </c>
      <c r="P180" s="5"/>
      <c r="Q180" s="5"/>
      <c r="R180" s="5"/>
      <c r="S180" s="5"/>
      <c r="T180" s="5"/>
    </row>
    <row r="181" spans="1:20" s="27" customFormat="1" ht="38.1" customHeight="1" thickBot="1" x14ac:dyDescent="0.25">
      <c r="G181" s="38"/>
      <c r="H181" s="197">
        <v>20</v>
      </c>
      <c r="I181" s="230">
        <v>43521</v>
      </c>
      <c r="J181" s="231">
        <v>0</v>
      </c>
      <c r="K181" s="231">
        <v>0</v>
      </c>
      <c r="L181" s="8"/>
      <c r="M181" s="136"/>
      <c r="N181" s="132">
        <v>2816</v>
      </c>
      <c r="O181" s="132">
        <v>16</v>
      </c>
      <c r="P181" s="5"/>
      <c r="Q181" s="5"/>
      <c r="R181" s="5"/>
      <c r="S181" s="5"/>
      <c r="T181" s="5"/>
    </row>
    <row r="182" spans="1:20" s="27" customFormat="1" ht="38.1" customHeight="1" thickBot="1" x14ac:dyDescent="0.25">
      <c r="B182" s="123"/>
      <c r="C182" s="123"/>
      <c r="D182" s="123" t="s">
        <v>3</v>
      </c>
      <c r="G182" s="68"/>
      <c r="H182" s="197">
        <v>20</v>
      </c>
      <c r="I182" s="230">
        <v>43522</v>
      </c>
      <c r="J182" s="231">
        <v>1</v>
      </c>
      <c r="K182" s="231">
        <v>0</v>
      </c>
      <c r="L182" s="8"/>
      <c r="M182" s="136"/>
      <c r="N182" s="132">
        <v>2816</v>
      </c>
      <c r="O182" s="132">
        <v>16</v>
      </c>
      <c r="P182" s="5"/>
      <c r="Q182" s="5"/>
      <c r="R182" s="5"/>
      <c r="S182" s="5"/>
      <c r="T182" s="5"/>
    </row>
    <row r="183" spans="1:20" ht="13.5" thickBot="1" x14ac:dyDescent="0.25">
      <c r="A183" s="73"/>
      <c r="B183" s="27"/>
      <c r="C183" s="27"/>
      <c r="D183" s="27"/>
      <c r="E183" s="7"/>
      <c r="F183" s="7"/>
      <c r="G183" s="72"/>
      <c r="H183" s="197">
        <v>20</v>
      </c>
      <c r="I183" s="230">
        <v>43523</v>
      </c>
      <c r="J183" s="231">
        <v>1</v>
      </c>
      <c r="K183" s="231">
        <v>0</v>
      </c>
      <c r="L183" s="8"/>
      <c r="M183" s="136"/>
      <c r="N183" s="132">
        <v>2816</v>
      </c>
      <c r="O183" s="132">
        <v>16</v>
      </c>
    </row>
    <row r="184" spans="1:20" ht="13.5" thickBot="1" x14ac:dyDescent="0.25">
      <c r="A184" s="73"/>
      <c r="B184" s="27"/>
      <c r="C184" s="27"/>
      <c r="D184" s="27"/>
      <c r="E184" s="103"/>
      <c r="F184" s="103"/>
      <c r="G184" s="103"/>
      <c r="H184" s="197">
        <v>20</v>
      </c>
      <c r="I184" s="230">
        <v>43524</v>
      </c>
      <c r="J184" s="231">
        <v>0</v>
      </c>
      <c r="K184" s="231">
        <v>0</v>
      </c>
      <c r="L184" s="8"/>
      <c r="M184" s="136"/>
      <c r="N184" s="132">
        <v>2816</v>
      </c>
      <c r="O184" s="132">
        <v>16</v>
      </c>
    </row>
    <row r="185" spans="1:20" ht="13.5" customHeight="1" thickBot="1" x14ac:dyDescent="0.25">
      <c r="A185" s="73"/>
      <c r="B185" s="7"/>
      <c r="C185" s="7"/>
      <c r="D185" s="7"/>
      <c r="E185" s="60"/>
      <c r="F185" s="60"/>
      <c r="G185" s="60"/>
      <c r="H185" s="197">
        <v>20</v>
      </c>
      <c r="I185" s="230">
        <v>43525</v>
      </c>
      <c r="J185" s="231">
        <v>0</v>
      </c>
      <c r="K185" s="231">
        <v>0</v>
      </c>
      <c r="L185" s="8"/>
      <c r="M185" s="136"/>
      <c r="N185" s="132">
        <v>2816</v>
      </c>
      <c r="O185" s="132">
        <v>16</v>
      </c>
    </row>
    <row r="186" spans="1:20" ht="13.5" thickBot="1" x14ac:dyDescent="0.25">
      <c r="A186" s="73"/>
      <c r="B186" s="99"/>
      <c r="C186" s="60"/>
      <c r="D186" s="60"/>
      <c r="E186" s="60"/>
      <c r="F186" s="60"/>
      <c r="G186" s="60"/>
      <c r="H186" s="197">
        <v>20</v>
      </c>
      <c r="I186" s="230">
        <v>43526</v>
      </c>
      <c r="J186" s="231">
        <v>0</v>
      </c>
      <c r="K186" s="231">
        <v>0</v>
      </c>
      <c r="L186" s="8"/>
      <c r="M186" s="136"/>
      <c r="N186" s="132">
        <v>2816</v>
      </c>
      <c r="O186" s="132">
        <v>16</v>
      </c>
    </row>
    <row r="187" spans="1:20" ht="13.5" thickBot="1" x14ac:dyDescent="0.25">
      <c r="A187" s="73"/>
      <c r="B187" s="101"/>
      <c r="C187" s="103"/>
      <c r="D187" s="102"/>
      <c r="E187" s="103"/>
      <c r="F187" s="103"/>
      <c r="G187" s="103"/>
      <c r="H187" s="197">
        <v>20</v>
      </c>
      <c r="I187" s="230">
        <v>43527</v>
      </c>
      <c r="J187" s="231">
        <v>0</v>
      </c>
      <c r="K187" s="231">
        <v>0</v>
      </c>
      <c r="L187" s="8"/>
      <c r="M187" s="136"/>
      <c r="N187" s="132">
        <v>2816</v>
      </c>
      <c r="O187" s="132">
        <v>16</v>
      </c>
    </row>
    <row r="188" spans="1:20" ht="13.5" customHeight="1" thickBot="1" x14ac:dyDescent="0.25">
      <c r="A188" s="73"/>
      <c r="B188" s="101"/>
      <c r="C188" s="60"/>
      <c r="D188" s="60"/>
      <c r="E188" s="60"/>
      <c r="F188" s="60"/>
      <c r="G188" s="60"/>
      <c r="H188" s="197">
        <v>20</v>
      </c>
      <c r="I188" s="230">
        <v>43528</v>
      </c>
      <c r="J188" s="231">
        <v>0</v>
      </c>
      <c r="K188" s="231">
        <v>0</v>
      </c>
      <c r="L188" s="8"/>
      <c r="M188" s="136"/>
      <c r="N188" s="132">
        <v>2816</v>
      </c>
      <c r="O188" s="132">
        <v>16</v>
      </c>
    </row>
    <row r="189" spans="1:20" ht="13.5" thickBot="1" x14ac:dyDescent="0.25">
      <c r="A189" s="73"/>
      <c r="B189" s="99"/>
      <c r="C189" s="60"/>
      <c r="D189" s="60"/>
      <c r="E189" s="60"/>
      <c r="F189" s="60"/>
      <c r="G189" s="60"/>
      <c r="H189" s="197">
        <v>20</v>
      </c>
      <c r="I189" s="230">
        <v>43529</v>
      </c>
      <c r="J189" s="231">
        <v>0</v>
      </c>
      <c r="K189" s="231">
        <v>0</v>
      </c>
      <c r="L189" s="8"/>
      <c r="M189" s="136"/>
      <c r="N189" s="132">
        <v>2816</v>
      </c>
      <c r="O189" s="132">
        <v>16</v>
      </c>
    </row>
    <row r="190" spans="1:20" ht="13.5" thickBot="1" x14ac:dyDescent="0.25">
      <c r="A190" s="73"/>
      <c r="B190" s="101"/>
      <c r="C190" s="103"/>
      <c r="D190" s="102"/>
      <c r="E190" s="103"/>
      <c r="F190" s="103"/>
      <c r="G190" s="103"/>
      <c r="H190" s="197">
        <v>20</v>
      </c>
      <c r="I190" s="230">
        <v>43530</v>
      </c>
      <c r="J190" s="231">
        <v>10</v>
      </c>
      <c r="K190" s="231">
        <v>1</v>
      </c>
      <c r="L190" s="8"/>
      <c r="M190" s="136"/>
      <c r="N190" s="132">
        <v>2816</v>
      </c>
      <c r="O190" s="132">
        <v>16</v>
      </c>
    </row>
    <row r="191" spans="1:20" ht="13.5" customHeight="1" thickBot="1" x14ac:dyDescent="0.25">
      <c r="A191" s="73"/>
      <c r="B191" s="101"/>
      <c r="C191" s="60"/>
      <c r="D191" s="60"/>
      <c r="E191" s="60"/>
      <c r="F191" s="60"/>
      <c r="G191" s="60"/>
      <c r="H191" s="197">
        <v>20</v>
      </c>
      <c r="I191" s="230">
        <v>43531</v>
      </c>
      <c r="J191" s="231">
        <v>1</v>
      </c>
      <c r="K191" s="231">
        <v>1</v>
      </c>
      <c r="L191" s="8"/>
      <c r="M191" s="136"/>
      <c r="N191" s="132">
        <v>2816</v>
      </c>
      <c r="O191" s="132">
        <v>16</v>
      </c>
    </row>
    <row r="192" spans="1:20" ht="13.5" thickBot="1" x14ac:dyDescent="0.25">
      <c r="A192" s="73"/>
      <c r="B192" s="99"/>
      <c r="C192" s="60"/>
      <c r="D192" s="60"/>
      <c r="E192" s="60"/>
      <c r="F192" s="60"/>
      <c r="G192" s="60"/>
      <c r="H192" s="197">
        <v>20</v>
      </c>
      <c r="I192" s="230">
        <v>43532</v>
      </c>
      <c r="J192" s="231">
        <v>0</v>
      </c>
      <c r="K192" s="231">
        <v>0</v>
      </c>
      <c r="L192" s="8"/>
      <c r="M192" s="136"/>
      <c r="N192" s="132">
        <v>2816</v>
      </c>
      <c r="O192" s="132">
        <v>16</v>
      </c>
    </row>
    <row r="193" spans="1:15" ht="13.5" thickBot="1" x14ac:dyDescent="0.25">
      <c r="A193" s="73"/>
      <c r="B193" s="101"/>
      <c r="C193" s="103"/>
      <c r="D193" s="102"/>
      <c r="E193" s="103"/>
      <c r="F193" s="103"/>
      <c r="G193" s="103"/>
      <c r="H193" s="197">
        <v>20</v>
      </c>
      <c r="I193" s="230">
        <v>43540</v>
      </c>
      <c r="J193" s="231">
        <v>0</v>
      </c>
      <c r="K193" s="231">
        <v>0</v>
      </c>
      <c r="L193" s="8"/>
      <c r="M193" s="136"/>
      <c r="N193" s="132">
        <v>2816</v>
      </c>
      <c r="O193" s="132">
        <v>16</v>
      </c>
    </row>
    <row r="194" spans="1:15" ht="13.5" customHeight="1" thickBot="1" x14ac:dyDescent="0.25">
      <c r="A194" s="73"/>
      <c r="B194" s="101"/>
      <c r="C194" s="60"/>
      <c r="D194" s="60"/>
      <c r="E194" s="60"/>
      <c r="F194" s="60"/>
      <c r="G194" s="60"/>
      <c r="H194" s="197">
        <v>20</v>
      </c>
      <c r="I194" s="230">
        <v>43541</v>
      </c>
      <c r="J194" s="231">
        <v>0</v>
      </c>
      <c r="K194" s="231">
        <v>0</v>
      </c>
      <c r="L194" s="8"/>
      <c r="M194" s="136"/>
      <c r="N194" s="132">
        <v>2816</v>
      </c>
      <c r="O194" s="132">
        <v>16</v>
      </c>
    </row>
    <row r="195" spans="1:15" ht="13.5" thickBot="1" x14ac:dyDescent="0.25">
      <c r="A195" s="73"/>
      <c r="B195" s="99"/>
      <c r="C195" s="60"/>
      <c r="D195" s="60"/>
      <c r="E195" s="60"/>
      <c r="F195" s="60"/>
      <c r="G195" s="60"/>
      <c r="H195" s="197">
        <v>20</v>
      </c>
      <c r="I195" s="230">
        <v>43542</v>
      </c>
      <c r="J195" s="231">
        <v>35</v>
      </c>
      <c r="K195" s="231">
        <v>0</v>
      </c>
      <c r="L195" s="8"/>
      <c r="M195" s="136"/>
      <c r="N195" s="132">
        <v>2816</v>
      </c>
      <c r="O195" s="132">
        <v>16</v>
      </c>
    </row>
    <row r="196" spans="1:15" ht="13.5" thickBot="1" x14ac:dyDescent="0.25">
      <c r="A196" s="73"/>
      <c r="B196" s="99"/>
      <c r="C196" s="103"/>
      <c r="D196" s="103"/>
      <c r="E196" s="103"/>
      <c r="F196" s="103"/>
      <c r="G196" s="103"/>
      <c r="H196" s="197">
        <v>20</v>
      </c>
      <c r="I196" s="230">
        <v>43543</v>
      </c>
      <c r="J196" s="231">
        <v>0</v>
      </c>
      <c r="K196" s="231">
        <v>0</v>
      </c>
      <c r="L196" s="8"/>
      <c r="M196" s="136"/>
      <c r="N196" s="132">
        <v>2816</v>
      </c>
      <c r="O196" s="132">
        <v>16</v>
      </c>
    </row>
    <row r="197" spans="1:15" ht="13.5" thickBot="1" x14ac:dyDescent="0.25">
      <c r="A197" s="73"/>
      <c r="B197" s="99"/>
      <c r="C197" s="60"/>
      <c r="D197" s="60"/>
      <c r="E197" s="60"/>
      <c r="F197" s="60"/>
      <c r="G197" s="60"/>
      <c r="H197" s="197">
        <v>20</v>
      </c>
      <c r="I197" s="230">
        <v>43544</v>
      </c>
      <c r="J197" s="231">
        <v>0</v>
      </c>
      <c r="K197" s="231">
        <v>0</v>
      </c>
      <c r="L197" s="8"/>
      <c r="M197" s="136"/>
      <c r="N197" s="132">
        <v>2816</v>
      </c>
      <c r="O197" s="132">
        <v>16</v>
      </c>
    </row>
    <row r="198" spans="1:15" ht="13.5" customHeight="1" thickBot="1" x14ac:dyDescent="0.25">
      <c r="A198" s="73"/>
      <c r="B198" s="99"/>
      <c r="C198" s="60"/>
      <c r="D198" s="60"/>
      <c r="E198" s="60"/>
      <c r="F198" s="60"/>
      <c r="G198" s="60"/>
      <c r="H198" s="197">
        <v>20</v>
      </c>
      <c r="I198" s="230">
        <v>43545</v>
      </c>
      <c r="J198" s="231">
        <v>0</v>
      </c>
      <c r="K198" s="231">
        <v>0</v>
      </c>
      <c r="L198" s="8"/>
      <c r="M198" s="136"/>
      <c r="N198" s="132">
        <v>2816</v>
      </c>
      <c r="O198" s="132">
        <v>16</v>
      </c>
    </row>
    <row r="199" spans="1:15" ht="13.5" thickBot="1" x14ac:dyDescent="0.25">
      <c r="A199" s="73"/>
      <c r="B199" s="101"/>
      <c r="C199" s="60"/>
      <c r="D199" s="60"/>
      <c r="E199" s="103"/>
      <c r="F199" s="103"/>
      <c r="G199" s="103"/>
      <c r="H199" s="197">
        <v>20</v>
      </c>
      <c r="I199" s="230">
        <v>43546</v>
      </c>
      <c r="J199" s="231">
        <v>1</v>
      </c>
      <c r="K199" s="231">
        <v>0</v>
      </c>
      <c r="L199" s="8"/>
      <c r="M199" s="136"/>
      <c r="N199" s="132">
        <v>2816</v>
      </c>
      <c r="O199" s="132">
        <v>16</v>
      </c>
    </row>
    <row r="200" spans="1:15" ht="13.5" thickBot="1" x14ac:dyDescent="0.25">
      <c r="A200" s="73"/>
      <c r="B200" s="101"/>
      <c r="C200" s="103"/>
      <c r="D200" s="103"/>
      <c r="E200" s="60"/>
      <c r="F200" s="60"/>
      <c r="G200" s="60"/>
      <c r="H200" s="197">
        <v>20</v>
      </c>
      <c r="I200" s="230">
        <v>43547</v>
      </c>
      <c r="J200" s="231">
        <v>0</v>
      </c>
      <c r="K200" s="231">
        <v>0</v>
      </c>
      <c r="L200" s="8"/>
      <c r="M200" s="136"/>
      <c r="N200" s="132">
        <v>2816</v>
      </c>
      <c r="O200" s="132">
        <v>16</v>
      </c>
    </row>
    <row r="201" spans="1:15" ht="13.5" customHeight="1" thickBot="1" x14ac:dyDescent="0.25">
      <c r="A201" s="73"/>
      <c r="B201" s="99"/>
      <c r="C201" s="60"/>
      <c r="D201" s="60"/>
      <c r="E201" s="60"/>
      <c r="F201" s="60"/>
      <c r="G201" s="60"/>
      <c r="H201" s="197">
        <v>20</v>
      </c>
      <c r="I201" s="230">
        <v>43548</v>
      </c>
      <c r="J201" s="231">
        <v>0</v>
      </c>
      <c r="K201" s="231">
        <v>0</v>
      </c>
      <c r="L201" s="8"/>
      <c r="M201" s="136"/>
      <c r="N201" s="132">
        <v>2816</v>
      </c>
      <c r="O201" s="132">
        <v>16</v>
      </c>
    </row>
    <row r="202" spans="1:15" ht="13.5" thickBot="1" x14ac:dyDescent="0.25">
      <c r="A202" s="73"/>
      <c r="B202" s="101"/>
      <c r="C202" s="60"/>
      <c r="D202" s="60"/>
      <c r="E202" s="103"/>
      <c r="F202" s="103"/>
      <c r="G202" s="103"/>
      <c r="H202" s="197">
        <v>20</v>
      </c>
      <c r="I202" s="230">
        <v>43549</v>
      </c>
      <c r="J202" s="231">
        <v>0</v>
      </c>
      <c r="K202" s="231">
        <v>0</v>
      </c>
      <c r="L202" s="8"/>
      <c r="M202" s="136"/>
      <c r="N202" s="132">
        <v>2816</v>
      </c>
      <c r="O202" s="132">
        <v>16</v>
      </c>
    </row>
    <row r="203" spans="1:15" ht="13.5" thickBot="1" x14ac:dyDescent="0.25">
      <c r="A203" s="73"/>
      <c r="B203" s="101"/>
      <c r="C203" s="103"/>
      <c r="D203" s="103"/>
      <c r="E203" s="60"/>
      <c r="F203" s="60"/>
      <c r="G203" s="60"/>
      <c r="H203" s="197">
        <v>20</v>
      </c>
      <c r="I203" s="230">
        <v>43550</v>
      </c>
      <c r="J203" s="231">
        <v>0</v>
      </c>
      <c r="K203" s="231">
        <v>0</v>
      </c>
      <c r="L203" s="8"/>
      <c r="M203" s="136"/>
      <c r="N203" s="132">
        <v>2816</v>
      </c>
      <c r="O203" s="132">
        <v>16</v>
      </c>
    </row>
    <row r="204" spans="1:15" ht="13.5" customHeight="1" thickBot="1" x14ac:dyDescent="0.25">
      <c r="A204" s="73"/>
      <c r="B204" s="99"/>
      <c r="C204" s="60"/>
      <c r="D204" s="60"/>
      <c r="E204" s="60"/>
      <c r="F204" s="60"/>
      <c r="G204" s="60"/>
      <c r="H204" s="197">
        <v>20</v>
      </c>
      <c r="I204" s="230">
        <v>43551</v>
      </c>
      <c r="J204" s="231">
        <v>0</v>
      </c>
      <c r="K204" s="231">
        <v>0</v>
      </c>
      <c r="L204" s="8"/>
      <c r="M204" s="136"/>
      <c r="N204" s="132">
        <v>2816</v>
      </c>
      <c r="O204" s="132">
        <v>16</v>
      </c>
    </row>
    <row r="205" spans="1:15" ht="13.5" thickBot="1" x14ac:dyDescent="0.25">
      <c r="A205" s="73"/>
      <c r="B205" s="101"/>
      <c r="C205" s="60"/>
      <c r="D205" s="60"/>
      <c r="E205" s="102"/>
      <c r="F205" s="103"/>
      <c r="G205" s="103"/>
      <c r="H205" s="197">
        <v>20</v>
      </c>
      <c r="I205" s="230">
        <v>43552</v>
      </c>
      <c r="J205" s="231">
        <v>0</v>
      </c>
      <c r="K205" s="231">
        <v>0</v>
      </c>
      <c r="L205" s="8"/>
      <c r="M205" s="136"/>
      <c r="N205" s="132">
        <v>2816</v>
      </c>
      <c r="O205" s="132">
        <v>16</v>
      </c>
    </row>
    <row r="206" spans="1:15" ht="13.5" thickBot="1" x14ac:dyDescent="0.25">
      <c r="A206" s="73"/>
      <c r="B206" s="101"/>
      <c r="C206" s="103"/>
      <c r="D206" s="103"/>
      <c r="E206" s="60"/>
      <c r="F206" s="60"/>
      <c r="G206" s="60"/>
      <c r="H206" s="197">
        <v>20</v>
      </c>
      <c r="I206" s="230">
        <v>43553</v>
      </c>
      <c r="J206" s="231">
        <v>0</v>
      </c>
      <c r="K206" s="231">
        <v>0</v>
      </c>
      <c r="L206" s="8"/>
      <c r="M206" s="136"/>
      <c r="N206" s="132">
        <v>2816</v>
      </c>
      <c r="O206" s="132">
        <v>16</v>
      </c>
    </row>
    <row r="207" spans="1:15" ht="13.5" customHeight="1" thickBot="1" x14ac:dyDescent="0.25">
      <c r="A207" s="73"/>
      <c r="B207" s="99"/>
      <c r="C207" s="60"/>
      <c r="D207" s="60"/>
      <c r="E207" s="60"/>
      <c r="F207" s="60"/>
      <c r="G207" s="60"/>
      <c r="H207" s="197">
        <v>20</v>
      </c>
      <c r="I207" s="230">
        <v>43554</v>
      </c>
      <c r="J207" s="231">
        <v>0</v>
      </c>
      <c r="K207" s="231">
        <v>0</v>
      </c>
      <c r="L207" s="8"/>
      <c r="M207" s="136"/>
      <c r="N207" s="132">
        <v>2816</v>
      </c>
      <c r="O207" s="132">
        <v>16</v>
      </c>
    </row>
    <row r="208" spans="1:15" ht="13.5" thickBot="1" x14ac:dyDescent="0.25">
      <c r="A208" s="73"/>
      <c r="B208" s="101"/>
      <c r="C208" s="60"/>
      <c r="D208" s="60"/>
      <c r="E208" s="102"/>
      <c r="F208" s="103"/>
      <c r="G208" s="103"/>
      <c r="H208" s="197">
        <v>20</v>
      </c>
      <c r="I208" s="230">
        <v>43555</v>
      </c>
      <c r="J208" s="231">
        <v>0</v>
      </c>
      <c r="K208" s="231">
        <v>0</v>
      </c>
      <c r="L208" s="8"/>
      <c r="M208" s="136"/>
      <c r="N208" s="132">
        <v>2816</v>
      </c>
      <c r="O208" s="132">
        <v>16</v>
      </c>
    </row>
    <row r="209" spans="1:15" x14ac:dyDescent="0.2">
      <c r="A209" s="73"/>
      <c r="B209" s="101"/>
      <c r="C209" s="103"/>
      <c r="D209" s="103"/>
      <c r="E209" s="60"/>
      <c r="F209" s="60"/>
      <c r="G209" s="60"/>
      <c r="H209" s="197">
        <v>20</v>
      </c>
      <c r="I209" s="228">
        <v>43556</v>
      </c>
      <c r="J209" s="132">
        <v>0</v>
      </c>
      <c r="K209" s="132">
        <v>0</v>
      </c>
      <c r="L209" s="8"/>
      <c r="M209" s="136"/>
      <c r="N209" s="132">
        <v>2816</v>
      </c>
      <c r="O209" s="132">
        <v>16</v>
      </c>
    </row>
    <row r="210" spans="1:15" ht="13.5" customHeight="1" x14ac:dyDescent="0.2">
      <c r="A210" s="73"/>
      <c r="B210" s="99"/>
      <c r="C210" s="60"/>
      <c r="D210" s="60"/>
      <c r="E210" s="60"/>
      <c r="F210" s="60"/>
      <c r="G210" s="60"/>
      <c r="H210" s="197">
        <v>20</v>
      </c>
      <c r="I210" s="228">
        <v>43557</v>
      </c>
      <c r="J210" s="132">
        <v>0</v>
      </c>
      <c r="K210" s="132">
        <v>0</v>
      </c>
      <c r="L210" s="8"/>
      <c r="M210" s="136"/>
      <c r="N210" s="132">
        <v>2816</v>
      </c>
      <c r="O210" s="132">
        <v>16</v>
      </c>
    </row>
    <row r="211" spans="1:15" x14ac:dyDescent="0.2">
      <c r="A211" s="73"/>
      <c r="B211" s="99"/>
      <c r="C211" s="60"/>
      <c r="D211" s="60"/>
      <c r="E211" s="102"/>
      <c r="F211" s="103"/>
      <c r="G211" s="103"/>
      <c r="H211" s="197">
        <v>20</v>
      </c>
      <c r="I211" s="228">
        <v>43558</v>
      </c>
      <c r="J211" s="132">
        <v>0</v>
      </c>
      <c r="K211" s="132">
        <v>0</v>
      </c>
      <c r="L211" s="8"/>
      <c r="M211" s="136"/>
      <c r="N211" s="132">
        <v>2816</v>
      </c>
      <c r="O211" s="132">
        <v>16</v>
      </c>
    </row>
    <row r="212" spans="1:15" x14ac:dyDescent="0.2">
      <c r="A212" s="73"/>
      <c r="B212" s="106"/>
      <c r="C212" s="103"/>
      <c r="D212" s="103"/>
      <c r="E212" s="60"/>
      <c r="F212" s="60"/>
      <c r="G212" s="60"/>
      <c r="H212" s="197">
        <v>20</v>
      </c>
      <c r="I212" s="228">
        <v>43559</v>
      </c>
      <c r="J212" s="132">
        <v>0</v>
      </c>
      <c r="K212" s="132">
        <v>0</v>
      </c>
      <c r="L212" s="8"/>
      <c r="M212" s="136"/>
      <c r="N212" s="132">
        <v>2816</v>
      </c>
      <c r="O212" s="132">
        <v>16</v>
      </c>
    </row>
    <row r="213" spans="1:15" ht="13.5" customHeight="1" x14ac:dyDescent="0.2">
      <c r="A213" s="73"/>
      <c r="B213" s="99"/>
      <c r="C213" s="60"/>
      <c r="D213" s="60"/>
      <c r="E213" s="60"/>
      <c r="F213" s="60"/>
      <c r="G213" s="60"/>
      <c r="H213" s="197">
        <v>20</v>
      </c>
      <c r="I213" s="228">
        <v>43560</v>
      </c>
      <c r="J213" s="132">
        <v>0</v>
      </c>
      <c r="K213" s="132">
        <v>0</v>
      </c>
      <c r="L213" s="8"/>
      <c r="M213" s="136"/>
      <c r="N213" s="132">
        <v>2816</v>
      </c>
      <c r="O213" s="132">
        <v>16</v>
      </c>
    </row>
    <row r="214" spans="1:15" x14ac:dyDescent="0.2">
      <c r="A214" s="73"/>
      <c r="B214" s="101"/>
      <c r="C214" s="60"/>
      <c r="D214" s="60"/>
      <c r="E214" s="102"/>
      <c r="F214" s="103"/>
      <c r="G214" s="103"/>
      <c r="H214" s="197">
        <v>20</v>
      </c>
      <c r="I214" s="228">
        <v>43561</v>
      </c>
      <c r="J214" s="132">
        <v>0</v>
      </c>
      <c r="K214" s="132">
        <v>0</v>
      </c>
      <c r="L214" s="8"/>
      <c r="M214" s="136"/>
      <c r="N214" s="132">
        <v>2816</v>
      </c>
      <c r="O214" s="132">
        <v>16</v>
      </c>
    </row>
    <row r="215" spans="1:15" x14ac:dyDescent="0.2">
      <c r="A215" s="73"/>
      <c r="B215" s="101"/>
      <c r="C215" s="103"/>
      <c r="D215" s="103"/>
      <c r="E215" s="60"/>
      <c r="F215" s="60"/>
      <c r="G215" s="60"/>
      <c r="H215" s="197">
        <v>20</v>
      </c>
      <c r="I215" s="228">
        <v>43562</v>
      </c>
      <c r="J215" s="132">
        <v>0</v>
      </c>
      <c r="K215" s="132">
        <v>0</v>
      </c>
      <c r="L215" s="8"/>
      <c r="M215" s="136"/>
      <c r="N215" s="132">
        <v>2816</v>
      </c>
      <c r="O215" s="132">
        <v>16</v>
      </c>
    </row>
    <row r="216" spans="1:15" ht="13.5" customHeight="1" x14ac:dyDescent="0.2">
      <c r="A216" s="73"/>
      <c r="B216" s="99"/>
      <c r="C216" s="60"/>
      <c r="D216" s="60"/>
      <c r="E216" s="60"/>
      <c r="F216" s="60"/>
      <c r="G216" s="60"/>
      <c r="H216" s="197">
        <v>20</v>
      </c>
      <c r="I216" s="228">
        <v>43564</v>
      </c>
      <c r="J216" s="132">
        <v>2</v>
      </c>
      <c r="K216" s="132">
        <v>0</v>
      </c>
      <c r="L216" s="8"/>
      <c r="M216" s="136"/>
      <c r="N216" s="132">
        <v>2816</v>
      </c>
      <c r="O216" s="132">
        <v>16</v>
      </c>
    </row>
    <row r="217" spans="1:15" x14ac:dyDescent="0.2">
      <c r="A217" s="73"/>
      <c r="B217" s="101"/>
      <c r="C217" s="60"/>
      <c r="D217" s="60"/>
      <c r="E217" s="102"/>
      <c r="F217" s="103"/>
      <c r="G217" s="103"/>
      <c r="H217" s="197">
        <v>20</v>
      </c>
      <c r="I217" s="228">
        <v>43565</v>
      </c>
      <c r="J217" s="132">
        <v>0</v>
      </c>
      <c r="K217" s="132">
        <v>0</v>
      </c>
      <c r="L217" s="8"/>
      <c r="M217" s="136"/>
      <c r="N217" s="132">
        <v>2816</v>
      </c>
      <c r="O217" s="132">
        <v>16</v>
      </c>
    </row>
    <row r="218" spans="1:15" x14ac:dyDescent="0.2">
      <c r="A218" s="73"/>
      <c r="B218" s="101"/>
      <c r="C218" s="103"/>
      <c r="D218" s="103"/>
      <c r="E218" s="60"/>
      <c r="F218" s="60"/>
      <c r="G218" s="60"/>
      <c r="H218" s="197">
        <v>20</v>
      </c>
      <c r="I218" s="228">
        <v>43567</v>
      </c>
      <c r="J218" s="132">
        <v>0</v>
      </c>
      <c r="K218" s="132">
        <v>0</v>
      </c>
      <c r="L218" s="8"/>
      <c r="M218" s="136"/>
      <c r="N218" s="132">
        <v>2816</v>
      </c>
      <c r="O218" s="132">
        <v>16</v>
      </c>
    </row>
    <row r="219" spans="1:15" ht="13.5" customHeight="1" x14ac:dyDescent="0.2">
      <c r="A219" s="73"/>
      <c r="B219" s="99"/>
      <c r="C219" s="60"/>
      <c r="D219" s="60"/>
      <c r="E219" s="60"/>
      <c r="F219" s="60"/>
      <c r="G219" s="60"/>
      <c r="H219" s="197">
        <v>20</v>
      </c>
      <c r="I219" s="228">
        <v>43571</v>
      </c>
      <c r="J219" s="132">
        <v>0</v>
      </c>
      <c r="K219" s="132">
        <v>0</v>
      </c>
      <c r="L219" s="8"/>
      <c r="M219" s="136"/>
      <c r="N219" s="132">
        <v>2816</v>
      </c>
      <c r="O219" s="132">
        <v>16</v>
      </c>
    </row>
    <row r="220" spans="1:15" x14ac:dyDescent="0.2">
      <c r="A220" s="73"/>
      <c r="B220" s="101"/>
      <c r="C220" s="60"/>
      <c r="D220" s="60"/>
      <c r="E220" s="102"/>
      <c r="F220" s="103"/>
      <c r="G220" s="103"/>
      <c r="H220" s="197">
        <v>20</v>
      </c>
      <c r="I220" s="228">
        <v>43573</v>
      </c>
      <c r="J220" s="132">
        <v>0</v>
      </c>
      <c r="K220" s="132">
        <v>0</v>
      </c>
      <c r="L220" s="8"/>
      <c r="M220" s="136"/>
      <c r="N220" s="132">
        <v>2816</v>
      </c>
      <c r="O220" s="132">
        <v>16</v>
      </c>
    </row>
    <row r="221" spans="1:15" x14ac:dyDescent="0.2">
      <c r="A221" s="73"/>
      <c r="B221" s="99"/>
      <c r="C221" s="60"/>
      <c r="D221" s="60"/>
      <c r="E221" s="102"/>
      <c r="F221" s="103"/>
      <c r="G221" s="103"/>
      <c r="H221" s="197">
        <v>20</v>
      </c>
      <c r="I221" s="228">
        <v>43574</v>
      </c>
      <c r="J221" s="132">
        <v>0</v>
      </c>
      <c r="K221" s="132">
        <v>0</v>
      </c>
      <c r="L221" s="8"/>
      <c r="M221" s="136"/>
      <c r="N221" s="132">
        <v>2816</v>
      </c>
      <c r="O221" s="132">
        <v>16</v>
      </c>
    </row>
    <row r="222" spans="1:15" x14ac:dyDescent="0.2">
      <c r="A222" s="73"/>
      <c r="B222" s="99"/>
      <c r="C222" s="103"/>
      <c r="D222" s="103"/>
      <c r="E222" s="60"/>
      <c r="F222" s="60"/>
      <c r="G222" s="60"/>
      <c r="H222" s="197">
        <v>20</v>
      </c>
      <c r="I222" s="228">
        <v>43575</v>
      </c>
      <c r="J222" s="132">
        <v>0</v>
      </c>
      <c r="K222" s="132">
        <v>0</v>
      </c>
      <c r="L222" s="8"/>
      <c r="M222" s="136"/>
      <c r="N222" s="132">
        <v>2816</v>
      </c>
      <c r="O222" s="132">
        <v>16</v>
      </c>
    </row>
    <row r="223" spans="1:15" ht="13.5" customHeight="1" x14ac:dyDescent="0.2">
      <c r="A223" s="73"/>
      <c r="B223" s="99"/>
      <c r="C223" s="60"/>
      <c r="D223" s="60"/>
      <c r="E223" s="60"/>
      <c r="F223" s="60"/>
      <c r="G223" s="60"/>
      <c r="H223" s="197">
        <v>20</v>
      </c>
      <c r="I223" s="228">
        <v>43576</v>
      </c>
      <c r="J223" s="132">
        <v>0</v>
      </c>
      <c r="K223" s="132">
        <v>0</v>
      </c>
      <c r="L223" s="8"/>
      <c r="M223" s="136"/>
      <c r="N223" s="132">
        <v>2816</v>
      </c>
      <c r="O223" s="132">
        <v>16</v>
      </c>
    </row>
    <row r="224" spans="1:15" x14ac:dyDescent="0.2">
      <c r="A224" s="73"/>
      <c r="B224" s="101"/>
      <c r="C224" s="60"/>
      <c r="D224" s="60"/>
      <c r="E224" s="102"/>
      <c r="F224" s="103"/>
      <c r="G224" s="103"/>
      <c r="H224" s="197">
        <v>20</v>
      </c>
      <c r="I224" s="228">
        <v>43577</v>
      </c>
      <c r="J224" s="132">
        <v>0</v>
      </c>
      <c r="K224" s="132">
        <v>0</v>
      </c>
      <c r="L224" s="8"/>
      <c r="M224" s="136"/>
      <c r="N224" s="132">
        <v>2816</v>
      </c>
      <c r="O224" s="132">
        <v>16</v>
      </c>
    </row>
    <row r="225" spans="1:15" x14ac:dyDescent="0.2">
      <c r="A225" s="73"/>
      <c r="B225" s="101"/>
      <c r="C225" s="103"/>
      <c r="D225" s="103"/>
      <c r="E225" s="60"/>
      <c r="F225" s="60"/>
      <c r="G225" s="60"/>
      <c r="H225" s="197">
        <v>20</v>
      </c>
      <c r="I225" s="228">
        <v>43578</v>
      </c>
      <c r="J225" s="132">
        <v>0</v>
      </c>
      <c r="K225" s="132">
        <v>0</v>
      </c>
      <c r="L225" s="8"/>
      <c r="M225" s="136"/>
      <c r="N225" s="132">
        <v>2816</v>
      </c>
      <c r="O225" s="132">
        <v>16</v>
      </c>
    </row>
    <row r="226" spans="1:15" ht="13.5" customHeight="1" x14ac:dyDescent="0.2">
      <c r="A226" s="73"/>
      <c r="B226" s="99"/>
      <c r="C226" s="60"/>
      <c r="D226" s="60"/>
      <c r="E226" s="60"/>
      <c r="F226" s="60"/>
      <c r="G226" s="60"/>
      <c r="H226" s="197">
        <v>20</v>
      </c>
      <c r="I226" s="228">
        <v>43579</v>
      </c>
      <c r="J226" s="132">
        <v>0</v>
      </c>
      <c r="K226" s="132">
        <v>0</v>
      </c>
      <c r="L226" s="8"/>
      <c r="M226" s="136"/>
      <c r="N226" s="132">
        <v>2816</v>
      </c>
      <c r="O226" s="132">
        <v>16</v>
      </c>
    </row>
    <row r="227" spans="1:15" x14ac:dyDescent="0.2">
      <c r="A227" s="73"/>
      <c r="B227" s="101"/>
      <c r="C227" s="103"/>
      <c r="D227" s="103"/>
      <c r="E227" s="7"/>
      <c r="F227" s="7"/>
      <c r="G227" s="72"/>
      <c r="H227" s="197">
        <v>20</v>
      </c>
      <c r="I227" s="228">
        <v>43579</v>
      </c>
      <c r="J227" s="132">
        <v>1</v>
      </c>
      <c r="K227" s="132">
        <v>0</v>
      </c>
      <c r="L227" s="8"/>
      <c r="M227" s="136"/>
      <c r="N227" s="132">
        <v>2816</v>
      </c>
      <c r="O227" s="132">
        <v>16</v>
      </c>
    </row>
    <row r="228" spans="1:15" x14ac:dyDescent="0.2">
      <c r="B228" s="7"/>
      <c r="C228" s="7"/>
      <c r="D228" s="7"/>
      <c r="H228" s="197">
        <v>20</v>
      </c>
      <c r="I228" s="228">
        <v>43580</v>
      </c>
      <c r="J228" s="132">
        <v>0</v>
      </c>
      <c r="K228" s="132">
        <v>0</v>
      </c>
      <c r="L228" s="8"/>
      <c r="M228" s="136"/>
      <c r="N228" s="132">
        <v>2816</v>
      </c>
      <c r="O228" s="132">
        <v>16</v>
      </c>
    </row>
    <row r="229" spans="1:15" x14ac:dyDescent="0.2">
      <c r="A229" s="73"/>
      <c r="B229" s="101"/>
      <c r="C229" s="103"/>
      <c r="D229" s="103"/>
      <c r="E229" s="60"/>
      <c r="F229" s="60"/>
      <c r="G229" s="60"/>
      <c r="H229" s="197">
        <v>20</v>
      </c>
      <c r="I229" s="228">
        <v>43582</v>
      </c>
      <c r="J229" s="132">
        <v>0</v>
      </c>
      <c r="K229" s="132">
        <v>0</v>
      </c>
      <c r="L229" s="8"/>
      <c r="M229" s="136"/>
      <c r="N229" s="132">
        <v>2816</v>
      </c>
      <c r="O229" s="132">
        <v>16</v>
      </c>
    </row>
    <row r="230" spans="1:15" ht="13.5" customHeight="1" x14ac:dyDescent="0.2">
      <c r="A230" s="73"/>
      <c r="B230" s="99"/>
      <c r="C230" s="60"/>
      <c r="D230" s="60"/>
      <c r="E230" s="60"/>
      <c r="F230" s="60"/>
      <c r="G230" s="60"/>
      <c r="H230" s="197">
        <v>20</v>
      </c>
      <c r="I230" s="228">
        <v>43584</v>
      </c>
      <c r="J230" s="132">
        <v>0</v>
      </c>
      <c r="K230" s="132">
        <v>0</v>
      </c>
      <c r="L230" s="8"/>
      <c r="M230" s="136"/>
      <c r="N230" s="132">
        <v>2816</v>
      </c>
      <c r="O230" s="132">
        <v>16</v>
      </c>
    </row>
    <row r="231" spans="1:15" x14ac:dyDescent="0.2">
      <c r="A231" s="73"/>
      <c r="B231" s="101"/>
      <c r="C231" s="60"/>
      <c r="D231" s="60"/>
      <c r="E231" s="102"/>
      <c r="F231" s="103"/>
      <c r="G231" s="103"/>
      <c r="H231" s="197">
        <v>20</v>
      </c>
      <c r="I231" s="228">
        <v>43584</v>
      </c>
      <c r="J231" s="132">
        <v>0</v>
      </c>
      <c r="K231" s="132">
        <v>0</v>
      </c>
      <c r="L231" s="8"/>
      <c r="M231" s="136"/>
      <c r="N231" s="132">
        <v>2816</v>
      </c>
      <c r="O231" s="132">
        <v>16</v>
      </c>
    </row>
    <row r="232" spans="1:15" x14ac:dyDescent="0.2">
      <c r="A232" s="73"/>
      <c r="B232" s="101"/>
      <c r="C232" s="103"/>
      <c r="D232" s="103"/>
      <c r="E232" s="60"/>
      <c r="F232" s="60"/>
      <c r="G232" s="60"/>
      <c r="H232" s="197">
        <v>20</v>
      </c>
      <c r="I232" s="228">
        <v>43589</v>
      </c>
      <c r="J232" s="132">
        <v>0</v>
      </c>
      <c r="K232" s="132">
        <v>0</v>
      </c>
      <c r="L232" s="8"/>
      <c r="M232" s="136"/>
      <c r="N232" s="132">
        <v>2816</v>
      </c>
      <c r="O232" s="132">
        <v>16</v>
      </c>
    </row>
    <row r="233" spans="1:15" ht="13.5" customHeight="1" x14ac:dyDescent="0.2">
      <c r="A233" s="73"/>
      <c r="B233" s="99"/>
      <c r="C233" s="60"/>
      <c r="D233" s="60"/>
      <c r="E233" s="60"/>
      <c r="F233" s="60"/>
      <c r="G233" s="60"/>
      <c r="H233" s="197">
        <v>20</v>
      </c>
      <c r="I233" s="228">
        <v>43591</v>
      </c>
      <c r="J233" s="132">
        <v>0</v>
      </c>
      <c r="K233" s="132">
        <v>0</v>
      </c>
      <c r="L233" s="8"/>
      <c r="M233" s="136"/>
      <c r="N233" s="132">
        <v>2816</v>
      </c>
      <c r="O233" s="132">
        <v>16</v>
      </c>
    </row>
    <row r="234" spans="1:15" x14ac:dyDescent="0.2">
      <c r="A234" s="73"/>
      <c r="B234" s="101"/>
      <c r="C234" s="60"/>
      <c r="D234" s="60"/>
      <c r="E234" s="7"/>
      <c r="F234" s="7"/>
      <c r="G234" s="72"/>
      <c r="H234" s="197">
        <v>20</v>
      </c>
      <c r="I234" s="228">
        <v>43593</v>
      </c>
      <c r="J234" s="132">
        <v>0</v>
      </c>
      <c r="K234" s="132">
        <v>0</v>
      </c>
      <c r="L234" s="8"/>
      <c r="M234" s="136"/>
      <c r="N234" s="132">
        <v>2816</v>
      </c>
      <c r="O234" s="132">
        <v>16</v>
      </c>
    </row>
    <row r="235" spans="1:15" x14ac:dyDescent="0.2">
      <c r="B235" s="7"/>
      <c r="C235" s="7"/>
      <c r="D235" s="7"/>
      <c r="H235" s="197">
        <v>20</v>
      </c>
      <c r="I235" s="228">
        <v>43595</v>
      </c>
      <c r="J235" s="132">
        <v>0</v>
      </c>
      <c r="K235" s="132">
        <v>0</v>
      </c>
      <c r="L235" s="8"/>
      <c r="M235" s="136"/>
      <c r="N235" s="132">
        <v>2816</v>
      </c>
      <c r="O235" s="132">
        <v>16</v>
      </c>
    </row>
    <row r="236" spans="1:15" x14ac:dyDescent="0.2">
      <c r="H236" s="197">
        <v>20</v>
      </c>
      <c r="I236" s="228">
        <v>43596</v>
      </c>
      <c r="J236" s="132">
        <v>0</v>
      </c>
      <c r="K236" s="132">
        <v>0</v>
      </c>
      <c r="L236" s="8"/>
      <c r="M236" s="136"/>
      <c r="N236" s="132">
        <v>2816</v>
      </c>
      <c r="O236" s="132">
        <v>16</v>
      </c>
    </row>
    <row r="237" spans="1:15" x14ac:dyDescent="0.2">
      <c r="H237" s="197">
        <v>20</v>
      </c>
      <c r="I237" s="228">
        <v>43597</v>
      </c>
      <c r="J237" s="132">
        <v>0</v>
      </c>
      <c r="K237" s="132">
        <v>0</v>
      </c>
      <c r="L237" s="8"/>
      <c r="M237" s="136"/>
      <c r="N237" s="132">
        <v>2816</v>
      </c>
      <c r="O237" s="132">
        <v>16</v>
      </c>
    </row>
    <row r="238" spans="1:15" x14ac:dyDescent="0.2">
      <c r="H238" s="197">
        <v>20</v>
      </c>
      <c r="I238" s="228">
        <v>43598</v>
      </c>
      <c r="J238" s="132">
        <v>0</v>
      </c>
      <c r="K238" s="132">
        <v>0</v>
      </c>
      <c r="L238" s="8"/>
      <c r="M238" s="136"/>
      <c r="N238" s="132">
        <v>2816</v>
      </c>
      <c r="O238" s="132">
        <v>16</v>
      </c>
    </row>
    <row r="239" spans="1:15" x14ac:dyDescent="0.2">
      <c r="H239" s="197">
        <v>20</v>
      </c>
      <c r="I239" s="228">
        <v>43599</v>
      </c>
      <c r="J239" s="132">
        <v>0</v>
      </c>
      <c r="K239" s="132">
        <v>0</v>
      </c>
      <c r="L239" s="8"/>
      <c r="M239" s="136"/>
      <c r="N239" s="132">
        <v>2816</v>
      </c>
      <c r="O239" s="132">
        <v>16</v>
      </c>
    </row>
    <row r="240" spans="1:15" x14ac:dyDescent="0.2">
      <c r="H240" s="197">
        <v>20</v>
      </c>
      <c r="I240" s="228">
        <v>43600</v>
      </c>
      <c r="J240" s="132">
        <v>0</v>
      </c>
      <c r="K240" s="132">
        <v>0</v>
      </c>
      <c r="L240" s="8"/>
      <c r="M240" s="136"/>
      <c r="N240" s="132">
        <v>2816</v>
      </c>
      <c r="O240" s="132">
        <v>16</v>
      </c>
    </row>
    <row r="241" spans="8:15" x14ac:dyDescent="0.2">
      <c r="H241" s="197">
        <v>20</v>
      </c>
      <c r="I241" s="228">
        <v>43601</v>
      </c>
      <c r="J241" s="132">
        <v>0</v>
      </c>
      <c r="K241" s="132">
        <v>0</v>
      </c>
      <c r="L241" s="8"/>
      <c r="M241" s="136"/>
      <c r="N241" s="132">
        <v>2816</v>
      </c>
      <c r="O241" s="132">
        <v>16</v>
      </c>
    </row>
    <row r="242" spans="8:15" x14ac:dyDescent="0.2">
      <c r="H242" s="197">
        <v>20</v>
      </c>
      <c r="I242" s="228">
        <v>43602</v>
      </c>
      <c r="J242" s="132">
        <v>0</v>
      </c>
      <c r="K242" s="132">
        <v>0</v>
      </c>
      <c r="L242" s="8"/>
      <c r="M242" s="136"/>
      <c r="N242" s="132">
        <v>2816</v>
      </c>
      <c r="O242" s="132">
        <v>16</v>
      </c>
    </row>
    <row r="243" spans="8:15" x14ac:dyDescent="0.2">
      <c r="H243" s="197">
        <v>20</v>
      </c>
      <c r="I243" s="228">
        <v>43603</v>
      </c>
      <c r="J243" s="132">
        <v>0</v>
      </c>
      <c r="K243" s="132">
        <v>0</v>
      </c>
      <c r="L243" s="8"/>
      <c r="M243" s="136"/>
      <c r="N243" s="132">
        <v>2816</v>
      </c>
      <c r="O243" s="132">
        <v>16</v>
      </c>
    </row>
    <row r="244" spans="8:15" x14ac:dyDescent="0.2">
      <c r="H244" s="197">
        <v>20</v>
      </c>
      <c r="I244" s="228">
        <v>43604</v>
      </c>
      <c r="J244" s="132">
        <v>0</v>
      </c>
      <c r="K244" s="132">
        <v>0</v>
      </c>
      <c r="L244" s="8"/>
      <c r="M244" s="136"/>
      <c r="N244" s="132">
        <v>2816</v>
      </c>
      <c r="O244" s="132">
        <v>16</v>
      </c>
    </row>
    <row r="245" spans="8:15" x14ac:dyDescent="0.2">
      <c r="H245" s="197">
        <v>20</v>
      </c>
      <c r="I245" s="228">
        <v>43605</v>
      </c>
      <c r="J245" s="132">
        <v>0</v>
      </c>
      <c r="K245" s="132">
        <v>0</v>
      </c>
      <c r="L245" s="8"/>
      <c r="M245" s="136"/>
      <c r="N245" s="132">
        <v>2816</v>
      </c>
      <c r="O245" s="132">
        <v>16</v>
      </c>
    </row>
    <row r="246" spans="8:15" x14ac:dyDescent="0.2">
      <c r="H246" s="197">
        <v>20</v>
      </c>
      <c r="I246" s="228">
        <v>43606</v>
      </c>
      <c r="J246" s="132">
        <v>0</v>
      </c>
      <c r="K246" s="132">
        <v>0</v>
      </c>
      <c r="L246" s="8"/>
      <c r="M246" s="136"/>
      <c r="N246" s="132">
        <v>2816</v>
      </c>
      <c r="O246" s="132">
        <v>16</v>
      </c>
    </row>
    <row r="247" spans="8:15" x14ac:dyDescent="0.2">
      <c r="H247" s="197">
        <v>20</v>
      </c>
      <c r="I247" s="228">
        <v>43607</v>
      </c>
      <c r="J247" s="132">
        <v>0</v>
      </c>
      <c r="K247" s="132">
        <v>0</v>
      </c>
      <c r="L247" s="8"/>
      <c r="M247" s="136"/>
      <c r="N247" s="132">
        <v>2816</v>
      </c>
      <c r="O247" s="132">
        <v>16</v>
      </c>
    </row>
    <row r="248" spans="8:15" x14ac:dyDescent="0.2">
      <c r="H248" s="197">
        <v>20</v>
      </c>
      <c r="I248" s="228">
        <v>43608</v>
      </c>
      <c r="J248" s="132">
        <v>0</v>
      </c>
      <c r="K248" s="132">
        <v>0</v>
      </c>
      <c r="L248" s="8"/>
      <c r="M248" s="136"/>
      <c r="N248" s="132">
        <v>2816</v>
      </c>
      <c r="O248" s="132">
        <v>16</v>
      </c>
    </row>
    <row r="249" spans="8:15" x14ac:dyDescent="0.2">
      <c r="H249" s="197">
        <v>20</v>
      </c>
      <c r="I249" s="228">
        <v>43609</v>
      </c>
      <c r="J249" s="132">
        <v>0</v>
      </c>
      <c r="K249" s="132">
        <v>0</v>
      </c>
      <c r="L249" s="8"/>
      <c r="M249" s="136"/>
      <c r="N249" s="132">
        <v>2816</v>
      </c>
      <c r="O249" s="132">
        <v>16</v>
      </c>
    </row>
    <row r="250" spans="8:15" x14ac:dyDescent="0.2">
      <c r="H250" s="197">
        <v>20</v>
      </c>
      <c r="I250" s="228">
        <v>43610</v>
      </c>
      <c r="J250" s="132">
        <v>0</v>
      </c>
      <c r="K250" s="132">
        <v>0</v>
      </c>
      <c r="L250" s="8"/>
      <c r="M250" s="136"/>
      <c r="N250" s="132">
        <v>2816</v>
      </c>
      <c r="O250" s="132">
        <v>16</v>
      </c>
    </row>
    <row r="251" spans="8:15" x14ac:dyDescent="0.2">
      <c r="H251" s="197">
        <v>20</v>
      </c>
      <c r="I251" s="228">
        <v>43610</v>
      </c>
      <c r="J251" s="132">
        <v>1</v>
      </c>
      <c r="K251" s="132">
        <v>0</v>
      </c>
      <c r="L251" s="8"/>
      <c r="M251" s="136"/>
      <c r="N251" s="132">
        <v>2816</v>
      </c>
      <c r="O251" s="132">
        <v>16</v>
      </c>
    </row>
    <row r="252" spans="8:15" x14ac:dyDescent="0.2">
      <c r="H252" s="197">
        <v>20</v>
      </c>
      <c r="I252" s="228">
        <v>43612</v>
      </c>
      <c r="J252" s="132">
        <v>0</v>
      </c>
      <c r="K252" s="132">
        <v>0</v>
      </c>
      <c r="L252" s="8"/>
      <c r="M252" s="136"/>
      <c r="N252" s="132">
        <v>2816</v>
      </c>
      <c r="O252" s="132">
        <v>16</v>
      </c>
    </row>
    <row r="253" spans="8:15" x14ac:dyDescent="0.2">
      <c r="H253" s="197">
        <v>20</v>
      </c>
      <c r="I253" s="228">
        <v>43613</v>
      </c>
      <c r="J253" s="132">
        <v>0</v>
      </c>
      <c r="K253" s="132">
        <v>0</v>
      </c>
      <c r="L253" s="8"/>
      <c r="M253" s="136"/>
      <c r="N253" s="132">
        <v>2816</v>
      </c>
      <c r="O253" s="132">
        <v>16</v>
      </c>
    </row>
    <row r="254" spans="8:15" x14ac:dyDescent="0.2">
      <c r="H254" s="197">
        <v>20</v>
      </c>
      <c r="I254" s="228">
        <v>43615</v>
      </c>
      <c r="J254" s="132">
        <v>0</v>
      </c>
      <c r="K254" s="132">
        <v>0</v>
      </c>
      <c r="L254" s="8"/>
      <c r="M254" s="136"/>
      <c r="N254" s="132">
        <v>2816</v>
      </c>
      <c r="O254" s="132">
        <v>16</v>
      </c>
    </row>
    <row r="255" spans="8:15" x14ac:dyDescent="0.2">
      <c r="H255" s="197">
        <v>20</v>
      </c>
      <c r="I255" s="228">
        <v>43615</v>
      </c>
      <c r="J255" s="132">
        <v>0</v>
      </c>
      <c r="K255" s="132">
        <v>0</v>
      </c>
      <c r="L255" s="8"/>
      <c r="M255" s="136"/>
      <c r="N255" s="132">
        <v>2816</v>
      </c>
      <c r="O255" s="132">
        <v>16</v>
      </c>
    </row>
    <row r="256" spans="8:15" x14ac:dyDescent="0.2">
      <c r="H256" s="197">
        <v>20</v>
      </c>
      <c r="I256" s="228">
        <v>43617</v>
      </c>
      <c r="J256" s="132">
        <v>0</v>
      </c>
      <c r="K256" s="132">
        <v>0</v>
      </c>
      <c r="L256" s="8"/>
      <c r="M256" s="136"/>
      <c r="N256" s="132">
        <v>2816</v>
      </c>
      <c r="O256" s="132">
        <v>16</v>
      </c>
    </row>
    <row r="257" spans="8:15" x14ac:dyDescent="0.2">
      <c r="H257" s="197">
        <v>20</v>
      </c>
      <c r="I257" s="228">
        <v>43617</v>
      </c>
      <c r="J257" s="132">
        <v>0</v>
      </c>
      <c r="K257" s="132">
        <v>0</v>
      </c>
      <c r="L257" s="8"/>
      <c r="M257" s="136"/>
      <c r="N257" s="132">
        <v>2816</v>
      </c>
      <c r="O257" s="132">
        <v>16</v>
      </c>
    </row>
    <row r="258" spans="8:15" x14ac:dyDescent="0.2">
      <c r="H258" s="197">
        <v>20</v>
      </c>
      <c r="I258" s="228">
        <v>43619</v>
      </c>
      <c r="J258" s="132">
        <v>0</v>
      </c>
      <c r="K258" s="132">
        <v>0</v>
      </c>
      <c r="L258" s="8"/>
      <c r="M258" s="136"/>
      <c r="N258" s="132">
        <v>2816</v>
      </c>
      <c r="O258" s="132">
        <v>16</v>
      </c>
    </row>
    <row r="259" spans="8:15" x14ac:dyDescent="0.2">
      <c r="H259" s="197">
        <v>20</v>
      </c>
      <c r="I259" s="228">
        <v>43620</v>
      </c>
      <c r="J259" s="132">
        <v>0</v>
      </c>
      <c r="K259" s="132">
        <v>0</v>
      </c>
      <c r="L259" s="8"/>
      <c r="M259" s="136"/>
      <c r="N259" s="132">
        <v>2816</v>
      </c>
      <c r="O259" s="132">
        <v>16</v>
      </c>
    </row>
    <row r="260" spans="8:15" x14ac:dyDescent="0.2">
      <c r="H260" s="197">
        <v>20</v>
      </c>
      <c r="I260" s="228">
        <v>43621</v>
      </c>
      <c r="J260" s="132">
        <v>203</v>
      </c>
      <c r="K260" s="132">
        <v>9</v>
      </c>
      <c r="L260" s="8"/>
      <c r="M260" s="136"/>
      <c r="N260" s="132">
        <v>2816</v>
      </c>
      <c r="O260" s="132">
        <v>16</v>
      </c>
    </row>
    <row r="261" spans="8:15" x14ac:dyDescent="0.2">
      <c r="H261" s="197">
        <v>20</v>
      </c>
      <c r="I261" s="228">
        <v>43622</v>
      </c>
      <c r="J261" s="132">
        <v>0</v>
      </c>
      <c r="K261" s="132">
        <v>0</v>
      </c>
      <c r="L261" s="8"/>
      <c r="M261" s="136"/>
      <c r="N261" s="132">
        <v>2816</v>
      </c>
      <c r="O261" s="132">
        <v>16</v>
      </c>
    </row>
    <row r="262" spans="8:15" x14ac:dyDescent="0.2">
      <c r="H262" s="197">
        <v>20</v>
      </c>
      <c r="I262" s="228">
        <v>43623</v>
      </c>
      <c r="J262" s="132">
        <v>0</v>
      </c>
      <c r="K262" s="132">
        <v>0</v>
      </c>
      <c r="L262" s="8"/>
      <c r="M262" s="136"/>
      <c r="N262" s="132">
        <v>2816</v>
      </c>
      <c r="O262" s="132">
        <v>16</v>
      </c>
    </row>
    <row r="263" spans="8:15" x14ac:dyDescent="0.2">
      <c r="H263" s="197">
        <v>20</v>
      </c>
      <c r="I263" s="229">
        <v>43624</v>
      </c>
      <c r="J263" s="132">
        <v>0</v>
      </c>
      <c r="K263" s="132">
        <v>0</v>
      </c>
      <c r="L263" s="8"/>
      <c r="M263" s="136"/>
      <c r="N263" s="132">
        <v>2816</v>
      </c>
      <c r="O263" s="132">
        <v>16</v>
      </c>
    </row>
    <row r="264" spans="8:15" x14ac:dyDescent="0.2">
      <c r="H264" s="197">
        <v>20</v>
      </c>
      <c r="I264" s="228">
        <v>43625</v>
      </c>
      <c r="J264" s="132">
        <v>0</v>
      </c>
      <c r="K264" s="132">
        <v>0</v>
      </c>
      <c r="L264" s="8"/>
      <c r="M264" s="136"/>
      <c r="N264" s="132">
        <v>2816</v>
      </c>
      <c r="O264" s="132">
        <v>16</v>
      </c>
    </row>
    <row r="265" spans="8:15" x14ac:dyDescent="0.2">
      <c r="H265" s="197">
        <v>20</v>
      </c>
      <c r="I265" s="228">
        <v>43626</v>
      </c>
      <c r="J265" s="132">
        <v>0</v>
      </c>
      <c r="K265" s="132">
        <v>0</v>
      </c>
      <c r="L265" s="8"/>
      <c r="M265" s="136"/>
      <c r="N265" s="132">
        <v>2816</v>
      </c>
      <c r="O265" s="132">
        <v>16</v>
      </c>
    </row>
    <row r="266" spans="8:15" x14ac:dyDescent="0.2">
      <c r="H266" s="197">
        <v>20</v>
      </c>
      <c r="I266" s="228">
        <v>43628</v>
      </c>
      <c r="J266" s="132">
        <v>0</v>
      </c>
      <c r="K266" s="132">
        <v>0</v>
      </c>
      <c r="L266" s="8"/>
      <c r="M266" s="136"/>
      <c r="N266" s="132">
        <v>2816</v>
      </c>
      <c r="O266" s="132">
        <v>16</v>
      </c>
    </row>
    <row r="267" spans="8:15" x14ac:dyDescent="0.2">
      <c r="H267" s="197">
        <v>20</v>
      </c>
      <c r="I267" s="228">
        <v>43628</v>
      </c>
      <c r="J267" s="132">
        <v>0</v>
      </c>
      <c r="K267" s="132">
        <v>0</v>
      </c>
      <c r="L267" s="8"/>
      <c r="M267" s="136"/>
      <c r="N267" s="132">
        <v>2816</v>
      </c>
      <c r="O267" s="132">
        <v>16</v>
      </c>
    </row>
    <row r="268" spans="8:15" x14ac:dyDescent="0.2">
      <c r="H268" s="197">
        <v>20</v>
      </c>
      <c r="I268" s="228">
        <v>43629</v>
      </c>
      <c r="J268" s="132">
        <v>0</v>
      </c>
      <c r="K268" s="132">
        <v>0</v>
      </c>
      <c r="L268" s="8"/>
      <c r="M268" s="136"/>
      <c r="N268" s="132">
        <v>2816</v>
      </c>
      <c r="O268" s="132">
        <v>16</v>
      </c>
    </row>
    <row r="269" spans="8:15" x14ac:dyDescent="0.2">
      <c r="H269" s="197">
        <v>20</v>
      </c>
      <c r="I269" s="228">
        <v>43634</v>
      </c>
      <c r="J269" s="132">
        <v>0</v>
      </c>
      <c r="K269" s="132">
        <v>0</v>
      </c>
      <c r="L269" s="8"/>
      <c r="M269" s="136"/>
      <c r="N269" s="132">
        <v>2816</v>
      </c>
      <c r="O269" s="132">
        <v>16</v>
      </c>
    </row>
    <row r="270" spans="8:15" x14ac:dyDescent="0.2">
      <c r="H270" s="197">
        <v>20</v>
      </c>
      <c r="I270" s="228">
        <v>43636</v>
      </c>
      <c r="J270" s="132">
        <v>0</v>
      </c>
      <c r="K270" s="132">
        <v>0</v>
      </c>
      <c r="L270" s="8"/>
      <c r="M270" s="136"/>
      <c r="N270" s="132">
        <v>2816</v>
      </c>
      <c r="O270" s="132">
        <v>16</v>
      </c>
    </row>
    <row r="271" spans="8:15" x14ac:dyDescent="0.2">
      <c r="H271" s="197">
        <v>20</v>
      </c>
      <c r="I271" s="228">
        <v>43636</v>
      </c>
      <c r="J271" s="132">
        <v>0</v>
      </c>
      <c r="K271" s="132">
        <v>0</v>
      </c>
      <c r="L271" s="8"/>
      <c r="M271" s="136"/>
      <c r="N271" s="132">
        <v>2816</v>
      </c>
      <c r="O271" s="132">
        <v>16</v>
      </c>
    </row>
    <row r="272" spans="8:15" x14ac:dyDescent="0.2">
      <c r="H272" s="197">
        <v>20</v>
      </c>
      <c r="I272" s="228">
        <v>43637</v>
      </c>
      <c r="J272" s="132">
        <v>0</v>
      </c>
      <c r="K272" s="132">
        <v>0</v>
      </c>
      <c r="L272" s="8"/>
      <c r="M272" s="136"/>
      <c r="N272" s="132">
        <v>2816</v>
      </c>
      <c r="O272" s="132">
        <v>16</v>
      </c>
    </row>
    <row r="273" spans="8:15" x14ac:dyDescent="0.2">
      <c r="H273" s="197">
        <v>20</v>
      </c>
      <c r="I273" s="228">
        <v>43638</v>
      </c>
      <c r="J273" s="132">
        <v>0</v>
      </c>
      <c r="K273" s="132">
        <v>0</v>
      </c>
      <c r="L273" s="8"/>
      <c r="M273" s="136"/>
      <c r="N273" s="132">
        <v>2816</v>
      </c>
      <c r="O273" s="132">
        <v>16</v>
      </c>
    </row>
    <row r="274" spans="8:15" x14ac:dyDescent="0.2">
      <c r="H274" s="197">
        <v>20</v>
      </c>
      <c r="I274" s="228">
        <v>43641</v>
      </c>
      <c r="J274" s="132">
        <v>0</v>
      </c>
      <c r="K274" s="132">
        <v>0</v>
      </c>
      <c r="L274" s="8"/>
      <c r="M274" s="136"/>
      <c r="N274" s="132">
        <v>2816</v>
      </c>
      <c r="O274" s="132">
        <v>16</v>
      </c>
    </row>
    <row r="275" spans="8:15" x14ac:dyDescent="0.2">
      <c r="H275" s="197">
        <v>20</v>
      </c>
      <c r="I275" s="228">
        <v>43641</v>
      </c>
      <c r="J275" s="132">
        <v>0</v>
      </c>
      <c r="K275" s="132">
        <v>0</v>
      </c>
      <c r="L275" s="8"/>
      <c r="M275" s="136"/>
      <c r="N275" s="132">
        <v>2816</v>
      </c>
      <c r="O275" s="132">
        <v>16</v>
      </c>
    </row>
    <row r="276" spans="8:15" x14ac:dyDescent="0.2">
      <c r="H276" s="197">
        <v>20</v>
      </c>
      <c r="I276" s="228">
        <v>43642</v>
      </c>
      <c r="J276" s="132">
        <v>0</v>
      </c>
      <c r="K276" s="132">
        <v>0</v>
      </c>
      <c r="L276" s="8"/>
      <c r="M276" s="136"/>
      <c r="N276" s="132">
        <v>2816</v>
      </c>
      <c r="O276" s="132">
        <v>16</v>
      </c>
    </row>
    <row r="277" spans="8:15" x14ac:dyDescent="0.2">
      <c r="H277" s="197">
        <v>20</v>
      </c>
      <c r="I277" s="228">
        <v>43643</v>
      </c>
      <c r="J277" s="132">
        <v>0</v>
      </c>
      <c r="K277" s="132">
        <v>0</v>
      </c>
      <c r="L277" s="8"/>
      <c r="M277" s="136"/>
      <c r="N277" s="132">
        <v>2816</v>
      </c>
      <c r="O277" s="132">
        <v>16</v>
      </c>
    </row>
    <row r="278" spans="8:15" x14ac:dyDescent="0.2">
      <c r="H278" s="197">
        <v>20</v>
      </c>
      <c r="I278" s="228">
        <v>43644</v>
      </c>
      <c r="J278" s="132">
        <v>0</v>
      </c>
      <c r="K278" s="132">
        <v>0</v>
      </c>
      <c r="L278" s="8"/>
      <c r="M278" s="136"/>
      <c r="N278" s="132">
        <v>2816</v>
      </c>
      <c r="O278" s="132">
        <v>16</v>
      </c>
    </row>
    <row r="279" spans="8:15" x14ac:dyDescent="0.2">
      <c r="H279" s="197">
        <v>20</v>
      </c>
      <c r="I279" s="228">
        <v>43645</v>
      </c>
      <c r="J279" s="132">
        <v>0</v>
      </c>
      <c r="K279" s="132">
        <v>0</v>
      </c>
      <c r="L279" s="8"/>
      <c r="M279" s="136"/>
      <c r="N279" s="132">
        <v>2816</v>
      </c>
      <c r="O279" s="132">
        <v>16</v>
      </c>
    </row>
    <row r="280" spans="8:15" x14ac:dyDescent="0.2">
      <c r="H280" s="197">
        <v>20</v>
      </c>
      <c r="I280" s="228">
        <v>43647</v>
      </c>
      <c r="J280" s="132">
        <v>0</v>
      </c>
      <c r="K280" s="132">
        <v>0</v>
      </c>
      <c r="L280" s="8"/>
      <c r="M280" s="136"/>
      <c r="N280" s="132">
        <v>2816</v>
      </c>
      <c r="O280" s="132">
        <v>16</v>
      </c>
    </row>
    <row r="281" spans="8:15" x14ac:dyDescent="0.2">
      <c r="H281" s="197">
        <v>20</v>
      </c>
      <c r="I281" s="228">
        <v>43648</v>
      </c>
      <c r="J281" s="132">
        <v>27</v>
      </c>
      <c r="K281" s="132">
        <v>0</v>
      </c>
      <c r="L281" s="8"/>
      <c r="M281" s="136"/>
      <c r="N281" s="132">
        <v>2816</v>
      </c>
      <c r="O281" s="132">
        <v>16</v>
      </c>
    </row>
    <row r="282" spans="8:15" x14ac:dyDescent="0.2">
      <c r="H282" s="197">
        <v>20</v>
      </c>
      <c r="I282" s="228">
        <v>43650</v>
      </c>
      <c r="J282" s="132">
        <v>0</v>
      </c>
      <c r="K282" s="132">
        <v>0</v>
      </c>
      <c r="L282" s="8"/>
      <c r="M282" s="136"/>
      <c r="N282" s="132">
        <v>2816</v>
      </c>
      <c r="O282" s="132">
        <v>16</v>
      </c>
    </row>
    <row r="283" spans="8:15" x14ac:dyDescent="0.2">
      <c r="H283" s="197">
        <v>20</v>
      </c>
      <c r="I283" s="228">
        <v>43650</v>
      </c>
      <c r="J283" s="132">
        <v>0</v>
      </c>
      <c r="K283" s="132">
        <v>0</v>
      </c>
      <c r="L283" s="8"/>
      <c r="M283" s="136"/>
      <c r="N283" s="132">
        <v>2816</v>
      </c>
      <c r="O283" s="132">
        <v>16</v>
      </c>
    </row>
    <row r="284" spans="8:15" x14ac:dyDescent="0.2">
      <c r="H284" s="197">
        <v>20</v>
      </c>
      <c r="I284" s="228">
        <v>43651</v>
      </c>
      <c r="J284" s="132">
        <v>0</v>
      </c>
      <c r="K284" s="132">
        <v>0</v>
      </c>
      <c r="L284" s="8"/>
      <c r="M284" s="136"/>
      <c r="N284" s="132">
        <v>2816</v>
      </c>
      <c r="O284" s="132">
        <v>16</v>
      </c>
    </row>
    <row r="285" spans="8:15" x14ac:dyDescent="0.2">
      <c r="H285" s="197">
        <v>20</v>
      </c>
      <c r="I285" s="228">
        <v>43651</v>
      </c>
      <c r="J285" s="132">
        <v>0</v>
      </c>
      <c r="K285" s="132">
        <v>0</v>
      </c>
      <c r="L285" s="8"/>
      <c r="M285" s="136"/>
      <c r="N285" s="132">
        <v>2816</v>
      </c>
      <c r="O285" s="132">
        <v>16</v>
      </c>
    </row>
    <row r="286" spans="8:15" x14ac:dyDescent="0.2">
      <c r="H286" s="197">
        <v>20</v>
      </c>
      <c r="I286" s="228">
        <v>43653</v>
      </c>
      <c r="J286" s="132">
        <v>0</v>
      </c>
      <c r="K286" s="132">
        <v>0</v>
      </c>
      <c r="L286" s="8"/>
      <c r="M286" s="136"/>
      <c r="N286" s="132">
        <v>2816</v>
      </c>
      <c r="O286" s="132">
        <v>16</v>
      </c>
    </row>
    <row r="287" spans="8:15" x14ac:dyDescent="0.2">
      <c r="H287" s="197">
        <v>20</v>
      </c>
      <c r="I287" s="228">
        <v>43655</v>
      </c>
      <c r="J287" s="132">
        <v>0</v>
      </c>
      <c r="K287" s="132">
        <v>0</v>
      </c>
      <c r="L287" s="8"/>
      <c r="M287" s="136"/>
      <c r="N287" s="132">
        <v>2816</v>
      </c>
      <c r="O287" s="132">
        <v>16</v>
      </c>
    </row>
    <row r="288" spans="8:15" x14ac:dyDescent="0.2">
      <c r="H288" s="197">
        <v>20</v>
      </c>
      <c r="I288" s="228">
        <v>43655</v>
      </c>
      <c r="J288" s="132">
        <v>0</v>
      </c>
      <c r="K288" s="132">
        <v>0</v>
      </c>
      <c r="L288" s="8"/>
      <c r="M288" s="136"/>
      <c r="N288" s="132">
        <v>2816</v>
      </c>
      <c r="O288" s="132">
        <v>16</v>
      </c>
    </row>
    <row r="289" spans="8:15" x14ac:dyDescent="0.2">
      <c r="H289" s="197">
        <v>20</v>
      </c>
      <c r="I289" s="228">
        <v>43656</v>
      </c>
      <c r="J289" s="132">
        <v>0</v>
      </c>
      <c r="K289" s="132">
        <v>0</v>
      </c>
      <c r="L289" s="8"/>
      <c r="M289" s="136"/>
      <c r="N289" s="132">
        <v>2816</v>
      </c>
      <c r="O289" s="132">
        <v>16</v>
      </c>
    </row>
    <row r="290" spans="8:15" x14ac:dyDescent="0.2">
      <c r="H290" s="197">
        <v>20</v>
      </c>
      <c r="I290" s="228">
        <v>43657</v>
      </c>
      <c r="J290" s="132">
        <v>0</v>
      </c>
      <c r="K290" s="132">
        <v>0</v>
      </c>
      <c r="L290" s="8"/>
      <c r="M290" s="136"/>
      <c r="N290" s="132">
        <v>2816</v>
      </c>
      <c r="O290" s="132">
        <v>16</v>
      </c>
    </row>
    <row r="291" spans="8:15" x14ac:dyDescent="0.2">
      <c r="H291" s="197">
        <v>20</v>
      </c>
      <c r="I291" s="228">
        <v>43658</v>
      </c>
      <c r="J291" s="132">
        <v>56</v>
      </c>
      <c r="K291" s="132">
        <v>0</v>
      </c>
      <c r="L291" s="8"/>
      <c r="M291" s="136"/>
      <c r="N291" s="132">
        <v>2816</v>
      </c>
      <c r="O291" s="132">
        <v>16</v>
      </c>
    </row>
    <row r="292" spans="8:15" x14ac:dyDescent="0.2">
      <c r="H292" s="197">
        <v>20</v>
      </c>
      <c r="I292" s="228">
        <v>43659</v>
      </c>
      <c r="J292" s="132">
        <v>0</v>
      </c>
      <c r="K292" s="132">
        <v>0</v>
      </c>
      <c r="L292" s="8"/>
      <c r="M292" s="136"/>
      <c r="N292" s="132">
        <v>2816</v>
      </c>
      <c r="O292" s="132">
        <v>16</v>
      </c>
    </row>
    <row r="293" spans="8:15" x14ac:dyDescent="0.2">
      <c r="H293" s="197">
        <v>20</v>
      </c>
      <c r="I293" s="228">
        <v>43662</v>
      </c>
      <c r="J293" s="132">
        <v>0</v>
      </c>
      <c r="K293" s="132">
        <v>0</v>
      </c>
      <c r="L293" s="8"/>
      <c r="M293" s="136"/>
      <c r="N293" s="132">
        <v>2816</v>
      </c>
      <c r="O293" s="132">
        <v>16</v>
      </c>
    </row>
    <row r="294" spans="8:15" x14ac:dyDescent="0.2">
      <c r="H294" s="197">
        <v>20</v>
      </c>
      <c r="I294" s="228">
        <v>43662</v>
      </c>
      <c r="J294" s="132">
        <v>0</v>
      </c>
      <c r="K294" s="132">
        <v>0</v>
      </c>
      <c r="L294" s="8"/>
      <c r="M294" s="136"/>
      <c r="N294" s="132">
        <v>2816</v>
      </c>
      <c r="O294" s="132">
        <v>16</v>
      </c>
    </row>
    <row r="295" spans="8:15" x14ac:dyDescent="0.2">
      <c r="H295" s="197">
        <v>20</v>
      </c>
      <c r="I295" s="228">
        <v>43664</v>
      </c>
      <c r="J295" s="132">
        <v>0</v>
      </c>
      <c r="K295" s="132">
        <v>0</v>
      </c>
      <c r="L295" s="8"/>
      <c r="M295" s="136"/>
      <c r="N295" s="132">
        <v>2816</v>
      </c>
      <c r="O295" s="132">
        <v>16</v>
      </c>
    </row>
    <row r="296" spans="8:15" x14ac:dyDescent="0.2">
      <c r="H296" s="197">
        <v>20</v>
      </c>
      <c r="I296" s="229">
        <v>43664</v>
      </c>
      <c r="J296" s="132">
        <v>2</v>
      </c>
      <c r="K296" s="132">
        <v>0</v>
      </c>
      <c r="L296" s="8"/>
      <c r="M296" s="136"/>
      <c r="N296" s="132">
        <v>2816</v>
      </c>
      <c r="O296" s="132">
        <v>16</v>
      </c>
    </row>
    <row r="297" spans="8:15" x14ac:dyDescent="0.2">
      <c r="H297" s="197">
        <v>20</v>
      </c>
      <c r="I297" s="229">
        <v>43665</v>
      </c>
      <c r="J297" s="132">
        <v>0</v>
      </c>
      <c r="K297" s="132">
        <v>0</v>
      </c>
      <c r="L297" s="8"/>
      <c r="M297" s="136"/>
      <c r="N297" s="132">
        <v>2816</v>
      </c>
      <c r="O297" s="132">
        <v>16</v>
      </c>
    </row>
    <row r="298" spans="8:15" x14ac:dyDescent="0.2">
      <c r="H298" s="197">
        <v>20</v>
      </c>
      <c r="I298" s="228">
        <v>43667</v>
      </c>
      <c r="J298" s="132">
        <v>0</v>
      </c>
      <c r="K298" s="132">
        <v>0</v>
      </c>
      <c r="L298" s="8"/>
      <c r="M298" s="136"/>
      <c r="N298" s="132">
        <v>2816</v>
      </c>
      <c r="O298" s="132">
        <v>16</v>
      </c>
    </row>
    <row r="299" spans="8:15" x14ac:dyDescent="0.2">
      <c r="H299" s="197">
        <v>20</v>
      </c>
      <c r="I299" s="228">
        <v>43668</v>
      </c>
      <c r="J299" s="132">
        <v>0</v>
      </c>
      <c r="K299" s="132">
        <v>0</v>
      </c>
      <c r="L299" s="8"/>
      <c r="M299" s="136"/>
      <c r="N299" s="132">
        <v>2816</v>
      </c>
      <c r="O299" s="132">
        <v>16</v>
      </c>
    </row>
    <row r="300" spans="8:15" x14ac:dyDescent="0.2">
      <c r="H300" s="197">
        <v>20</v>
      </c>
      <c r="I300" s="228">
        <v>43668</v>
      </c>
      <c r="J300" s="132">
        <v>0</v>
      </c>
      <c r="K300" s="132">
        <v>0</v>
      </c>
      <c r="L300" s="8"/>
      <c r="M300" s="136"/>
      <c r="N300" s="132">
        <v>2816</v>
      </c>
      <c r="O300" s="132">
        <v>16</v>
      </c>
    </row>
    <row r="301" spans="8:15" x14ac:dyDescent="0.2">
      <c r="H301" s="197">
        <v>20</v>
      </c>
      <c r="I301" s="228">
        <v>43669</v>
      </c>
      <c r="J301" s="132">
        <v>0</v>
      </c>
      <c r="K301" s="132">
        <v>0</v>
      </c>
      <c r="L301" s="8"/>
      <c r="M301" s="136"/>
      <c r="N301" s="132">
        <v>2816</v>
      </c>
      <c r="O301" s="132">
        <v>16</v>
      </c>
    </row>
    <row r="302" spans="8:15" x14ac:dyDescent="0.2">
      <c r="H302" s="197">
        <v>20</v>
      </c>
      <c r="I302" s="228">
        <v>43670</v>
      </c>
      <c r="J302" s="132">
        <v>53</v>
      </c>
      <c r="K302" s="132">
        <v>0</v>
      </c>
      <c r="L302" s="8"/>
      <c r="M302" s="136"/>
      <c r="N302" s="132">
        <v>2816</v>
      </c>
      <c r="O302" s="132">
        <v>16</v>
      </c>
    </row>
    <row r="303" spans="8:15" x14ac:dyDescent="0.2">
      <c r="H303" s="197">
        <v>20</v>
      </c>
      <c r="I303" s="228">
        <v>43673</v>
      </c>
      <c r="J303" s="132">
        <v>0</v>
      </c>
      <c r="K303" s="132">
        <v>0</v>
      </c>
      <c r="L303" s="8"/>
      <c r="M303" s="136"/>
      <c r="N303" s="132">
        <v>2816</v>
      </c>
      <c r="O303" s="132">
        <v>16</v>
      </c>
    </row>
    <row r="304" spans="8:15" x14ac:dyDescent="0.2">
      <c r="H304" s="197">
        <v>20</v>
      </c>
      <c r="I304" s="228">
        <v>43673</v>
      </c>
      <c r="J304" s="132">
        <v>0</v>
      </c>
      <c r="K304" s="132">
        <v>0</v>
      </c>
      <c r="L304" s="8"/>
      <c r="M304" s="136"/>
      <c r="N304" s="132">
        <v>2816</v>
      </c>
      <c r="O304" s="132">
        <v>16</v>
      </c>
    </row>
    <row r="305" spans="8:15" x14ac:dyDescent="0.2">
      <c r="H305" s="197">
        <v>20</v>
      </c>
      <c r="I305" s="228">
        <v>43675</v>
      </c>
      <c r="J305" s="132">
        <v>0</v>
      </c>
      <c r="K305" s="132">
        <v>0</v>
      </c>
      <c r="L305" s="8"/>
      <c r="M305" s="136"/>
      <c r="N305" s="132">
        <v>2816</v>
      </c>
      <c r="O305" s="132">
        <v>16</v>
      </c>
    </row>
    <row r="306" spans="8:15" x14ac:dyDescent="0.2">
      <c r="H306" s="197">
        <v>20</v>
      </c>
      <c r="I306" s="228">
        <v>43676</v>
      </c>
      <c r="J306" s="132">
        <v>2</v>
      </c>
      <c r="K306" s="132">
        <v>0</v>
      </c>
      <c r="L306" s="8"/>
      <c r="M306" s="136"/>
      <c r="N306" s="132">
        <v>2816</v>
      </c>
      <c r="O306" s="132">
        <v>16</v>
      </c>
    </row>
    <row r="307" spans="8:15" x14ac:dyDescent="0.2">
      <c r="H307" s="197">
        <v>20</v>
      </c>
      <c r="I307" s="228">
        <v>43678</v>
      </c>
      <c r="J307" s="132">
        <v>0</v>
      </c>
      <c r="K307" s="132">
        <v>0</v>
      </c>
      <c r="L307" s="8"/>
      <c r="M307" s="136"/>
      <c r="N307" s="132">
        <v>2816</v>
      </c>
      <c r="O307" s="132">
        <v>16</v>
      </c>
    </row>
    <row r="308" spans="8:15" x14ac:dyDescent="0.2">
      <c r="H308" s="197">
        <v>20</v>
      </c>
      <c r="I308" s="228">
        <v>43678</v>
      </c>
      <c r="J308" s="132">
        <v>0</v>
      </c>
      <c r="K308" s="132">
        <v>0</v>
      </c>
      <c r="L308" s="8"/>
      <c r="M308" s="136"/>
      <c r="N308" s="132">
        <v>2816</v>
      </c>
      <c r="O308" s="132">
        <v>16</v>
      </c>
    </row>
    <row r="309" spans="8:15" x14ac:dyDescent="0.2">
      <c r="H309" s="197">
        <v>20</v>
      </c>
      <c r="I309" s="228">
        <v>43679</v>
      </c>
      <c r="J309" s="132">
        <v>0</v>
      </c>
      <c r="K309" s="132">
        <v>0</v>
      </c>
      <c r="L309" s="8"/>
      <c r="M309" s="136"/>
      <c r="N309" s="132">
        <v>2816</v>
      </c>
      <c r="O309" s="132">
        <v>16</v>
      </c>
    </row>
    <row r="310" spans="8:15" x14ac:dyDescent="0.2">
      <c r="H310" s="197">
        <v>20</v>
      </c>
      <c r="I310" s="228">
        <v>43681</v>
      </c>
      <c r="J310" s="132">
        <v>0</v>
      </c>
      <c r="K310" s="132">
        <v>0</v>
      </c>
      <c r="L310" s="8"/>
      <c r="M310" s="136"/>
      <c r="N310" s="132">
        <v>2816</v>
      </c>
      <c r="O310" s="132">
        <v>16</v>
      </c>
    </row>
    <row r="311" spans="8:15" x14ac:dyDescent="0.2">
      <c r="H311" s="197">
        <v>20</v>
      </c>
      <c r="I311" s="228">
        <v>43682</v>
      </c>
      <c r="J311" s="132">
        <v>0</v>
      </c>
      <c r="K311" s="132">
        <v>0</v>
      </c>
      <c r="L311" s="8"/>
      <c r="M311" s="136"/>
      <c r="N311" s="132">
        <v>2816</v>
      </c>
      <c r="O311" s="132">
        <v>16</v>
      </c>
    </row>
    <row r="312" spans="8:15" x14ac:dyDescent="0.2">
      <c r="H312" s="197">
        <v>20</v>
      </c>
      <c r="I312" s="228">
        <v>43683</v>
      </c>
      <c r="J312" s="132">
        <v>33</v>
      </c>
      <c r="K312" s="132">
        <v>0</v>
      </c>
      <c r="L312" s="8"/>
      <c r="M312" s="136"/>
      <c r="N312" s="132">
        <v>2816</v>
      </c>
      <c r="O312" s="132">
        <v>16</v>
      </c>
    </row>
    <row r="313" spans="8:15" x14ac:dyDescent="0.2">
      <c r="H313" s="197">
        <v>20</v>
      </c>
      <c r="I313" s="228">
        <v>43685</v>
      </c>
      <c r="J313" s="132">
        <v>0</v>
      </c>
      <c r="K313" s="132">
        <v>0</v>
      </c>
      <c r="L313" s="8"/>
      <c r="M313" s="136"/>
      <c r="N313" s="132">
        <v>2816</v>
      </c>
      <c r="O313" s="132">
        <v>16</v>
      </c>
    </row>
    <row r="314" spans="8:15" x14ac:dyDescent="0.2">
      <c r="H314" s="197">
        <v>20</v>
      </c>
      <c r="I314" s="228">
        <v>43685</v>
      </c>
      <c r="J314" s="132">
        <v>0</v>
      </c>
      <c r="K314" s="132">
        <v>0</v>
      </c>
      <c r="L314" s="8"/>
      <c r="M314" s="136"/>
      <c r="N314" s="132">
        <v>2816</v>
      </c>
      <c r="O314" s="132">
        <v>16</v>
      </c>
    </row>
    <row r="315" spans="8:15" x14ac:dyDescent="0.2">
      <c r="H315" s="197">
        <v>20</v>
      </c>
      <c r="I315" s="228">
        <v>43687</v>
      </c>
      <c r="J315" s="132">
        <v>0</v>
      </c>
      <c r="K315" s="132">
        <v>0</v>
      </c>
      <c r="L315" s="8"/>
      <c r="M315" s="136"/>
      <c r="N315" s="132">
        <v>2816</v>
      </c>
      <c r="O315" s="132">
        <v>16</v>
      </c>
    </row>
    <row r="316" spans="8:15" x14ac:dyDescent="0.2">
      <c r="H316" s="197">
        <v>20</v>
      </c>
      <c r="I316" s="228">
        <v>43687</v>
      </c>
      <c r="J316" s="132">
        <v>6</v>
      </c>
      <c r="K316" s="132">
        <v>0</v>
      </c>
      <c r="L316" s="8"/>
      <c r="M316" s="136"/>
      <c r="N316" s="132">
        <v>2816</v>
      </c>
      <c r="O316" s="132">
        <v>16</v>
      </c>
    </row>
    <row r="317" spans="8:15" x14ac:dyDescent="0.2">
      <c r="H317" s="197">
        <v>20</v>
      </c>
      <c r="I317" s="228">
        <v>43690</v>
      </c>
      <c r="J317" s="132">
        <v>0</v>
      </c>
      <c r="K317" s="132">
        <v>0</v>
      </c>
      <c r="L317" s="8"/>
      <c r="M317" s="136"/>
      <c r="N317" s="132">
        <v>2816</v>
      </c>
      <c r="O317" s="132">
        <v>16</v>
      </c>
    </row>
    <row r="318" spans="8:15" x14ac:dyDescent="0.2">
      <c r="H318" s="197">
        <v>20</v>
      </c>
      <c r="I318" s="228">
        <v>43690</v>
      </c>
      <c r="J318" s="132">
        <v>0</v>
      </c>
      <c r="K318" s="132">
        <v>0</v>
      </c>
      <c r="L318" s="8"/>
      <c r="M318" s="136"/>
      <c r="N318" s="132">
        <v>2816</v>
      </c>
      <c r="O318" s="132">
        <v>16</v>
      </c>
    </row>
    <row r="319" spans="8:15" x14ac:dyDescent="0.2">
      <c r="H319" s="197">
        <v>20</v>
      </c>
      <c r="I319" s="228">
        <v>43692</v>
      </c>
      <c r="J319" s="132">
        <v>0</v>
      </c>
      <c r="K319" s="132">
        <v>0</v>
      </c>
      <c r="L319" s="8"/>
      <c r="M319" s="136"/>
      <c r="N319" s="132">
        <v>2816</v>
      </c>
      <c r="O319" s="132">
        <v>16</v>
      </c>
    </row>
    <row r="320" spans="8:15" x14ac:dyDescent="0.2">
      <c r="H320" s="197">
        <v>20</v>
      </c>
      <c r="I320" s="228">
        <v>43692</v>
      </c>
      <c r="J320" s="132">
        <v>0</v>
      </c>
      <c r="K320" s="132">
        <v>0</v>
      </c>
      <c r="L320" s="8"/>
      <c r="M320" s="136"/>
      <c r="N320" s="132">
        <v>2816</v>
      </c>
      <c r="O320" s="132">
        <v>16</v>
      </c>
    </row>
    <row r="321" spans="8:15" x14ac:dyDescent="0.2">
      <c r="H321" s="197">
        <v>20</v>
      </c>
      <c r="I321" s="228">
        <v>43693</v>
      </c>
      <c r="J321" s="132">
        <v>0</v>
      </c>
      <c r="K321" s="132">
        <v>0</v>
      </c>
      <c r="L321" s="8"/>
      <c r="M321" s="136"/>
      <c r="N321" s="132">
        <v>2816</v>
      </c>
      <c r="O321" s="132">
        <v>16</v>
      </c>
    </row>
    <row r="322" spans="8:15" x14ac:dyDescent="0.2">
      <c r="H322" s="197">
        <v>20</v>
      </c>
      <c r="I322" s="228">
        <v>43695</v>
      </c>
      <c r="J322" s="132">
        <v>0</v>
      </c>
      <c r="K322" s="132">
        <v>0</v>
      </c>
      <c r="L322" s="8"/>
      <c r="M322" s="136"/>
      <c r="N322" s="132">
        <v>2816</v>
      </c>
      <c r="O322" s="132">
        <v>16</v>
      </c>
    </row>
    <row r="323" spans="8:15" x14ac:dyDescent="0.2">
      <c r="H323" s="197">
        <v>20</v>
      </c>
      <c r="I323" s="228">
        <v>43697</v>
      </c>
      <c r="J323" s="132">
        <v>1</v>
      </c>
      <c r="K323" s="132">
        <v>1</v>
      </c>
      <c r="L323" s="8"/>
      <c r="M323" s="136"/>
      <c r="N323" s="132">
        <v>2816</v>
      </c>
      <c r="O323" s="132">
        <v>16</v>
      </c>
    </row>
    <row r="324" spans="8:15" x14ac:dyDescent="0.2">
      <c r="H324" s="197">
        <v>20</v>
      </c>
      <c r="I324" s="228">
        <v>43697</v>
      </c>
      <c r="J324" s="132">
        <v>5</v>
      </c>
      <c r="K324" s="132">
        <v>0</v>
      </c>
      <c r="L324" s="8"/>
      <c r="M324" s="136"/>
      <c r="N324" s="132">
        <v>2816</v>
      </c>
      <c r="O324" s="132">
        <v>16</v>
      </c>
    </row>
    <row r="325" spans="8:15" x14ac:dyDescent="0.2">
      <c r="H325" s="197">
        <v>20</v>
      </c>
      <c r="I325" s="228">
        <v>43698</v>
      </c>
      <c r="J325" s="132">
        <v>0</v>
      </c>
      <c r="K325" s="132">
        <v>0</v>
      </c>
      <c r="L325" s="8"/>
      <c r="M325" s="136"/>
      <c r="N325" s="132">
        <v>2816</v>
      </c>
      <c r="O325" s="132">
        <v>16</v>
      </c>
    </row>
    <row r="326" spans="8:15" x14ac:dyDescent="0.2">
      <c r="H326" s="197">
        <v>20</v>
      </c>
      <c r="I326" s="229">
        <v>43699</v>
      </c>
      <c r="J326" s="132">
        <v>0</v>
      </c>
      <c r="K326" s="132">
        <v>0</v>
      </c>
      <c r="L326" s="8"/>
      <c r="M326" s="136"/>
      <c r="N326" s="132">
        <v>2816</v>
      </c>
      <c r="O326" s="132">
        <v>16</v>
      </c>
    </row>
    <row r="327" spans="8:15" x14ac:dyDescent="0.2">
      <c r="H327" s="197">
        <v>20</v>
      </c>
      <c r="I327" s="229">
        <v>43700</v>
      </c>
      <c r="J327" s="132">
        <v>0</v>
      </c>
      <c r="K327" s="132">
        <v>0</v>
      </c>
      <c r="L327" s="8"/>
      <c r="M327" s="136"/>
      <c r="N327" s="132">
        <v>2816</v>
      </c>
      <c r="O327" s="132">
        <v>16</v>
      </c>
    </row>
    <row r="328" spans="8:15" x14ac:dyDescent="0.2">
      <c r="H328" s="197">
        <v>20</v>
      </c>
      <c r="I328" s="228">
        <v>43702</v>
      </c>
      <c r="J328" s="132">
        <v>0</v>
      </c>
      <c r="K328" s="132">
        <v>0</v>
      </c>
      <c r="L328" s="8"/>
      <c r="M328" s="136"/>
      <c r="N328" s="132">
        <v>2816</v>
      </c>
      <c r="O328" s="132">
        <v>16</v>
      </c>
    </row>
    <row r="329" spans="8:15" x14ac:dyDescent="0.2">
      <c r="H329" s="197">
        <v>20</v>
      </c>
      <c r="I329" s="228">
        <v>43704</v>
      </c>
      <c r="J329" s="132">
        <v>0</v>
      </c>
      <c r="K329" s="132">
        <v>0</v>
      </c>
      <c r="L329" s="8"/>
      <c r="M329" s="136"/>
      <c r="N329" s="132">
        <v>2816</v>
      </c>
      <c r="O329" s="132">
        <v>16</v>
      </c>
    </row>
    <row r="330" spans="8:15" x14ac:dyDescent="0.2">
      <c r="H330" s="197">
        <v>20</v>
      </c>
      <c r="I330" s="228">
        <v>43704</v>
      </c>
      <c r="J330" s="132">
        <v>0</v>
      </c>
      <c r="K330" s="132">
        <v>0</v>
      </c>
      <c r="L330" s="8"/>
      <c r="M330" s="136"/>
      <c r="N330" s="132">
        <v>2816</v>
      </c>
      <c r="O330" s="132">
        <v>16</v>
      </c>
    </row>
    <row r="331" spans="8:15" x14ac:dyDescent="0.2">
      <c r="H331" s="197">
        <v>20</v>
      </c>
      <c r="I331" s="228">
        <v>43706</v>
      </c>
      <c r="J331" s="132">
        <v>0</v>
      </c>
      <c r="K331" s="132">
        <v>0</v>
      </c>
      <c r="L331" s="8"/>
      <c r="M331" s="136"/>
      <c r="N331" s="132">
        <v>2816</v>
      </c>
      <c r="O331" s="132">
        <v>16</v>
      </c>
    </row>
    <row r="332" spans="8:15" x14ac:dyDescent="0.2">
      <c r="H332" s="197">
        <v>20</v>
      </c>
      <c r="I332" s="228">
        <v>43706</v>
      </c>
      <c r="J332" s="132">
        <v>3</v>
      </c>
      <c r="K332" s="132">
        <v>0</v>
      </c>
      <c r="L332" s="8"/>
      <c r="M332" s="136"/>
      <c r="N332" s="132">
        <v>2816</v>
      </c>
      <c r="O332" s="132">
        <v>16</v>
      </c>
    </row>
    <row r="333" spans="8:15" x14ac:dyDescent="0.2">
      <c r="H333" s="197">
        <v>20</v>
      </c>
      <c r="I333" s="228">
        <v>43707</v>
      </c>
      <c r="J333" s="132">
        <v>0</v>
      </c>
      <c r="K333" s="132">
        <v>0</v>
      </c>
      <c r="L333" s="8"/>
      <c r="M333" s="136"/>
      <c r="N333" s="132">
        <v>2816</v>
      </c>
      <c r="O333" s="132">
        <v>16</v>
      </c>
    </row>
    <row r="334" spans="8:15" x14ac:dyDescent="0.2">
      <c r="H334" s="197">
        <v>20</v>
      </c>
      <c r="I334" s="228">
        <v>43708</v>
      </c>
      <c r="J334" s="132">
        <v>0</v>
      </c>
      <c r="K334" s="132">
        <v>0</v>
      </c>
      <c r="N334" s="132">
        <v>2816</v>
      </c>
      <c r="O334" s="132">
        <v>16</v>
      </c>
    </row>
    <row r="335" spans="8:15" x14ac:dyDescent="0.2">
      <c r="H335" s="197">
        <v>20</v>
      </c>
      <c r="I335" s="228">
        <v>43709</v>
      </c>
      <c r="J335" s="132">
        <v>0</v>
      </c>
      <c r="K335" s="132">
        <v>0</v>
      </c>
      <c r="N335" s="132">
        <v>2816</v>
      </c>
      <c r="O335" s="132">
        <v>16</v>
      </c>
    </row>
    <row r="336" spans="8:15" x14ac:dyDescent="0.2">
      <c r="H336" s="197">
        <v>20</v>
      </c>
      <c r="I336" s="228">
        <v>43711</v>
      </c>
      <c r="J336" s="132">
        <v>0</v>
      </c>
      <c r="K336" s="132">
        <v>0</v>
      </c>
      <c r="N336" s="132">
        <v>2816</v>
      </c>
      <c r="O336" s="132">
        <v>16</v>
      </c>
    </row>
    <row r="337" spans="8:15" x14ac:dyDescent="0.2">
      <c r="H337" s="197">
        <v>20</v>
      </c>
      <c r="I337" s="228">
        <v>43713</v>
      </c>
      <c r="J337" s="132">
        <v>0</v>
      </c>
      <c r="K337" s="132">
        <v>0</v>
      </c>
      <c r="N337" s="132">
        <v>2816</v>
      </c>
      <c r="O337" s="132">
        <v>16</v>
      </c>
    </row>
    <row r="338" spans="8:15" x14ac:dyDescent="0.2">
      <c r="H338" s="197">
        <v>20</v>
      </c>
      <c r="I338" s="228">
        <v>43713</v>
      </c>
      <c r="J338" s="132">
        <v>0</v>
      </c>
      <c r="K338" s="132">
        <v>0</v>
      </c>
      <c r="N338" s="132">
        <v>2816</v>
      </c>
      <c r="O338" s="132">
        <v>16</v>
      </c>
    </row>
    <row r="339" spans="8:15" x14ac:dyDescent="0.2">
      <c r="H339" s="197">
        <v>20</v>
      </c>
      <c r="I339" s="228">
        <v>43715</v>
      </c>
      <c r="J339" s="132">
        <v>0</v>
      </c>
      <c r="K339" s="132">
        <v>0</v>
      </c>
      <c r="N339" s="132">
        <v>2816</v>
      </c>
      <c r="O339" s="132">
        <v>16</v>
      </c>
    </row>
    <row r="340" spans="8:15" x14ac:dyDescent="0.2">
      <c r="H340" s="197">
        <v>20</v>
      </c>
      <c r="I340" s="228">
        <v>43715</v>
      </c>
      <c r="J340" s="132">
        <v>0</v>
      </c>
      <c r="K340" s="132">
        <v>0</v>
      </c>
      <c r="N340" s="132">
        <v>2816</v>
      </c>
      <c r="O340" s="132">
        <v>16</v>
      </c>
    </row>
    <row r="341" spans="8:15" x14ac:dyDescent="0.2">
      <c r="H341" s="197">
        <v>20</v>
      </c>
      <c r="I341" s="228">
        <v>43716</v>
      </c>
      <c r="J341" s="132">
        <v>0</v>
      </c>
      <c r="K341" s="132">
        <v>0</v>
      </c>
      <c r="N341" s="132">
        <v>2816</v>
      </c>
      <c r="O341" s="132">
        <v>16</v>
      </c>
    </row>
    <row r="342" spans="8:15" x14ac:dyDescent="0.2">
      <c r="H342" s="197">
        <v>20</v>
      </c>
      <c r="I342" s="228">
        <v>43717</v>
      </c>
      <c r="J342" s="132">
        <v>0</v>
      </c>
      <c r="K342" s="132">
        <v>0</v>
      </c>
      <c r="N342" s="132">
        <v>2816</v>
      </c>
      <c r="O342" s="132">
        <v>16</v>
      </c>
    </row>
    <row r="343" spans="8:15" x14ac:dyDescent="0.2">
      <c r="H343" s="197">
        <v>20</v>
      </c>
      <c r="I343" s="228">
        <v>43719</v>
      </c>
      <c r="J343" s="132">
        <v>0</v>
      </c>
      <c r="K343" s="132">
        <v>0</v>
      </c>
      <c r="N343" s="132">
        <v>2816</v>
      </c>
      <c r="O343" s="132">
        <v>16</v>
      </c>
    </row>
    <row r="344" spans="8:15" x14ac:dyDescent="0.2">
      <c r="H344" s="197">
        <v>20</v>
      </c>
      <c r="I344" s="228">
        <v>43719</v>
      </c>
      <c r="J344" s="132">
        <v>0</v>
      </c>
      <c r="K344" s="132">
        <v>0</v>
      </c>
      <c r="N344" s="132">
        <v>2816</v>
      </c>
      <c r="O344" s="132">
        <v>16</v>
      </c>
    </row>
    <row r="345" spans="8:15" x14ac:dyDescent="0.2">
      <c r="H345" s="197">
        <v>20</v>
      </c>
      <c r="I345" s="228">
        <v>43721</v>
      </c>
      <c r="J345" s="132">
        <v>0</v>
      </c>
      <c r="K345" s="132">
        <v>0</v>
      </c>
      <c r="N345" s="132">
        <v>2816</v>
      </c>
      <c r="O345" s="132">
        <v>16</v>
      </c>
    </row>
    <row r="346" spans="8:15" x14ac:dyDescent="0.2">
      <c r="H346" s="197">
        <v>20</v>
      </c>
      <c r="I346" s="228">
        <v>43721</v>
      </c>
      <c r="J346" s="132">
        <v>0</v>
      </c>
      <c r="K346" s="132">
        <v>0</v>
      </c>
      <c r="N346" s="132">
        <v>2816</v>
      </c>
      <c r="O346" s="132">
        <v>16</v>
      </c>
    </row>
    <row r="347" spans="8:15" x14ac:dyDescent="0.2">
      <c r="H347" s="197">
        <v>20</v>
      </c>
      <c r="I347" s="228">
        <v>43723</v>
      </c>
      <c r="J347" s="132">
        <v>0</v>
      </c>
      <c r="K347" s="132">
        <v>0</v>
      </c>
      <c r="N347" s="132">
        <v>2816</v>
      </c>
      <c r="O347" s="132">
        <v>16</v>
      </c>
    </row>
    <row r="348" spans="8:15" x14ac:dyDescent="0.2">
      <c r="H348" s="197">
        <v>20</v>
      </c>
      <c r="I348" s="228">
        <v>43751</v>
      </c>
      <c r="J348" s="132">
        <v>0</v>
      </c>
      <c r="K348" s="132">
        <v>0</v>
      </c>
      <c r="N348" s="132">
        <v>2816</v>
      </c>
      <c r="O348" s="132">
        <v>16</v>
      </c>
    </row>
    <row r="349" spans="8:15" x14ac:dyDescent="0.2">
      <c r="H349" s="197">
        <v>20</v>
      </c>
      <c r="I349" s="228">
        <v>43752</v>
      </c>
      <c r="J349" s="132">
        <v>0</v>
      </c>
      <c r="K349" s="132">
        <v>0</v>
      </c>
      <c r="N349" s="132">
        <v>2816</v>
      </c>
      <c r="O349" s="132">
        <v>16</v>
      </c>
    </row>
    <row r="350" spans="8:15" x14ac:dyDescent="0.2">
      <c r="H350" s="197">
        <v>20</v>
      </c>
      <c r="I350" s="228">
        <v>43754</v>
      </c>
      <c r="J350" s="132">
        <v>0</v>
      </c>
      <c r="K350" s="132">
        <v>0</v>
      </c>
      <c r="N350" s="132">
        <v>2816</v>
      </c>
      <c r="O350" s="132">
        <v>16</v>
      </c>
    </row>
    <row r="351" spans="8:15" x14ac:dyDescent="0.2">
      <c r="H351" s="197">
        <v>20</v>
      </c>
      <c r="I351" s="228">
        <v>43756</v>
      </c>
      <c r="J351" s="132">
        <v>0</v>
      </c>
      <c r="K351" s="132">
        <v>0</v>
      </c>
      <c r="N351" s="132">
        <v>2816</v>
      </c>
      <c r="O351" s="132">
        <v>16</v>
      </c>
    </row>
    <row r="352" spans="8:15" x14ac:dyDescent="0.2">
      <c r="H352" s="197">
        <v>20</v>
      </c>
      <c r="I352" s="228">
        <v>43756</v>
      </c>
      <c r="J352" s="132">
        <v>0</v>
      </c>
      <c r="K352" s="132">
        <v>0</v>
      </c>
      <c r="N352" s="132">
        <v>2816</v>
      </c>
      <c r="O352" s="132">
        <v>16</v>
      </c>
    </row>
    <row r="353" spans="8:15" x14ac:dyDescent="0.2">
      <c r="H353" s="197">
        <v>20</v>
      </c>
      <c r="I353" s="228">
        <v>43758</v>
      </c>
      <c r="J353" s="132">
        <v>0</v>
      </c>
      <c r="K353" s="132">
        <v>0</v>
      </c>
      <c r="N353" s="132">
        <v>2816</v>
      </c>
      <c r="O353" s="132">
        <v>16</v>
      </c>
    </row>
    <row r="354" spans="8:15" x14ac:dyDescent="0.2">
      <c r="H354" s="197">
        <v>20</v>
      </c>
      <c r="I354" s="228">
        <v>43766</v>
      </c>
      <c r="J354" s="132">
        <v>0</v>
      </c>
      <c r="K354" s="132">
        <v>0</v>
      </c>
      <c r="N354" s="132">
        <v>2816</v>
      </c>
      <c r="O354" s="132">
        <v>16</v>
      </c>
    </row>
    <row r="355" spans="8:15" x14ac:dyDescent="0.2">
      <c r="H355" s="197">
        <v>20</v>
      </c>
      <c r="I355" s="228">
        <v>43768</v>
      </c>
      <c r="J355" s="132">
        <v>0</v>
      </c>
      <c r="K355" s="132">
        <v>0</v>
      </c>
      <c r="N355" s="132">
        <v>2816</v>
      </c>
      <c r="O355" s="132">
        <v>16</v>
      </c>
    </row>
    <row r="356" spans="8:15" x14ac:dyDescent="0.2">
      <c r="H356" s="197">
        <v>20</v>
      </c>
      <c r="I356" s="228">
        <v>43769</v>
      </c>
      <c r="J356" s="132">
        <v>0</v>
      </c>
      <c r="K356" s="132">
        <v>0</v>
      </c>
      <c r="N356" s="132">
        <v>2816</v>
      </c>
      <c r="O356" s="132">
        <v>16</v>
      </c>
    </row>
    <row r="357" spans="8:15" x14ac:dyDescent="0.2">
      <c r="H357" s="197">
        <v>20</v>
      </c>
      <c r="I357" s="228">
        <v>43771</v>
      </c>
      <c r="J357" s="132">
        <v>0</v>
      </c>
      <c r="K357" s="132">
        <v>0</v>
      </c>
      <c r="N357" s="132">
        <v>2816</v>
      </c>
      <c r="O357" s="132">
        <v>16</v>
      </c>
    </row>
    <row r="358" spans="8:15" x14ac:dyDescent="0.2">
      <c r="H358" s="197">
        <v>20</v>
      </c>
      <c r="I358" s="229">
        <v>43771</v>
      </c>
      <c r="J358" s="132">
        <v>0</v>
      </c>
      <c r="K358" s="132">
        <v>0</v>
      </c>
      <c r="N358" s="132">
        <v>2816</v>
      </c>
      <c r="O358" s="132">
        <v>16</v>
      </c>
    </row>
    <row r="359" spans="8:15" x14ac:dyDescent="0.2">
      <c r="H359" s="197">
        <v>20</v>
      </c>
      <c r="I359" s="229">
        <v>43774</v>
      </c>
      <c r="J359" s="132">
        <v>0</v>
      </c>
      <c r="K359" s="132">
        <v>0</v>
      </c>
      <c r="N359" s="132">
        <v>2816</v>
      </c>
      <c r="O359" s="132">
        <v>16</v>
      </c>
    </row>
    <row r="360" spans="8:15" x14ac:dyDescent="0.2">
      <c r="H360" s="197">
        <v>20</v>
      </c>
      <c r="I360" s="228">
        <v>43776</v>
      </c>
      <c r="J360" s="132">
        <v>0</v>
      </c>
      <c r="K360" s="132">
        <v>0</v>
      </c>
      <c r="N360" s="132">
        <v>2816</v>
      </c>
      <c r="O360" s="132">
        <v>16</v>
      </c>
    </row>
    <row r="361" spans="8:15" x14ac:dyDescent="0.2">
      <c r="H361" s="197">
        <v>20</v>
      </c>
      <c r="I361" s="228">
        <v>43776</v>
      </c>
      <c r="J361" s="132">
        <v>4</v>
      </c>
      <c r="K361" s="132">
        <v>0</v>
      </c>
      <c r="N361" s="132">
        <v>2816</v>
      </c>
      <c r="O361" s="132">
        <v>16</v>
      </c>
    </row>
    <row r="362" spans="8:15" x14ac:dyDescent="0.2">
      <c r="H362" s="197">
        <v>20</v>
      </c>
      <c r="I362" s="228">
        <v>43777</v>
      </c>
      <c r="J362" s="132">
        <v>0</v>
      </c>
      <c r="K362" s="132">
        <v>0</v>
      </c>
      <c r="N362" s="132">
        <v>2816</v>
      </c>
      <c r="O362" s="132">
        <v>16</v>
      </c>
    </row>
    <row r="363" spans="8:15" x14ac:dyDescent="0.2">
      <c r="H363" s="197">
        <v>20</v>
      </c>
      <c r="I363" s="228">
        <v>43780</v>
      </c>
      <c r="J363" s="132">
        <v>0</v>
      </c>
      <c r="K363" s="132">
        <v>0</v>
      </c>
      <c r="N363" s="132">
        <v>2816</v>
      </c>
      <c r="O363" s="132">
        <v>16</v>
      </c>
    </row>
    <row r="364" spans="8:15" x14ac:dyDescent="0.2">
      <c r="H364" s="197">
        <v>20</v>
      </c>
      <c r="I364" s="228">
        <v>43782</v>
      </c>
      <c r="J364" s="132">
        <v>0</v>
      </c>
      <c r="K364" s="132">
        <v>0</v>
      </c>
      <c r="N364" s="132">
        <v>2816</v>
      </c>
      <c r="O364" s="132">
        <v>16</v>
      </c>
    </row>
    <row r="365" spans="8:15" x14ac:dyDescent="0.2">
      <c r="H365" s="197">
        <v>20</v>
      </c>
      <c r="I365" s="228">
        <v>43782</v>
      </c>
      <c r="J365" s="132">
        <v>0</v>
      </c>
      <c r="K365" s="132">
        <v>0</v>
      </c>
      <c r="N365" s="132">
        <v>2816</v>
      </c>
      <c r="O365" s="132">
        <v>16</v>
      </c>
    </row>
    <row r="366" spans="8:15" x14ac:dyDescent="0.2">
      <c r="H366" s="197">
        <v>20</v>
      </c>
      <c r="I366" s="228">
        <v>43784</v>
      </c>
      <c r="J366" s="132">
        <v>0</v>
      </c>
      <c r="K366" s="132">
        <v>0</v>
      </c>
      <c r="N366" s="132">
        <v>2816</v>
      </c>
      <c r="O366" s="132">
        <v>16</v>
      </c>
    </row>
    <row r="367" spans="8:15" x14ac:dyDescent="0.2">
      <c r="H367" s="197">
        <v>20</v>
      </c>
      <c r="I367" s="228">
        <v>43784</v>
      </c>
      <c r="J367" s="132">
        <v>13</v>
      </c>
      <c r="K367" s="132">
        <v>2</v>
      </c>
      <c r="N367" s="132">
        <v>2816</v>
      </c>
      <c r="O367" s="132">
        <v>16</v>
      </c>
    </row>
    <row r="368" spans="8:15" x14ac:dyDescent="0.2">
      <c r="H368" s="197">
        <v>20</v>
      </c>
      <c r="I368" s="228">
        <v>43786</v>
      </c>
      <c r="J368" s="132">
        <v>0</v>
      </c>
      <c r="K368" s="132">
        <v>0</v>
      </c>
      <c r="N368" s="132">
        <v>2816</v>
      </c>
      <c r="O368" s="132">
        <v>16</v>
      </c>
    </row>
    <row r="369" spans="1:15" x14ac:dyDescent="0.2">
      <c r="H369" s="197">
        <v>20</v>
      </c>
      <c r="I369" s="229">
        <v>43786</v>
      </c>
      <c r="J369" s="132">
        <v>0</v>
      </c>
      <c r="K369" s="132">
        <v>0</v>
      </c>
      <c r="N369" s="132">
        <v>2816</v>
      </c>
      <c r="O369" s="132">
        <v>16</v>
      </c>
    </row>
    <row r="370" spans="1:15" x14ac:dyDescent="0.2">
      <c r="H370" s="197">
        <v>20</v>
      </c>
      <c r="I370" s="229">
        <v>43787</v>
      </c>
      <c r="J370" s="132">
        <v>0</v>
      </c>
      <c r="K370" s="132">
        <v>0</v>
      </c>
      <c r="N370" s="132">
        <v>2816</v>
      </c>
      <c r="O370" s="132">
        <v>16</v>
      </c>
    </row>
    <row r="371" spans="1:15" x14ac:dyDescent="0.2">
      <c r="H371" s="197">
        <v>20</v>
      </c>
      <c r="I371" s="228">
        <v>43789</v>
      </c>
      <c r="J371" s="132">
        <v>0</v>
      </c>
      <c r="K371" s="132">
        <v>0</v>
      </c>
      <c r="N371" s="132">
        <v>2816</v>
      </c>
      <c r="O371" s="132">
        <v>16</v>
      </c>
    </row>
    <row r="372" spans="1:15" x14ac:dyDescent="0.2">
      <c r="H372" s="197">
        <v>20</v>
      </c>
      <c r="I372" s="228">
        <v>43790</v>
      </c>
      <c r="J372" s="132">
        <v>0</v>
      </c>
      <c r="K372" s="132">
        <v>0</v>
      </c>
      <c r="N372" s="132">
        <v>2816</v>
      </c>
      <c r="O372" s="132">
        <v>16</v>
      </c>
    </row>
    <row r="373" spans="1:15" x14ac:dyDescent="0.2">
      <c r="H373" s="197">
        <v>20</v>
      </c>
      <c r="I373" s="228">
        <v>43791</v>
      </c>
      <c r="J373" s="132">
        <v>0</v>
      </c>
      <c r="K373" s="132">
        <v>0</v>
      </c>
      <c r="N373" s="132">
        <v>2816</v>
      </c>
      <c r="O373" s="132">
        <v>16</v>
      </c>
    </row>
    <row r="374" spans="1:15" x14ac:dyDescent="0.2">
      <c r="H374" s="197">
        <v>20</v>
      </c>
      <c r="I374" s="228">
        <v>43793</v>
      </c>
      <c r="J374" s="132">
        <v>0</v>
      </c>
      <c r="K374" s="132">
        <v>0</v>
      </c>
      <c r="N374" s="132">
        <v>2816</v>
      </c>
      <c r="O374" s="132">
        <v>16</v>
      </c>
    </row>
    <row r="375" spans="1:15" s="159" customFormat="1" x14ac:dyDescent="0.2">
      <c r="A375" s="24"/>
      <c r="G375" s="6"/>
      <c r="H375" s="197">
        <v>20</v>
      </c>
      <c r="I375" s="228">
        <v>43793</v>
      </c>
      <c r="J375" s="132">
        <v>0</v>
      </c>
      <c r="K375" s="132">
        <v>0</v>
      </c>
      <c r="L375" s="24"/>
      <c r="N375" s="132">
        <v>2816</v>
      </c>
      <c r="O375" s="132">
        <v>16</v>
      </c>
    </row>
    <row r="376" spans="1:15" s="159" customFormat="1" x14ac:dyDescent="0.2">
      <c r="A376" s="24"/>
      <c r="G376" s="6"/>
      <c r="H376" s="197">
        <v>20</v>
      </c>
      <c r="I376" s="228">
        <v>43795</v>
      </c>
      <c r="J376" s="132">
        <v>6</v>
      </c>
      <c r="K376" s="132">
        <v>0</v>
      </c>
      <c r="L376" s="24"/>
      <c r="N376" s="132">
        <v>2816</v>
      </c>
      <c r="O376" s="132">
        <v>16</v>
      </c>
    </row>
    <row r="377" spans="1:15" x14ac:dyDescent="0.2">
      <c r="H377" s="197">
        <v>20</v>
      </c>
      <c r="I377" s="229">
        <v>43796</v>
      </c>
      <c r="J377" s="132">
        <v>0</v>
      </c>
      <c r="K377" s="132">
        <v>0</v>
      </c>
      <c r="N377" s="132">
        <v>2816</v>
      </c>
      <c r="O377" s="132">
        <v>16</v>
      </c>
    </row>
    <row r="378" spans="1:15" x14ac:dyDescent="0.2">
      <c r="H378" s="197">
        <v>20</v>
      </c>
      <c r="I378" s="229">
        <v>43798</v>
      </c>
      <c r="J378" s="132">
        <v>0</v>
      </c>
      <c r="K378" s="132">
        <v>0</v>
      </c>
      <c r="N378" s="132">
        <v>2816</v>
      </c>
      <c r="O378" s="132">
        <v>16</v>
      </c>
    </row>
    <row r="379" spans="1:15" x14ac:dyDescent="0.2">
      <c r="H379" s="197">
        <v>20</v>
      </c>
      <c r="I379" s="228">
        <v>43798</v>
      </c>
      <c r="J379" s="132">
        <v>0</v>
      </c>
      <c r="K379" s="132">
        <v>0</v>
      </c>
      <c r="N379" s="132">
        <v>2816</v>
      </c>
      <c r="O379" s="132">
        <v>16</v>
      </c>
    </row>
    <row r="380" spans="1:15" x14ac:dyDescent="0.2">
      <c r="H380" s="197">
        <v>20</v>
      </c>
      <c r="I380" s="228">
        <v>43801</v>
      </c>
      <c r="J380" s="132">
        <v>36</v>
      </c>
      <c r="K380" s="132">
        <v>2</v>
      </c>
      <c r="N380" s="132">
        <v>2816</v>
      </c>
      <c r="O380" s="132">
        <v>16</v>
      </c>
    </row>
    <row r="381" spans="1:15" x14ac:dyDescent="0.2">
      <c r="H381" s="197">
        <v>20</v>
      </c>
      <c r="I381" s="229">
        <v>43801</v>
      </c>
      <c r="J381" s="132">
        <v>0</v>
      </c>
      <c r="K381" s="132">
        <v>0</v>
      </c>
      <c r="N381" s="132">
        <v>2816</v>
      </c>
      <c r="O381" s="132">
        <v>16</v>
      </c>
    </row>
    <row r="382" spans="1:15" x14ac:dyDescent="0.2">
      <c r="H382" s="197">
        <v>20</v>
      </c>
      <c r="I382" s="229">
        <v>43803</v>
      </c>
      <c r="J382" s="132">
        <v>0</v>
      </c>
      <c r="K382" s="132">
        <v>0</v>
      </c>
      <c r="N382" s="132">
        <v>2816</v>
      </c>
      <c r="O382" s="132">
        <v>16</v>
      </c>
    </row>
    <row r="383" spans="1:15" x14ac:dyDescent="0.2">
      <c r="H383" s="197">
        <v>20</v>
      </c>
      <c r="I383" s="228">
        <v>43803</v>
      </c>
      <c r="J383" s="132">
        <v>0</v>
      </c>
      <c r="K383" s="132">
        <v>0</v>
      </c>
      <c r="N383" s="132">
        <v>2816</v>
      </c>
      <c r="O383" s="132">
        <v>16</v>
      </c>
    </row>
    <row r="384" spans="1:15" x14ac:dyDescent="0.2">
      <c r="H384" s="197">
        <v>20</v>
      </c>
      <c r="I384" s="228">
        <v>43805</v>
      </c>
      <c r="J384" s="132">
        <v>0</v>
      </c>
      <c r="K384" s="132">
        <v>0</v>
      </c>
      <c r="N384" s="132">
        <v>2816</v>
      </c>
      <c r="O384" s="132">
        <v>16</v>
      </c>
    </row>
    <row r="385" spans="1:15" x14ac:dyDescent="0.2">
      <c r="H385" s="197">
        <v>20</v>
      </c>
      <c r="I385" s="228">
        <v>43805</v>
      </c>
      <c r="J385" s="132">
        <v>0</v>
      </c>
      <c r="K385" s="132">
        <v>0</v>
      </c>
      <c r="N385" s="132">
        <v>2816</v>
      </c>
      <c r="O385" s="132">
        <v>16</v>
      </c>
    </row>
    <row r="386" spans="1:15" x14ac:dyDescent="0.2">
      <c r="H386" s="197">
        <v>20</v>
      </c>
      <c r="I386" s="228">
        <v>43807</v>
      </c>
      <c r="J386" s="132">
        <v>0</v>
      </c>
      <c r="K386" s="132">
        <v>0</v>
      </c>
      <c r="N386" s="132">
        <v>2816</v>
      </c>
      <c r="O386" s="132">
        <v>16</v>
      </c>
    </row>
    <row r="387" spans="1:15" x14ac:dyDescent="0.2">
      <c r="H387" s="197">
        <v>20</v>
      </c>
      <c r="I387" s="228">
        <v>43807</v>
      </c>
      <c r="J387" s="132">
        <v>0</v>
      </c>
      <c r="K387" s="132">
        <v>0</v>
      </c>
      <c r="N387" s="132">
        <v>2816</v>
      </c>
      <c r="O387" s="132">
        <v>16</v>
      </c>
    </row>
    <row r="388" spans="1:15" x14ac:dyDescent="0.2">
      <c r="H388" s="197">
        <v>20</v>
      </c>
      <c r="I388" s="228">
        <v>43808</v>
      </c>
      <c r="J388" s="132">
        <v>0</v>
      </c>
      <c r="K388" s="132">
        <v>0</v>
      </c>
      <c r="N388" s="132">
        <v>2816</v>
      </c>
      <c r="O388" s="132">
        <v>16</v>
      </c>
    </row>
    <row r="389" spans="1:15" x14ac:dyDescent="0.2">
      <c r="H389" s="197">
        <v>20</v>
      </c>
      <c r="I389" s="228">
        <v>43809</v>
      </c>
      <c r="J389" s="132">
        <v>0</v>
      </c>
      <c r="K389" s="132">
        <v>0</v>
      </c>
      <c r="N389" s="132">
        <v>2816</v>
      </c>
      <c r="O389" s="132">
        <v>16</v>
      </c>
    </row>
    <row r="390" spans="1:15" x14ac:dyDescent="0.2">
      <c r="H390" s="197">
        <v>20</v>
      </c>
      <c r="I390" s="228">
        <v>43811</v>
      </c>
      <c r="J390" s="132">
        <v>0</v>
      </c>
      <c r="K390" s="132">
        <v>0</v>
      </c>
      <c r="N390" s="132">
        <v>2816</v>
      </c>
      <c r="O390" s="132">
        <v>16</v>
      </c>
    </row>
    <row r="391" spans="1:15" s="159" customFormat="1" x14ac:dyDescent="0.2">
      <c r="A391" s="24"/>
      <c r="G391" s="6"/>
      <c r="H391" s="197">
        <v>20</v>
      </c>
      <c r="I391" s="228">
        <v>43811</v>
      </c>
      <c r="J391" s="132">
        <v>0</v>
      </c>
      <c r="K391" s="132">
        <v>0</v>
      </c>
      <c r="L391" s="24"/>
      <c r="N391" s="132">
        <v>2816</v>
      </c>
      <c r="O391" s="132">
        <v>16</v>
      </c>
    </row>
    <row r="392" spans="1:15" s="159" customFormat="1" x14ac:dyDescent="0.2">
      <c r="A392" s="24"/>
      <c r="G392" s="6"/>
      <c r="H392" s="197">
        <v>20</v>
      </c>
      <c r="I392" s="228">
        <v>43812</v>
      </c>
      <c r="J392" s="132">
        <v>0</v>
      </c>
      <c r="K392" s="132">
        <v>0</v>
      </c>
      <c r="L392" s="24"/>
      <c r="N392" s="132">
        <v>2816</v>
      </c>
      <c r="O392" s="132">
        <v>16</v>
      </c>
    </row>
    <row r="393" spans="1:15" x14ac:dyDescent="0.2">
      <c r="H393" s="197">
        <v>20</v>
      </c>
      <c r="I393" s="228">
        <v>43815</v>
      </c>
      <c r="J393" s="132">
        <v>0</v>
      </c>
      <c r="K393" s="132">
        <v>0</v>
      </c>
      <c r="N393" s="132">
        <v>2816</v>
      </c>
      <c r="O393" s="132">
        <v>16</v>
      </c>
    </row>
    <row r="394" spans="1:15" x14ac:dyDescent="0.2">
      <c r="H394" s="197">
        <v>20</v>
      </c>
      <c r="I394" s="228">
        <v>43817</v>
      </c>
      <c r="J394" s="132">
        <v>0</v>
      </c>
      <c r="K394" s="132">
        <v>0</v>
      </c>
      <c r="N394" s="132">
        <v>2816</v>
      </c>
      <c r="O394" s="132">
        <v>16</v>
      </c>
    </row>
    <row r="395" spans="1:15" x14ac:dyDescent="0.2">
      <c r="H395" s="197">
        <v>20</v>
      </c>
      <c r="I395" s="228">
        <v>43817</v>
      </c>
      <c r="J395" s="132">
        <v>0</v>
      </c>
      <c r="K395" s="132">
        <v>0</v>
      </c>
      <c r="N395" s="132">
        <v>2816</v>
      </c>
      <c r="O395" s="132">
        <v>16</v>
      </c>
    </row>
    <row r="396" spans="1:15" x14ac:dyDescent="0.2">
      <c r="H396" s="197">
        <v>20</v>
      </c>
      <c r="I396" s="228">
        <v>43819</v>
      </c>
      <c r="J396" s="132">
        <v>1</v>
      </c>
      <c r="K396" s="132">
        <v>1</v>
      </c>
      <c r="N396" s="132">
        <v>2816</v>
      </c>
      <c r="O396" s="132">
        <v>16</v>
      </c>
    </row>
    <row r="397" spans="1:15" x14ac:dyDescent="0.2">
      <c r="H397" s="197">
        <v>20</v>
      </c>
      <c r="I397" s="228">
        <v>43819</v>
      </c>
      <c r="J397" s="132">
        <v>0</v>
      </c>
      <c r="K397" s="132">
        <v>0</v>
      </c>
      <c r="N397" s="132">
        <v>2816</v>
      </c>
      <c r="O397" s="132">
        <v>16</v>
      </c>
    </row>
    <row r="398" spans="1:15" x14ac:dyDescent="0.2">
      <c r="H398" s="197">
        <v>20</v>
      </c>
      <c r="I398" s="228">
        <v>43821</v>
      </c>
      <c r="J398" s="132">
        <v>0</v>
      </c>
      <c r="K398" s="132">
        <v>0</v>
      </c>
      <c r="N398" s="132">
        <v>2816</v>
      </c>
      <c r="O398" s="132">
        <v>16</v>
      </c>
    </row>
    <row r="399" spans="1:15" x14ac:dyDescent="0.2">
      <c r="H399" s="197">
        <v>20</v>
      </c>
      <c r="I399" s="228">
        <v>43822</v>
      </c>
      <c r="J399" s="132">
        <v>0</v>
      </c>
      <c r="K399" s="132">
        <v>0</v>
      </c>
      <c r="N399" s="132">
        <v>2816</v>
      </c>
      <c r="O399" s="132">
        <v>16</v>
      </c>
    </row>
    <row r="400" spans="1:15" x14ac:dyDescent="0.2">
      <c r="H400" s="197">
        <v>20</v>
      </c>
      <c r="I400" s="228">
        <v>43824</v>
      </c>
      <c r="J400" s="132">
        <v>0</v>
      </c>
      <c r="K400" s="132">
        <v>0</v>
      </c>
      <c r="N400" s="132">
        <v>2816</v>
      </c>
      <c r="O400" s="132">
        <v>16</v>
      </c>
    </row>
    <row r="401" spans="8:15" x14ac:dyDescent="0.2">
      <c r="H401" s="197">
        <v>20</v>
      </c>
      <c r="I401" s="228">
        <v>43824</v>
      </c>
      <c r="J401" s="132">
        <v>0</v>
      </c>
      <c r="K401" s="132">
        <v>0</v>
      </c>
      <c r="N401" s="132">
        <v>2816</v>
      </c>
      <c r="O401" s="132">
        <v>16</v>
      </c>
    </row>
    <row r="402" spans="8:15" x14ac:dyDescent="0.2">
      <c r="H402" s="197">
        <v>20</v>
      </c>
      <c r="I402" s="228">
        <v>43825</v>
      </c>
      <c r="J402" s="132">
        <v>1</v>
      </c>
      <c r="K402" s="132">
        <v>0</v>
      </c>
      <c r="N402" s="132">
        <v>2816</v>
      </c>
      <c r="O402" s="132">
        <v>16</v>
      </c>
    </row>
    <row r="403" spans="8:15" x14ac:dyDescent="0.2">
      <c r="H403" s="197">
        <v>20</v>
      </c>
      <c r="I403" s="228">
        <v>43826</v>
      </c>
      <c r="J403" s="132">
        <v>0</v>
      </c>
      <c r="K403" s="132">
        <v>0</v>
      </c>
      <c r="N403" s="132">
        <v>2816</v>
      </c>
      <c r="O403" s="132">
        <v>16</v>
      </c>
    </row>
    <row r="404" spans="8:15" x14ac:dyDescent="0.2">
      <c r="H404" s="197">
        <v>20</v>
      </c>
      <c r="I404" s="228">
        <v>43827</v>
      </c>
      <c r="J404" s="132">
        <v>0</v>
      </c>
      <c r="K404" s="132">
        <v>0</v>
      </c>
      <c r="N404" s="132">
        <v>2816</v>
      </c>
      <c r="O404" s="132">
        <v>16</v>
      </c>
    </row>
    <row r="405" spans="8:15" x14ac:dyDescent="0.2">
      <c r="I405" s="5"/>
      <c r="J405" s="5"/>
      <c r="K405" s="5"/>
    </row>
    <row r="406" spans="8:15" x14ac:dyDescent="0.2">
      <c r="I406" s="159" t="s">
        <v>161</v>
      </c>
      <c r="J406" s="140">
        <f>MAX(J141:J404)</f>
        <v>203</v>
      </c>
      <c r="K406" s="140">
        <f>MAX(K141:K404)</f>
        <v>9</v>
      </c>
    </row>
    <row r="407" spans="8:15" x14ac:dyDescent="0.2">
      <c r="I407" s="159" t="s">
        <v>162</v>
      </c>
      <c r="J407" s="140">
        <f>MIN(J141:J404)</f>
        <v>0</v>
      </c>
      <c r="K407" s="140">
        <f>MIN(K141:K404)</f>
        <v>0</v>
      </c>
    </row>
    <row r="408" spans="8:15" x14ac:dyDescent="0.2">
      <c r="I408" s="159" t="s">
        <v>163</v>
      </c>
      <c r="J408" s="111"/>
      <c r="K408" s="111"/>
    </row>
    <row r="409" spans="8:15" x14ac:dyDescent="0.2">
      <c r="I409" s="159" t="s">
        <v>161</v>
      </c>
      <c r="J409" s="140">
        <f>MAX(J2:J140)</f>
        <v>64</v>
      </c>
      <c r="K409" s="140">
        <f>MAX(K2:K140)</f>
        <v>9</v>
      </c>
    </row>
    <row r="410" spans="8:15" x14ac:dyDescent="0.2">
      <c r="I410" s="159" t="s">
        <v>162</v>
      </c>
      <c r="J410" s="140">
        <f>MIN(J2:J140)</f>
        <v>0</v>
      </c>
      <c r="K410" s="140">
        <f>MIN(K2:K140)</f>
        <v>0</v>
      </c>
    </row>
  </sheetData>
  <sheetProtection formatCells="0" formatRows="0" insertRows="0" insertHyperlinks="0" deleteRows="0" sort="0" autoFilter="0" pivotTables="0"/>
  <mergeCells count="17">
    <mergeCell ref="A1:F1"/>
    <mergeCell ref="A2:F2"/>
    <mergeCell ref="A86:B86"/>
    <mergeCell ref="C86:F86"/>
    <mergeCell ref="A87:B87"/>
    <mergeCell ref="C87:D87"/>
    <mergeCell ref="A93:F93"/>
    <mergeCell ref="A88:B88"/>
    <mergeCell ref="C88:D88"/>
    <mergeCell ref="A89:B89"/>
    <mergeCell ref="C89:D89"/>
    <mergeCell ref="A90:B90"/>
    <mergeCell ref="C90:D90"/>
    <mergeCell ref="A91:B91"/>
    <mergeCell ref="C91:D91"/>
    <mergeCell ref="A92:B92"/>
    <mergeCell ref="C92:D92"/>
  </mergeCells>
  <conditionalFormatting sqref="I209:I210 I348:I357 I360:I368 I375:I376 I379:I380 I383:I404 I227:I262">
    <cfRule type="timePeriod" dxfId="947" priority="610" timePeriod="today">
      <formula>FLOOR(I209,1)=TODAY()</formula>
    </cfRule>
  </conditionalFormatting>
  <conditionalFormatting sqref="I211:I212">
    <cfRule type="timePeriod" dxfId="946" priority="609" timePeriod="today">
      <formula>FLOOR(I211,1)=TODAY()</formula>
    </cfRule>
  </conditionalFormatting>
  <conditionalFormatting sqref="I213:I214">
    <cfRule type="timePeriod" dxfId="945" priority="608" timePeriod="today">
      <formula>FLOOR(I213,1)=TODAY()</formula>
    </cfRule>
  </conditionalFormatting>
  <conditionalFormatting sqref="I215:I216">
    <cfRule type="timePeriod" dxfId="944" priority="607" timePeriod="today">
      <formula>FLOOR(I215,1)=TODAY()</formula>
    </cfRule>
  </conditionalFormatting>
  <conditionalFormatting sqref="I221:I222">
    <cfRule type="timePeriod" dxfId="943" priority="606" timePeriod="today">
      <formula>FLOOR(I221,1)=TODAY()</formula>
    </cfRule>
  </conditionalFormatting>
  <conditionalFormatting sqref="I223:I224">
    <cfRule type="timePeriod" dxfId="942" priority="605" timePeriod="today">
      <formula>FLOOR(I223,1)=TODAY()</formula>
    </cfRule>
  </conditionalFormatting>
  <conditionalFormatting sqref="I225:I226">
    <cfRule type="timePeriod" dxfId="941" priority="604" timePeriod="today">
      <formula>FLOOR(I225,1)=TODAY()</formula>
    </cfRule>
  </conditionalFormatting>
  <conditionalFormatting sqref="I217:I218">
    <cfRule type="timePeriod" dxfId="940" priority="603" timePeriod="today">
      <formula>FLOOR(I217,1)=TODAY()</formula>
    </cfRule>
  </conditionalFormatting>
  <conditionalFormatting sqref="I219:I220">
    <cfRule type="timePeriod" dxfId="939" priority="602" timePeriod="today">
      <formula>FLOOR(I219,1)=TODAY()</formula>
    </cfRule>
  </conditionalFormatting>
  <conditionalFormatting sqref="I265:I279">
    <cfRule type="timePeriod" dxfId="938" priority="601" timePeriod="today">
      <formula>FLOOR(I265,1)=TODAY()</formula>
    </cfRule>
  </conditionalFormatting>
  <conditionalFormatting sqref="I264">
    <cfRule type="timePeriod" dxfId="937" priority="600" timePeriod="today">
      <formula>FLOOR(I264,1)=TODAY()</formula>
    </cfRule>
  </conditionalFormatting>
  <conditionalFormatting sqref="I263">
    <cfRule type="timePeriod" dxfId="936" priority="599" timePeriod="today">
      <formula>FLOOR(I263,1)=TODAY()</formula>
    </cfRule>
  </conditionalFormatting>
  <conditionalFormatting sqref="I319">
    <cfRule type="timePeriod" dxfId="935" priority="598" timePeriod="today">
      <formula>FLOOR(I319,1)=TODAY()</formula>
    </cfRule>
  </conditionalFormatting>
  <conditionalFormatting sqref="I280:I285">
    <cfRule type="timePeriod" dxfId="934" priority="597" timePeriod="today">
      <formula>FLOOR(I280,1)=TODAY()</formula>
    </cfRule>
  </conditionalFormatting>
  <conditionalFormatting sqref="I298:I306 I286:I295">
    <cfRule type="timePeriod" dxfId="933" priority="596" timePeriod="today">
      <formula>FLOOR(I286,1)=TODAY()</formula>
    </cfRule>
  </conditionalFormatting>
  <conditionalFormatting sqref="I296:I297">
    <cfRule type="timePeriod" dxfId="932" priority="595" timePeriod="today">
      <formula>FLOOR(I296,1)=TODAY()</formula>
    </cfRule>
  </conditionalFormatting>
  <conditionalFormatting sqref="I307:I318">
    <cfRule type="timePeriod" dxfId="931" priority="594" timePeriod="today">
      <formula>FLOOR(I307,1)=TODAY()</formula>
    </cfRule>
  </conditionalFormatting>
  <conditionalFormatting sqref="I320:I321">
    <cfRule type="timePeriod" dxfId="930" priority="593" timePeriod="today">
      <formula>FLOOR(I320,1)=TODAY()</formula>
    </cfRule>
  </conditionalFormatting>
  <conditionalFormatting sqref="I322:I323">
    <cfRule type="timePeriod" dxfId="929" priority="592" timePeriod="today">
      <formula>FLOOR(I322,1)=TODAY()</formula>
    </cfRule>
  </conditionalFormatting>
  <conditionalFormatting sqref="I324:I325">
    <cfRule type="timePeriod" dxfId="928" priority="591" timePeriod="today">
      <formula>FLOOR(I324,1)=TODAY()</formula>
    </cfRule>
  </conditionalFormatting>
  <conditionalFormatting sqref="I326:I327">
    <cfRule type="timePeriod" dxfId="927" priority="590" timePeriod="today">
      <formula>FLOOR(I326,1)=TODAY()</formula>
    </cfRule>
  </conditionalFormatting>
  <conditionalFormatting sqref="I328:I334">
    <cfRule type="timePeriod" dxfId="926" priority="589" timePeriod="today">
      <formula>FLOOR(I328,1)=TODAY()</formula>
    </cfRule>
  </conditionalFormatting>
  <conditionalFormatting sqref="I335:I347">
    <cfRule type="timePeriod" dxfId="925" priority="588" timePeriod="today">
      <formula>FLOOR(I335,1)=TODAY()</formula>
    </cfRule>
  </conditionalFormatting>
  <conditionalFormatting sqref="J280 J393 J380">
    <cfRule type="expression" dxfId="924" priority="585">
      <formula>J280&lt;=$F$5</formula>
    </cfRule>
    <cfRule type="expression" dxfId="923" priority="586">
      <formula>AND(J280&gt;$F$5,J280&lt;=$F$6)</formula>
    </cfRule>
    <cfRule type="expression" dxfId="922" priority="587">
      <formula>J280&gt;$F$6</formula>
    </cfRule>
  </conditionalFormatting>
  <conditionalFormatting sqref="J281">
    <cfRule type="expression" dxfId="921" priority="582">
      <formula>J281&lt;=$F$5</formula>
    </cfRule>
    <cfRule type="expression" dxfId="920" priority="583">
      <formula>AND(J281&gt;$F$5,J281&lt;=$F$6)</formula>
    </cfRule>
    <cfRule type="expression" dxfId="919" priority="584">
      <formula>J281&gt;$F$6</formula>
    </cfRule>
  </conditionalFormatting>
  <conditionalFormatting sqref="J282">
    <cfRule type="expression" dxfId="918" priority="579">
      <formula>J282&lt;=$F$5</formula>
    </cfRule>
    <cfRule type="expression" dxfId="917" priority="580">
      <formula>AND(J282&gt;$F$5,J282&lt;=$F$6)</formula>
    </cfRule>
    <cfRule type="expression" dxfId="916" priority="581">
      <formula>J282&gt;$F$6</formula>
    </cfRule>
  </conditionalFormatting>
  <conditionalFormatting sqref="J283:J285">
    <cfRule type="expression" dxfId="915" priority="576">
      <formula>J283&lt;=$F$5</formula>
    </cfRule>
    <cfRule type="expression" dxfId="914" priority="577">
      <formula>AND(J283&gt;$F$5,J283&lt;=$F$6)</formula>
    </cfRule>
    <cfRule type="expression" dxfId="913" priority="578">
      <formula>J283&gt;$F$6</formula>
    </cfRule>
  </conditionalFormatting>
  <conditionalFormatting sqref="J286:J287">
    <cfRule type="expression" dxfId="912" priority="573">
      <formula>J286&lt;=$F$5</formula>
    </cfRule>
    <cfRule type="expression" dxfId="911" priority="574">
      <formula>AND(J286&gt;$F$5,J286&lt;=$F$6)</formula>
    </cfRule>
    <cfRule type="expression" dxfId="910" priority="575">
      <formula>J286&gt;$F$6</formula>
    </cfRule>
  </conditionalFormatting>
  <conditionalFormatting sqref="J288">
    <cfRule type="expression" dxfId="909" priority="570">
      <formula>J288&lt;=$F$5</formula>
    </cfRule>
    <cfRule type="expression" dxfId="908" priority="571">
      <formula>AND(J288&gt;$F$5,J288&lt;=$F$6)</formula>
    </cfRule>
    <cfRule type="expression" dxfId="907" priority="572">
      <formula>J288&gt;$F$6</formula>
    </cfRule>
  </conditionalFormatting>
  <conditionalFormatting sqref="J289">
    <cfRule type="expression" dxfId="906" priority="567">
      <formula>J289&lt;=$F$5</formula>
    </cfRule>
    <cfRule type="expression" dxfId="905" priority="568">
      <formula>AND(J289&gt;$F$5,J289&lt;=$F$6)</formula>
    </cfRule>
    <cfRule type="expression" dxfId="904" priority="569">
      <formula>J289&gt;$F$6</formula>
    </cfRule>
  </conditionalFormatting>
  <conditionalFormatting sqref="J306 J302 J296 J291">
    <cfRule type="expression" dxfId="903" priority="564">
      <formula>J291&lt;=$F$5</formula>
    </cfRule>
    <cfRule type="expression" dxfId="902" priority="565">
      <formula>AND(J291&gt;$F$5,J291&lt;=$F$6)</formula>
    </cfRule>
    <cfRule type="expression" dxfId="901" priority="566">
      <formula>J291&gt;$F$6</formula>
    </cfRule>
  </conditionalFormatting>
  <conditionalFormatting sqref="J290">
    <cfRule type="expression" dxfId="900" priority="561">
      <formula>J290&lt;=$F$5</formula>
    </cfRule>
    <cfRule type="expression" dxfId="899" priority="562">
      <formula>AND(J290&gt;$F$5,J290&lt;=$F$6)</formula>
    </cfRule>
    <cfRule type="expression" dxfId="898" priority="563">
      <formula>J290&gt;$F$6</formula>
    </cfRule>
  </conditionalFormatting>
  <conditionalFormatting sqref="J292:J293">
    <cfRule type="expression" dxfId="897" priority="558">
      <formula>J292&lt;=$F$5</formula>
    </cfRule>
    <cfRule type="expression" dxfId="896" priority="559">
      <formula>AND(J292&gt;$F$5,J292&lt;=$F$6)</formula>
    </cfRule>
    <cfRule type="expression" dxfId="895" priority="560">
      <formula>J292&gt;$F$6</formula>
    </cfRule>
  </conditionalFormatting>
  <conditionalFormatting sqref="J294:J295">
    <cfRule type="expression" dxfId="894" priority="555">
      <formula>J294&lt;=$F$5</formula>
    </cfRule>
    <cfRule type="expression" dxfId="893" priority="556">
      <formula>AND(J294&gt;$F$5,J294&lt;=$F$6)</formula>
    </cfRule>
    <cfRule type="expression" dxfId="892" priority="557">
      <formula>J294&gt;$F$6</formula>
    </cfRule>
  </conditionalFormatting>
  <conditionalFormatting sqref="J297">
    <cfRule type="expression" dxfId="891" priority="552">
      <formula>J297&lt;=$F$5</formula>
    </cfRule>
    <cfRule type="expression" dxfId="890" priority="553">
      <formula>AND(J297&gt;$F$5,J297&lt;=$F$6)</formula>
    </cfRule>
    <cfRule type="expression" dxfId="889" priority="554">
      <formula>J297&gt;$F$6</formula>
    </cfRule>
  </conditionalFormatting>
  <conditionalFormatting sqref="J298:J299">
    <cfRule type="expression" dxfId="888" priority="549">
      <formula>J298&lt;=$F$5</formula>
    </cfRule>
    <cfRule type="expression" dxfId="887" priority="550">
      <formula>AND(J298&gt;$F$5,J298&lt;=$F$6)</formula>
    </cfRule>
    <cfRule type="expression" dxfId="886" priority="551">
      <formula>J298&gt;$F$6</formula>
    </cfRule>
  </conditionalFormatting>
  <conditionalFormatting sqref="J300:J301">
    <cfRule type="expression" dxfId="885" priority="546">
      <formula>J300&lt;=$F$5</formula>
    </cfRule>
    <cfRule type="expression" dxfId="884" priority="547">
      <formula>AND(J300&gt;$F$5,J300&lt;=$F$6)</formula>
    </cfRule>
    <cfRule type="expression" dxfId="883" priority="548">
      <formula>J300&gt;$F$6</formula>
    </cfRule>
  </conditionalFormatting>
  <conditionalFormatting sqref="J303">
    <cfRule type="expression" dxfId="882" priority="543">
      <formula>J303&lt;=$F$5</formula>
    </cfRule>
    <cfRule type="expression" dxfId="881" priority="544">
      <formula>AND(J303&gt;$F$5,J303&lt;=$F$6)</formula>
    </cfRule>
    <cfRule type="expression" dxfId="880" priority="545">
      <formula>J303&gt;$F$6</formula>
    </cfRule>
  </conditionalFormatting>
  <conditionalFormatting sqref="J304:J305">
    <cfRule type="expression" dxfId="879" priority="540">
      <formula>J304&lt;=$F$5</formula>
    </cfRule>
    <cfRule type="expression" dxfId="878" priority="541">
      <formula>AND(J304&gt;$F$5,J304&lt;=$F$6)</formula>
    </cfRule>
    <cfRule type="expression" dxfId="877" priority="542">
      <formula>J304&gt;$F$6</formula>
    </cfRule>
  </conditionalFormatting>
  <conditionalFormatting sqref="J307">
    <cfRule type="expression" dxfId="876" priority="537">
      <formula>J307&lt;=$F$5</formula>
    </cfRule>
    <cfRule type="expression" dxfId="875" priority="538">
      <formula>AND(J307&gt;$F$5,J307&lt;=$F$6)</formula>
    </cfRule>
    <cfRule type="expression" dxfId="874" priority="539">
      <formula>J307&gt;$F$6</formula>
    </cfRule>
  </conditionalFormatting>
  <conditionalFormatting sqref="J308:J309">
    <cfRule type="expression" dxfId="873" priority="534">
      <formula>J308&lt;=$F$5</formula>
    </cfRule>
    <cfRule type="expression" dxfId="872" priority="535">
      <formula>AND(J308&gt;$F$5,J308&lt;=$F$6)</formula>
    </cfRule>
    <cfRule type="expression" dxfId="871" priority="536">
      <formula>J308&gt;$F$6</formula>
    </cfRule>
  </conditionalFormatting>
  <conditionalFormatting sqref="J310:J311">
    <cfRule type="expression" dxfId="870" priority="531">
      <formula>J310&lt;=$F$5</formula>
    </cfRule>
    <cfRule type="expression" dxfId="869" priority="532">
      <formula>AND(J310&gt;$F$5,J310&lt;=$F$6)</formula>
    </cfRule>
    <cfRule type="expression" dxfId="868" priority="533">
      <formula>J310&gt;$F$6</formula>
    </cfRule>
  </conditionalFormatting>
  <conditionalFormatting sqref="J316 J312">
    <cfRule type="expression" dxfId="867" priority="528">
      <formula>J312&lt;=$F$5</formula>
    </cfRule>
    <cfRule type="expression" dxfId="866" priority="529">
      <formula>AND(J312&gt;$F$5,J312&lt;=$F$6)</formula>
    </cfRule>
    <cfRule type="expression" dxfId="865" priority="530">
      <formula>J312&gt;$F$6</formula>
    </cfRule>
  </conditionalFormatting>
  <conditionalFormatting sqref="J313">
    <cfRule type="expression" dxfId="864" priority="525">
      <formula>J313&lt;=$F$5</formula>
    </cfRule>
    <cfRule type="expression" dxfId="863" priority="526">
      <formula>AND(J313&gt;$F$5,J313&lt;=$F$6)</formula>
    </cfRule>
    <cfRule type="expression" dxfId="862" priority="527">
      <formula>J313&gt;$F$6</formula>
    </cfRule>
  </conditionalFormatting>
  <conditionalFormatting sqref="J314:J315">
    <cfRule type="expression" dxfId="861" priority="522">
      <formula>J314&lt;=$F$5</formula>
    </cfRule>
    <cfRule type="expression" dxfId="860" priority="523">
      <formula>AND(J314&gt;$F$5,J314&lt;=$F$6)</formula>
    </cfRule>
    <cfRule type="expression" dxfId="859" priority="524">
      <formula>J314&gt;$F$6</formula>
    </cfRule>
  </conditionalFormatting>
  <conditionalFormatting sqref="J317:J319">
    <cfRule type="expression" dxfId="858" priority="519">
      <formula>J317&lt;=$F$5</formula>
    </cfRule>
    <cfRule type="expression" dxfId="857" priority="520">
      <formula>AND(J317&gt;$F$5,J317&lt;=$F$6)</formula>
    </cfRule>
    <cfRule type="expression" dxfId="856" priority="521">
      <formula>J317&gt;$F$6</formula>
    </cfRule>
  </conditionalFormatting>
  <conditionalFormatting sqref="J320:J321">
    <cfRule type="expression" dxfId="855" priority="516">
      <formula>J320&lt;=$F$5</formula>
    </cfRule>
    <cfRule type="expression" dxfId="854" priority="517">
      <formula>AND(J320&gt;$F$5,J320&lt;=$F$6)</formula>
    </cfRule>
    <cfRule type="expression" dxfId="853" priority="518">
      <formula>J320&gt;$F$6</formula>
    </cfRule>
  </conditionalFormatting>
  <conditionalFormatting sqref="J323">
    <cfRule type="expression" dxfId="852" priority="513">
      <formula>J323&lt;=$F$5</formula>
    </cfRule>
    <cfRule type="expression" dxfId="851" priority="514">
      <formula>AND(J323&gt;$F$5,J323&lt;=$F$6)</formula>
    </cfRule>
    <cfRule type="expression" dxfId="850" priority="515">
      <formula>J323&gt;$F$6</formula>
    </cfRule>
  </conditionalFormatting>
  <conditionalFormatting sqref="J322">
    <cfRule type="expression" dxfId="849" priority="510">
      <formula>J322&lt;=$F$5</formula>
    </cfRule>
    <cfRule type="expression" dxfId="848" priority="511">
      <formula>AND(J322&gt;$F$5,J322&lt;=$F$6)</formula>
    </cfRule>
    <cfRule type="expression" dxfId="847" priority="512">
      <formula>J322&gt;$F$6</formula>
    </cfRule>
  </conditionalFormatting>
  <conditionalFormatting sqref="J324">
    <cfRule type="expression" dxfId="846" priority="507">
      <formula>J324&lt;=$F$5</formula>
    </cfRule>
    <cfRule type="expression" dxfId="845" priority="508">
      <formula>AND(J324&gt;$F$5,J324&lt;=$F$6)</formula>
    </cfRule>
    <cfRule type="expression" dxfId="844" priority="509">
      <formula>J324&gt;$F$6</formula>
    </cfRule>
  </conditionalFormatting>
  <conditionalFormatting sqref="J325">
    <cfRule type="expression" dxfId="843" priority="504">
      <formula>J325&lt;=$F$5</formula>
    </cfRule>
    <cfRule type="expression" dxfId="842" priority="505">
      <formula>AND(J325&gt;$F$5,J325&lt;=$F$6)</formula>
    </cfRule>
    <cfRule type="expression" dxfId="841" priority="506">
      <formula>J325&gt;$F$6</formula>
    </cfRule>
  </conditionalFormatting>
  <conditionalFormatting sqref="J326:J327">
    <cfRule type="expression" dxfId="840" priority="501">
      <formula>J326&lt;=$F$5</formula>
    </cfRule>
    <cfRule type="expression" dxfId="839" priority="502">
      <formula>AND(J326&gt;$F$5,J326&lt;=$F$6)</formula>
    </cfRule>
    <cfRule type="expression" dxfId="838" priority="503">
      <formula>J326&gt;$F$6</formula>
    </cfRule>
  </conditionalFormatting>
  <conditionalFormatting sqref="J328:J329">
    <cfRule type="expression" dxfId="837" priority="498">
      <formula>J328&lt;=$F$5</formula>
    </cfRule>
    <cfRule type="expression" dxfId="836" priority="499">
      <formula>AND(J328&gt;$F$5,J328&lt;=$F$6)</formula>
    </cfRule>
    <cfRule type="expression" dxfId="835" priority="500">
      <formula>J328&gt;$F$6</formula>
    </cfRule>
  </conditionalFormatting>
  <conditionalFormatting sqref="J330:J331">
    <cfRule type="expression" dxfId="834" priority="495">
      <formula>J330&lt;=$F$5</formula>
    </cfRule>
    <cfRule type="expression" dxfId="833" priority="496">
      <formula>AND(J330&gt;$F$5,J330&lt;=$F$6)</formula>
    </cfRule>
    <cfRule type="expression" dxfId="832" priority="497">
      <formula>J330&gt;$F$6</formula>
    </cfRule>
  </conditionalFormatting>
  <conditionalFormatting sqref="J332">
    <cfRule type="expression" dxfId="831" priority="492">
      <formula>J332&lt;=$F$5</formula>
    </cfRule>
    <cfRule type="expression" dxfId="830" priority="493">
      <formula>AND(J332&gt;$F$5,J332&lt;=$F$6)</formula>
    </cfRule>
    <cfRule type="expression" dxfId="829" priority="494">
      <formula>J332&gt;$F$6</formula>
    </cfRule>
  </conditionalFormatting>
  <conditionalFormatting sqref="J333">
    <cfRule type="expression" dxfId="828" priority="489">
      <formula>J333&lt;=$F$5</formula>
    </cfRule>
    <cfRule type="expression" dxfId="827" priority="490">
      <formula>AND(J333&gt;$F$5,J333&lt;=$F$6)</formula>
    </cfRule>
    <cfRule type="expression" dxfId="826" priority="491">
      <formula>J333&gt;$F$6</formula>
    </cfRule>
  </conditionalFormatting>
  <conditionalFormatting sqref="J334">
    <cfRule type="expression" dxfId="825" priority="486">
      <formula>J334&lt;=$F$5</formula>
    </cfRule>
    <cfRule type="expression" dxfId="824" priority="487">
      <formula>AND(J334&gt;$F$5,J334&lt;=$F$6)</formula>
    </cfRule>
    <cfRule type="expression" dxfId="823" priority="488">
      <formula>J334&gt;$F$6</formula>
    </cfRule>
  </conditionalFormatting>
  <conditionalFormatting sqref="J335">
    <cfRule type="expression" dxfId="822" priority="483">
      <formula>J335&lt;=$F$5</formula>
    </cfRule>
    <cfRule type="expression" dxfId="821" priority="484">
      <formula>AND(J335&gt;$F$5,J335&lt;=$F$6)</formula>
    </cfRule>
    <cfRule type="expression" dxfId="820" priority="485">
      <formula>J335&gt;$F$6</formula>
    </cfRule>
  </conditionalFormatting>
  <conditionalFormatting sqref="J336:J337">
    <cfRule type="expression" dxfId="819" priority="480">
      <formula>J336&lt;=$F$5</formula>
    </cfRule>
    <cfRule type="expression" dxfId="818" priority="481">
      <formula>AND(J336&gt;$F$5,J336&lt;=$F$6)</formula>
    </cfRule>
    <cfRule type="expression" dxfId="817" priority="482">
      <formula>J336&gt;$F$6</formula>
    </cfRule>
  </conditionalFormatting>
  <conditionalFormatting sqref="J338:J339">
    <cfRule type="expression" dxfId="816" priority="477">
      <formula>J338&lt;=$F$5</formula>
    </cfRule>
    <cfRule type="expression" dxfId="815" priority="478">
      <formula>AND(J338&gt;$F$5,J338&lt;=$F$6)</formula>
    </cfRule>
    <cfRule type="expression" dxfId="814" priority="479">
      <formula>J338&gt;$F$6</formula>
    </cfRule>
  </conditionalFormatting>
  <conditionalFormatting sqref="J340:J341">
    <cfRule type="expression" dxfId="813" priority="474">
      <formula>J340&lt;=$F$5</formula>
    </cfRule>
    <cfRule type="expression" dxfId="812" priority="475">
      <formula>AND(J340&gt;$F$5,J340&lt;=$F$6)</formula>
    </cfRule>
    <cfRule type="expression" dxfId="811" priority="476">
      <formula>J340&gt;$F$6</formula>
    </cfRule>
  </conditionalFormatting>
  <conditionalFormatting sqref="J342:J343">
    <cfRule type="expression" dxfId="810" priority="471">
      <formula>J342&lt;=$F$5</formula>
    </cfRule>
    <cfRule type="expression" dxfId="809" priority="472">
      <formula>AND(J342&gt;$F$5,J342&lt;=$F$6)</formula>
    </cfRule>
    <cfRule type="expression" dxfId="808" priority="473">
      <formula>J342&gt;$F$6</formula>
    </cfRule>
  </conditionalFormatting>
  <conditionalFormatting sqref="J344:J345">
    <cfRule type="expression" dxfId="807" priority="468">
      <formula>J344&lt;=$F$5</formula>
    </cfRule>
    <cfRule type="expression" dxfId="806" priority="469">
      <formula>AND(J344&gt;$F$5,J344&lt;=$F$6)</formula>
    </cfRule>
    <cfRule type="expression" dxfId="805" priority="470">
      <formula>J344&gt;$F$6</formula>
    </cfRule>
  </conditionalFormatting>
  <conditionalFormatting sqref="J346:J347">
    <cfRule type="expression" dxfId="804" priority="465">
      <formula>J346&lt;=$F$5</formula>
    </cfRule>
    <cfRule type="expression" dxfId="803" priority="466">
      <formula>AND(J346&gt;$F$5,J346&lt;=$F$6)</formula>
    </cfRule>
    <cfRule type="expression" dxfId="802" priority="467">
      <formula>J346&gt;$F$6</formula>
    </cfRule>
  </conditionalFormatting>
  <conditionalFormatting sqref="K280 K393 K380 K302 K296 K291 K312 K376 K402 K367 K361">
    <cfRule type="expression" dxfId="801" priority="462">
      <formula>K280&lt;=#REF!</formula>
    </cfRule>
    <cfRule type="expression" dxfId="800" priority="463">
      <formula>AND(K280&gt;#REF!,K280&lt;=#REF!)</formula>
    </cfRule>
    <cfRule type="expression" dxfId="799" priority="464">
      <formula>K280&gt;#REF!</formula>
    </cfRule>
  </conditionalFormatting>
  <conditionalFormatting sqref="K281">
    <cfRule type="expression" dxfId="798" priority="459">
      <formula>K281&lt;=#REF!</formula>
    </cfRule>
    <cfRule type="expression" dxfId="797" priority="460">
      <formula>AND(K281&gt;#REF!,K281&lt;=#REF!)</formula>
    </cfRule>
    <cfRule type="expression" dxfId="796" priority="461">
      <formula>K281&gt;#REF!</formula>
    </cfRule>
  </conditionalFormatting>
  <conditionalFormatting sqref="K282">
    <cfRule type="expression" dxfId="795" priority="456">
      <formula>K282&lt;=#REF!</formula>
    </cfRule>
    <cfRule type="expression" dxfId="794" priority="457">
      <formula>AND(K282&gt;#REF!,K282&lt;=#REF!)</formula>
    </cfRule>
    <cfRule type="expression" dxfId="793" priority="458">
      <formula>K282&gt;#REF!</formula>
    </cfRule>
  </conditionalFormatting>
  <conditionalFormatting sqref="K283:K285">
    <cfRule type="expression" dxfId="792" priority="453">
      <formula>K283&lt;=#REF!</formula>
    </cfRule>
    <cfRule type="expression" dxfId="791" priority="454">
      <formula>AND(K283&gt;#REF!,K283&lt;=#REF!)</formula>
    </cfRule>
    <cfRule type="expression" dxfId="790" priority="455">
      <formula>K283&gt;#REF!</formula>
    </cfRule>
  </conditionalFormatting>
  <conditionalFormatting sqref="K286:K287">
    <cfRule type="expression" dxfId="789" priority="450">
      <formula>K286&lt;=#REF!</formula>
    </cfRule>
    <cfRule type="expression" dxfId="788" priority="451">
      <formula>AND(K286&gt;#REF!,K286&lt;=#REF!)</formula>
    </cfRule>
    <cfRule type="expression" dxfId="787" priority="452">
      <formula>K286&gt;#REF!</formula>
    </cfRule>
  </conditionalFormatting>
  <conditionalFormatting sqref="K288">
    <cfRule type="expression" dxfId="786" priority="447">
      <formula>K288&lt;=$F$5</formula>
    </cfRule>
    <cfRule type="expression" dxfId="785" priority="448">
      <formula>AND(K288&gt;$F$5,K288&lt;=$F$6)</formula>
    </cfRule>
    <cfRule type="expression" dxfId="784" priority="449">
      <formula>K288&gt;$F$6</formula>
    </cfRule>
  </conditionalFormatting>
  <conditionalFormatting sqref="K289">
    <cfRule type="expression" dxfId="783" priority="444">
      <formula>K289&lt;=$F$5</formula>
    </cfRule>
    <cfRule type="expression" dxfId="782" priority="445">
      <formula>AND(K289&gt;$F$5,K289&lt;=$F$6)</formula>
    </cfRule>
    <cfRule type="expression" dxfId="781" priority="446">
      <formula>K289&gt;$F$6</formula>
    </cfRule>
  </conditionalFormatting>
  <conditionalFormatting sqref="K306">
    <cfRule type="expression" dxfId="780" priority="441">
      <formula>K306&lt;=#REF!</formula>
    </cfRule>
    <cfRule type="expression" dxfId="779" priority="442">
      <formula>AND(K306&gt;#REF!,K306&lt;=#REF!)</formula>
    </cfRule>
    <cfRule type="expression" dxfId="778" priority="443">
      <formula>K306&gt;#REF!</formula>
    </cfRule>
  </conditionalFormatting>
  <conditionalFormatting sqref="K290">
    <cfRule type="expression" dxfId="777" priority="438">
      <formula>K290&lt;=$F$5</formula>
    </cfRule>
    <cfRule type="expression" dxfId="776" priority="439">
      <formula>AND(K290&gt;$F$5,K290&lt;=$F$6)</formula>
    </cfRule>
    <cfRule type="expression" dxfId="775" priority="440">
      <formula>K290&gt;$F$6</formula>
    </cfRule>
  </conditionalFormatting>
  <conditionalFormatting sqref="K292:K293">
    <cfRule type="expression" dxfId="774" priority="435">
      <formula>K292&lt;=#REF!</formula>
    </cfRule>
    <cfRule type="expression" dxfId="773" priority="436">
      <formula>AND(K292&gt;#REF!,K292&lt;=#REF!)</formula>
    </cfRule>
    <cfRule type="expression" dxfId="772" priority="437">
      <formula>K292&gt;#REF!</formula>
    </cfRule>
  </conditionalFormatting>
  <conditionalFormatting sqref="K294:K295">
    <cfRule type="expression" dxfId="771" priority="432">
      <formula>K294&lt;=#REF!</formula>
    </cfRule>
    <cfRule type="expression" dxfId="770" priority="433">
      <formula>AND(K294&gt;#REF!,K294&lt;=#REF!)</formula>
    </cfRule>
    <cfRule type="expression" dxfId="769" priority="434">
      <formula>K294&gt;#REF!</formula>
    </cfRule>
  </conditionalFormatting>
  <conditionalFormatting sqref="K297">
    <cfRule type="expression" dxfId="768" priority="429">
      <formula>K297&lt;=#REF!</formula>
    </cfRule>
    <cfRule type="expression" dxfId="767" priority="430">
      <formula>AND(K297&gt;#REF!,K297&lt;=#REF!)</formula>
    </cfRule>
    <cfRule type="expression" dxfId="766" priority="431">
      <formula>K297&gt;#REF!</formula>
    </cfRule>
  </conditionalFormatting>
  <conditionalFormatting sqref="K298:K299">
    <cfRule type="expression" dxfId="765" priority="426">
      <formula>K298&lt;=#REF!</formula>
    </cfRule>
    <cfRule type="expression" dxfId="764" priority="427">
      <formula>AND(K298&gt;#REF!,K298&lt;=#REF!)</formula>
    </cfRule>
    <cfRule type="expression" dxfId="763" priority="428">
      <formula>K298&gt;#REF!</formula>
    </cfRule>
  </conditionalFormatting>
  <conditionalFormatting sqref="K300:K301">
    <cfRule type="expression" dxfId="762" priority="423">
      <formula>K300&lt;=#REF!</formula>
    </cfRule>
    <cfRule type="expression" dxfId="761" priority="424">
      <formula>AND(K300&gt;#REF!,K300&lt;=#REF!)</formula>
    </cfRule>
    <cfRule type="expression" dxfId="760" priority="425">
      <formula>K300&gt;#REF!</formula>
    </cfRule>
  </conditionalFormatting>
  <conditionalFormatting sqref="K303">
    <cfRule type="expression" dxfId="759" priority="420">
      <formula>K303&lt;=#REF!</formula>
    </cfRule>
    <cfRule type="expression" dxfId="758" priority="421">
      <formula>AND(K303&gt;#REF!,K303&lt;=#REF!)</formula>
    </cfRule>
    <cfRule type="expression" dxfId="757" priority="422">
      <formula>K303&gt;#REF!</formula>
    </cfRule>
  </conditionalFormatting>
  <conditionalFormatting sqref="K304:K305">
    <cfRule type="expression" dxfId="756" priority="417">
      <formula>K304&lt;=#REF!</formula>
    </cfRule>
    <cfRule type="expression" dxfId="755" priority="418">
      <formula>AND(K304&gt;#REF!,K304&lt;=#REF!)</formula>
    </cfRule>
    <cfRule type="expression" dxfId="754" priority="419">
      <formula>K304&gt;#REF!</formula>
    </cfRule>
  </conditionalFormatting>
  <conditionalFormatting sqref="K307">
    <cfRule type="expression" dxfId="753" priority="414">
      <formula>K307&lt;=#REF!</formula>
    </cfRule>
    <cfRule type="expression" dxfId="752" priority="415">
      <formula>AND(K307&gt;#REF!,K307&lt;=#REF!)</formula>
    </cfRule>
    <cfRule type="expression" dxfId="751" priority="416">
      <formula>K307&gt;#REF!</formula>
    </cfRule>
  </conditionalFormatting>
  <conditionalFormatting sqref="K308:K309">
    <cfRule type="expression" dxfId="750" priority="411">
      <formula>K308&lt;=#REF!</formula>
    </cfRule>
    <cfRule type="expression" dxfId="749" priority="412">
      <formula>AND(K308&gt;#REF!,K308&lt;=#REF!)</formula>
    </cfRule>
    <cfRule type="expression" dxfId="748" priority="413">
      <formula>K308&gt;#REF!</formula>
    </cfRule>
  </conditionalFormatting>
  <conditionalFormatting sqref="K310:K311">
    <cfRule type="expression" dxfId="747" priority="408">
      <formula>K310&lt;=#REF!</formula>
    </cfRule>
    <cfRule type="expression" dxfId="746" priority="409">
      <formula>AND(K310&gt;#REF!,K310&lt;=#REF!)</formula>
    </cfRule>
    <cfRule type="expression" dxfId="745" priority="410">
      <formula>K310&gt;#REF!</formula>
    </cfRule>
  </conditionalFormatting>
  <conditionalFormatting sqref="K316">
    <cfRule type="expression" dxfId="744" priority="405">
      <formula>K316&lt;=#REF!</formula>
    </cfRule>
    <cfRule type="expression" dxfId="743" priority="406">
      <formula>AND(K316&gt;#REF!,K316&lt;=#REF!)</formula>
    </cfRule>
    <cfRule type="expression" dxfId="742" priority="407">
      <formula>K316&gt;#REF!</formula>
    </cfRule>
  </conditionalFormatting>
  <conditionalFormatting sqref="K313">
    <cfRule type="expression" dxfId="741" priority="402">
      <formula>K313&lt;=#REF!</formula>
    </cfRule>
    <cfRule type="expression" dxfId="740" priority="403">
      <formula>AND(K313&gt;#REF!,K313&lt;=#REF!)</formula>
    </cfRule>
    <cfRule type="expression" dxfId="739" priority="404">
      <formula>K313&gt;#REF!</formula>
    </cfRule>
  </conditionalFormatting>
  <conditionalFormatting sqref="K314:K315">
    <cfRule type="expression" dxfId="738" priority="399">
      <formula>K314&lt;=#REF!</formula>
    </cfRule>
    <cfRule type="expression" dxfId="737" priority="400">
      <formula>AND(K314&gt;#REF!,K314&lt;=#REF!)</formula>
    </cfRule>
    <cfRule type="expression" dxfId="736" priority="401">
      <formula>K314&gt;#REF!</formula>
    </cfRule>
  </conditionalFormatting>
  <conditionalFormatting sqref="K317:K319">
    <cfRule type="expression" dxfId="735" priority="396">
      <formula>K317&lt;=#REF!</formula>
    </cfRule>
    <cfRule type="expression" dxfId="734" priority="397">
      <formula>AND(K317&gt;#REF!,K317&lt;=#REF!)</formula>
    </cfRule>
    <cfRule type="expression" dxfId="733" priority="398">
      <formula>K317&gt;#REF!</formula>
    </cfRule>
  </conditionalFormatting>
  <conditionalFormatting sqref="K320:K321">
    <cfRule type="expression" dxfId="732" priority="393">
      <formula>K320&lt;=#REF!</formula>
    </cfRule>
    <cfRule type="expression" dxfId="731" priority="394">
      <formula>AND(K320&gt;#REF!,K320&lt;=#REF!)</formula>
    </cfRule>
    <cfRule type="expression" dxfId="730" priority="395">
      <formula>K320&gt;#REF!</formula>
    </cfRule>
  </conditionalFormatting>
  <conditionalFormatting sqref="K323">
    <cfRule type="expression" dxfId="729" priority="390">
      <formula>K323&lt;=#REF!</formula>
    </cfRule>
    <cfRule type="expression" dxfId="728" priority="391">
      <formula>AND(K323&gt;#REF!,K323&lt;=#REF!)</formula>
    </cfRule>
    <cfRule type="expression" dxfId="727" priority="392">
      <formula>K323&gt;#REF!</formula>
    </cfRule>
  </conditionalFormatting>
  <conditionalFormatting sqref="K322">
    <cfRule type="expression" dxfId="726" priority="387">
      <formula>K322&lt;=#REF!</formula>
    </cfRule>
    <cfRule type="expression" dxfId="725" priority="388">
      <formula>AND(K322&gt;#REF!,K322&lt;=#REF!)</formula>
    </cfRule>
    <cfRule type="expression" dxfId="724" priority="389">
      <formula>K322&gt;#REF!</formula>
    </cfRule>
  </conditionalFormatting>
  <conditionalFormatting sqref="K324">
    <cfRule type="expression" dxfId="723" priority="384">
      <formula>K324&lt;=#REF!</formula>
    </cfRule>
    <cfRule type="expression" dxfId="722" priority="385">
      <formula>AND(K324&gt;#REF!,K324&lt;=#REF!)</formula>
    </cfRule>
    <cfRule type="expression" dxfId="721" priority="386">
      <formula>K324&gt;#REF!</formula>
    </cfRule>
  </conditionalFormatting>
  <conditionalFormatting sqref="K325">
    <cfRule type="expression" dxfId="720" priority="381">
      <formula>K325&lt;=$F$5</formula>
    </cfRule>
    <cfRule type="expression" dxfId="719" priority="382">
      <formula>AND(K325&gt;$F$5,K325&lt;=$F$6)</formula>
    </cfRule>
    <cfRule type="expression" dxfId="718" priority="383">
      <formula>K325&gt;$F$6</formula>
    </cfRule>
  </conditionalFormatting>
  <conditionalFormatting sqref="K326:K327">
    <cfRule type="expression" dxfId="717" priority="378">
      <formula>K326&lt;=#REF!</formula>
    </cfRule>
    <cfRule type="expression" dxfId="716" priority="379">
      <formula>AND(K326&gt;#REF!,K326&lt;=#REF!)</formula>
    </cfRule>
    <cfRule type="expression" dxfId="715" priority="380">
      <formula>K326&gt;#REF!</formula>
    </cfRule>
  </conditionalFormatting>
  <conditionalFormatting sqref="K328:K329">
    <cfRule type="expression" dxfId="714" priority="375">
      <formula>K328&lt;=#REF!</formula>
    </cfRule>
    <cfRule type="expression" dxfId="713" priority="376">
      <formula>AND(K328&gt;#REF!,K328&lt;=#REF!)</formula>
    </cfRule>
    <cfRule type="expression" dxfId="712" priority="377">
      <formula>K328&gt;#REF!</formula>
    </cfRule>
  </conditionalFormatting>
  <conditionalFormatting sqref="K330:K331">
    <cfRule type="expression" dxfId="711" priority="372">
      <formula>K330&lt;=#REF!</formula>
    </cfRule>
    <cfRule type="expression" dxfId="710" priority="373">
      <formula>AND(K330&gt;#REF!,K330&lt;=#REF!)</formula>
    </cfRule>
    <cfRule type="expression" dxfId="709" priority="374">
      <formula>K330&gt;#REF!</formula>
    </cfRule>
  </conditionalFormatting>
  <conditionalFormatting sqref="K332">
    <cfRule type="expression" dxfId="708" priority="369">
      <formula>K332&lt;=#REF!</formula>
    </cfRule>
    <cfRule type="expression" dxfId="707" priority="370">
      <formula>AND(K332&gt;#REF!,K332&lt;=#REF!)</formula>
    </cfRule>
    <cfRule type="expression" dxfId="706" priority="371">
      <formula>K332&gt;#REF!</formula>
    </cfRule>
  </conditionalFormatting>
  <conditionalFormatting sqref="K333">
    <cfRule type="expression" dxfId="705" priority="366">
      <formula>K333&lt;=#REF!</formula>
    </cfRule>
    <cfRule type="expression" dxfId="704" priority="367">
      <formula>AND(K333&gt;#REF!,K333&lt;=#REF!)</formula>
    </cfRule>
    <cfRule type="expression" dxfId="703" priority="368">
      <formula>K333&gt;#REF!</formula>
    </cfRule>
  </conditionalFormatting>
  <conditionalFormatting sqref="K334">
    <cfRule type="expression" dxfId="702" priority="363">
      <formula>K334&lt;=#REF!</formula>
    </cfRule>
    <cfRule type="expression" dxfId="701" priority="364">
      <formula>AND(K334&gt;#REF!,K334&lt;=#REF!)</formula>
    </cfRule>
    <cfRule type="expression" dxfId="700" priority="365">
      <formula>K334&gt;#REF!</formula>
    </cfRule>
  </conditionalFormatting>
  <conditionalFormatting sqref="K335">
    <cfRule type="expression" dxfId="699" priority="360">
      <formula>K335&lt;=#REF!</formula>
    </cfRule>
    <cfRule type="expression" dxfId="698" priority="361">
      <formula>AND(K335&gt;#REF!,K335&lt;=#REF!)</formula>
    </cfRule>
    <cfRule type="expression" dxfId="697" priority="362">
      <formula>K335&gt;#REF!</formula>
    </cfRule>
  </conditionalFormatting>
  <conditionalFormatting sqref="K336:K337">
    <cfRule type="expression" dxfId="696" priority="357">
      <formula>K336&lt;=#REF!</formula>
    </cfRule>
    <cfRule type="expression" dxfId="695" priority="358">
      <formula>AND(K336&gt;#REF!,K336&lt;=#REF!)</formula>
    </cfRule>
    <cfRule type="expression" dxfId="694" priority="359">
      <formula>K336&gt;#REF!</formula>
    </cfRule>
  </conditionalFormatting>
  <conditionalFormatting sqref="K338:K339">
    <cfRule type="expression" dxfId="693" priority="354">
      <formula>K338&lt;=#REF!</formula>
    </cfRule>
    <cfRule type="expression" dxfId="692" priority="355">
      <formula>AND(K338&gt;#REF!,K338&lt;=#REF!)</formula>
    </cfRule>
    <cfRule type="expression" dxfId="691" priority="356">
      <formula>K338&gt;#REF!</formula>
    </cfRule>
  </conditionalFormatting>
  <conditionalFormatting sqref="K340:K341">
    <cfRule type="expression" dxfId="690" priority="351">
      <formula>K340&lt;=#REF!</formula>
    </cfRule>
    <cfRule type="expression" dxfId="689" priority="352">
      <formula>AND(K340&gt;#REF!,K340&lt;=#REF!)</formula>
    </cfRule>
    <cfRule type="expression" dxfId="688" priority="353">
      <formula>K340&gt;#REF!</formula>
    </cfRule>
  </conditionalFormatting>
  <conditionalFormatting sqref="K342:K343">
    <cfRule type="expression" dxfId="687" priority="348">
      <formula>K342&lt;=#REF!</formula>
    </cfRule>
    <cfRule type="expression" dxfId="686" priority="349">
      <formula>AND(K342&gt;#REF!,K342&lt;=#REF!)</formula>
    </cfRule>
    <cfRule type="expression" dxfId="685" priority="350">
      <formula>K342&gt;#REF!</formula>
    </cfRule>
  </conditionalFormatting>
  <conditionalFormatting sqref="K344:K345">
    <cfRule type="expression" dxfId="684" priority="345">
      <formula>K344&lt;=#REF!</formula>
    </cfRule>
    <cfRule type="expression" dxfId="683" priority="346">
      <formula>AND(K344&gt;#REF!,K344&lt;=#REF!)</formula>
    </cfRule>
    <cfRule type="expression" dxfId="682" priority="347">
      <formula>K344&gt;#REF!</formula>
    </cfRule>
  </conditionalFormatting>
  <conditionalFormatting sqref="K346:K347">
    <cfRule type="expression" dxfId="681" priority="342">
      <formula>K346&lt;=#REF!</formula>
    </cfRule>
    <cfRule type="expression" dxfId="680" priority="343">
      <formula>AND(K346&gt;#REF!,K346&lt;=#REF!)</formula>
    </cfRule>
    <cfRule type="expression" dxfId="679" priority="344">
      <formula>K346&gt;#REF!</formula>
    </cfRule>
  </conditionalFormatting>
  <conditionalFormatting sqref="I371:I374">
    <cfRule type="timePeriod" dxfId="678" priority="341" timePeriod="today">
      <formula>FLOOR(I371,1)=TODAY()</formula>
    </cfRule>
  </conditionalFormatting>
  <conditionalFormatting sqref="J348:J349">
    <cfRule type="expression" dxfId="677" priority="335">
      <formula>J348&lt;=$F$5</formula>
    </cfRule>
    <cfRule type="expression" dxfId="676" priority="336">
      <formula>AND(J348&gt;$F$5,J348&lt;=$F$6)</formula>
    </cfRule>
    <cfRule type="expression" dxfId="675" priority="337">
      <formula>J348&gt;$F$6</formula>
    </cfRule>
  </conditionalFormatting>
  <conditionalFormatting sqref="K348:K349">
    <cfRule type="expression" dxfId="674" priority="329">
      <formula>K348&lt;=#REF!</formula>
    </cfRule>
    <cfRule type="expression" dxfId="673" priority="330">
      <formula>AND(K348&gt;#REF!,K348&lt;=#REF!)</formula>
    </cfRule>
    <cfRule type="expression" dxfId="672" priority="331">
      <formula>K348&gt;#REF!</formula>
    </cfRule>
  </conditionalFormatting>
  <conditionalFormatting sqref="J350">
    <cfRule type="expression" dxfId="671" priority="326">
      <formula>J350&lt;=$F$5</formula>
    </cfRule>
    <cfRule type="expression" dxfId="670" priority="327">
      <formula>AND(J350&gt;$F$5,J350&lt;=$F$6)</formula>
    </cfRule>
    <cfRule type="expression" dxfId="669" priority="328">
      <formula>J350&gt;$F$6</formula>
    </cfRule>
  </conditionalFormatting>
  <conditionalFormatting sqref="K350">
    <cfRule type="expression" dxfId="668" priority="320">
      <formula>K350&lt;=#REF!</formula>
    </cfRule>
    <cfRule type="expression" dxfId="667" priority="321">
      <formula>AND(K350&gt;#REF!,K350&lt;=#REF!)</formula>
    </cfRule>
    <cfRule type="expression" dxfId="666" priority="322">
      <formula>K350&gt;#REF!</formula>
    </cfRule>
  </conditionalFormatting>
  <conditionalFormatting sqref="J351">
    <cfRule type="expression" dxfId="665" priority="317">
      <formula>J351&lt;=$F$5</formula>
    </cfRule>
    <cfRule type="expression" dxfId="664" priority="318">
      <formula>AND(J351&gt;$F$5,J351&lt;=$F$6)</formula>
    </cfRule>
    <cfRule type="expression" dxfId="663" priority="319">
      <formula>J351&gt;$F$6</formula>
    </cfRule>
  </conditionalFormatting>
  <conditionalFormatting sqref="K351">
    <cfRule type="expression" dxfId="662" priority="311">
      <formula>K351&lt;=#REF!</formula>
    </cfRule>
    <cfRule type="expression" dxfId="661" priority="312">
      <formula>AND(K351&gt;#REF!,K351&lt;=#REF!)</formula>
    </cfRule>
    <cfRule type="expression" dxfId="660" priority="313">
      <formula>K351&gt;#REF!</formula>
    </cfRule>
  </conditionalFormatting>
  <conditionalFormatting sqref="J352:J353">
    <cfRule type="expression" dxfId="659" priority="308">
      <formula>J352&lt;=$F$5</formula>
    </cfRule>
    <cfRule type="expression" dxfId="658" priority="309">
      <formula>AND(J352&gt;$F$5,J352&lt;=$F$6)</formula>
    </cfRule>
    <cfRule type="expression" dxfId="657" priority="310">
      <formula>J352&gt;$F$6</formula>
    </cfRule>
  </conditionalFormatting>
  <conditionalFormatting sqref="K352:K353">
    <cfRule type="expression" dxfId="656" priority="302">
      <formula>K352&lt;=#REF!</formula>
    </cfRule>
    <cfRule type="expression" dxfId="655" priority="303">
      <formula>AND(K352&gt;#REF!,K352&lt;=#REF!)</formula>
    </cfRule>
    <cfRule type="expression" dxfId="654" priority="304">
      <formula>K352&gt;#REF!</formula>
    </cfRule>
  </conditionalFormatting>
  <conditionalFormatting sqref="J354:J355">
    <cfRule type="expression" dxfId="653" priority="299">
      <formula>J354&lt;=$F$5</formula>
    </cfRule>
    <cfRule type="expression" dxfId="652" priority="300">
      <formula>AND(J354&gt;$F$5,J354&lt;=$F$6)</formula>
    </cfRule>
    <cfRule type="expression" dxfId="651" priority="301">
      <formula>J354&gt;$F$6</formula>
    </cfRule>
  </conditionalFormatting>
  <conditionalFormatting sqref="K354:K355">
    <cfRule type="expression" dxfId="650" priority="293">
      <formula>K354&lt;=#REF!</formula>
    </cfRule>
    <cfRule type="expression" dxfId="649" priority="294">
      <formula>AND(K354&gt;#REF!,K354&lt;=#REF!)</formula>
    </cfRule>
    <cfRule type="expression" dxfId="648" priority="295">
      <formula>K354&gt;#REF!</formula>
    </cfRule>
  </conditionalFormatting>
  <conditionalFormatting sqref="J356:J357">
    <cfRule type="expression" dxfId="647" priority="290">
      <formula>J356&lt;=$F$5</formula>
    </cfRule>
    <cfRule type="expression" dxfId="646" priority="291">
      <formula>AND(J356&gt;$F$5,J356&lt;=$F$6)</formula>
    </cfRule>
    <cfRule type="expression" dxfId="645" priority="292">
      <formula>J356&gt;$F$6</formula>
    </cfRule>
  </conditionalFormatting>
  <conditionalFormatting sqref="K356:K357">
    <cfRule type="expression" dxfId="644" priority="284">
      <formula>K356&lt;=#REF!</formula>
    </cfRule>
    <cfRule type="expression" dxfId="643" priority="285">
      <formula>AND(K356&gt;#REF!,K356&lt;=#REF!)</formula>
    </cfRule>
    <cfRule type="expression" dxfId="642" priority="286">
      <formula>K356&gt;#REF!</formula>
    </cfRule>
  </conditionalFormatting>
  <conditionalFormatting sqref="J360">
    <cfRule type="expression" dxfId="641" priority="281">
      <formula>J360&lt;=$F$5</formula>
    </cfRule>
    <cfRule type="expression" dxfId="640" priority="282">
      <formula>AND(J360&gt;$F$5,J360&lt;=$F$6)</formula>
    </cfRule>
    <cfRule type="expression" dxfId="639" priority="283">
      <formula>J360&gt;$F$6</formula>
    </cfRule>
  </conditionalFormatting>
  <conditionalFormatting sqref="K360">
    <cfRule type="expression" dxfId="638" priority="275">
      <formula>K360&lt;=#REF!</formula>
    </cfRule>
    <cfRule type="expression" dxfId="637" priority="276">
      <formula>AND(K360&gt;#REF!,K360&lt;=#REF!)</formula>
    </cfRule>
    <cfRule type="expression" dxfId="636" priority="277">
      <formula>K360&gt;#REF!</formula>
    </cfRule>
  </conditionalFormatting>
  <conditionalFormatting sqref="J396 J376 J402 J367 J361">
    <cfRule type="expression" dxfId="635" priority="272">
      <formula>J361&lt;=$F$5</formula>
    </cfRule>
    <cfRule type="expression" dxfId="634" priority="273">
      <formula>AND(J361&gt;$F$5,J361&lt;=$F$6)</formula>
    </cfRule>
    <cfRule type="expression" dxfId="633" priority="274">
      <formula>J361&gt;$F$6</formula>
    </cfRule>
  </conditionalFormatting>
  <conditionalFormatting sqref="K396">
    <cfRule type="expression" dxfId="632" priority="266">
      <formula>K396&lt;=#REF!</formula>
    </cfRule>
    <cfRule type="expression" dxfId="631" priority="267">
      <formula>AND(K396&gt;#REF!,K396&lt;=#REF!)</formula>
    </cfRule>
    <cfRule type="expression" dxfId="630" priority="268">
      <formula>K396&gt;#REF!</formula>
    </cfRule>
  </conditionalFormatting>
  <conditionalFormatting sqref="J362">
    <cfRule type="expression" dxfId="629" priority="263">
      <formula>J362&lt;=$F$5</formula>
    </cfRule>
    <cfRule type="expression" dxfId="628" priority="264">
      <formula>AND(J362&gt;$F$5,J362&lt;=$F$6)</formula>
    </cfRule>
    <cfRule type="expression" dxfId="627" priority="265">
      <formula>J362&gt;$F$6</formula>
    </cfRule>
  </conditionalFormatting>
  <conditionalFormatting sqref="K362">
    <cfRule type="expression" dxfId="626" priority="257">
      <formula>K362&lt;=#REF!</formula>
    </cfRule>
    <cfRule type="expression" dxfId="625" priority="258">
      <formula>AND(K362&gt;#REF!,K362&lt;=#REF!)</formula>
    </cfRule>
    <cfRule type="expression" dxfId="624" priority="259">
      <formula>K362&gt;#REF!</formula>
    </cfRule>
  </conditionalFormatting>
  <conditionalFormatting sqref="I358:I359">
    <cfRule type="timePeriod" dxfId="623" priority="256" timePeriod="today">
      <formula>FLOOR(I358,1)=TODAY()</formula>
    </cfRule>
  </conditionalFormatting>
  <conditionalFormatting sqref="J358">
    <cfRule type="expression" dxfId="622" priority="253">
      <formula>J358&gt;$E$6</formula>
    </cfRule>
    <cfRule type="expression" dxfId="621" priority="254">
      <formula>AND(J358&gt;$E$5,J358&lt;=$E$6)</formula>
    </cfRule>
    <cfRule type="expression" dxfId="620" priority="255">
      <formula>J358&lt;=$E$5</formula>
    </cfRule>
  </conditionalFormatting>
  <conditionalFormatting sqref="K358">
    <cfRule type="expression" dxfId="619" priority="247">
      <formula>K358&lt;=$G$5</formula>
    </cfRule>
    <cfRule type="expression" dxfId="618" priority="248">
      <formula>AND(K358&gt;$G$5,K358&lt;=$G$6)</formula>
    </cfRule>
    <cfRule type="expression" dxfId="617" priority="249">
      <formula>K358&gt;$G$6</formula>
    </cfRule>
  </conditionalFormatting>
  <conditionalFormatting sqref="J359">
    <cfRule type="expression" dxfId="616" priority="244">
      <formula>J359&gt;$E$6</formula>
    </cfRule>
    <cfRule type="expression" dxfId="615" priority="245">
      <formula>AND(J359&gt;$E$5,J359&lt;=$E$6)</formula>
    </cfRule>
    <cfRule type="expression" dxfId="614" priority="246">
      <formula>J359&lt;=$E$5</formula>
    </cfRule>
  </conditionalFormatting>
  <conditionalFormatting sqref="K359">
    <cfRule type="expression" dxfId="613" priority="238">
      <formula>K359&lt;=$G$5</formula>
    </cfRule>
    <cfRule type="expression" dxfId="612" priority="239">
      <formula>AND(K359&gt;$G$5,K359&lt;=$G$6)</formula>
    </cfRule>
    <cfRule type="expression" dxfId="611" priority="240">
      <formula>K359&gt;$G$6</formula>
    </cfRule>
  </conditionalFormatting>
  <conditionalFormatting sqref="J363">
    <cfRule type="expression" dxfId="610" priority="235">
      <formula>J363&gt;$E$6</formula>
    </cfRule>
    <cfRule type="expression" dxfId="609" priority="236">
      <formula>AND(J363&gt;$E$5,J363&lt;=$E$6)</formula>
    </cfRule>
    <cfRule type="expression" dxfId="608" priority="237">
      <formula>J363&lt;=$E$5</formula>
    </cfRule>
  </conditionalFormatting>
  <conditionalFormatting sqref="K363">
    <cfRule type="expression" dxfId="607" priority="229">
      <formula>K363&lt;=$G$5</formula>
    </cfRule>
    <cfRule type="expression" dxfId="606" priority="230">
      <formula>AND(K363&gt;$G$5,K363&lt;=$G$6)</formula>
    </cfRule>
    <cfRule type="expression" dxfId="605" priority="231">
      <formula>K363&gt;$G$6</formula>
    </cfRule>
  </conditionalFormatting>
  <conditionalFormatting sqref="J364">
    <cfRule type="expression" dxfId="604" priority="226">
      <formula>J364&gt;$E$6</formula>
    </cfRule>
    <cfRule type="expression" dxfId="603" priority="227">
      <formula>AND(J364&gt;$E$5,J364&lt;=$E$6)</formula>
    </cfRule>
    <cfRule type="expression" dxfId="602" priority="228">
      <formula>J364&lt;=$E$5</formula>
    </cfRule>
  </conditionalFormatting>
  <conditionalFormatting sqref="K364">
    <cfRule type="expression" dxfId="601" priority="220">
      <formula>K364&lt;=$G$5</formula>
    </cfRule>
    <cfRule type="expression" dxfId="600" priority="221">
      <formula>AND(K364&gt;$G$5,K364&lt;=$G$6)</formula>
    </cfRule>
    <cfRule type="expression" dxfId="599" priority="222">
      <formula>K364&gt;$G$6</formula>
    </cfRule>
  </conditionalFormatting>
  <conditionalFormatting sqref="J391">
    <cfRule type="expression" dxfId="598" priority="217">
      <formula>J391&lt;=$F$5</formula>
    </cfRule>
    <cfRule type="expression" dxfId="597" priority="218">
      <formula>AND(J391&gt;$F$5,J391&lt;=$F$6)</formula>
    </cfRule>
    <cfRule type="expression" dxfId="596" priority="219">
      <formula>J391&gt;$F$6</formula>
    </cfRule>
  </conditionalFormatting>
  <conditionalFormatting sqref="K391">
    <cfRule type="expression" dxfId="595" priority="211">
      <formula>K391&lt;=#REF!</formula>
    </cfRule>
    <cfRule type="expression" dxfId="594" priority="212">
      <formula>AND(K391&gt;#REF!,K391&lt;=#REF!)</formula>
    </cfRule>
    <cfRule type="expression" dxfId="593" priority="213">
      <formula>K391&gt;#REF!</formula>
    </cfRule>
  </conditionalFormatting>
  <conditionalFormatting sqref="J392">
    <cfRule type="expression" dxfId="592" priority="208">
      <formula>J392&lt;=$F$5</formula>
    </cfRule>
    <cfRule type="expression" dxfId="591" priority="209">
      <formula>AND(J392&gt;$F$5,J392&lt;=$F$6)</formula>
    </cfRule>
    <cfRule type="expression" dxfId="590" priority="210">
      <formula>J392&gt;$F$6</formula>
    </cfRule>
  </conditionalFormatting>
  <conditionalFormatting sqref="K392">
    <cfRule type="expression" dxfId="589" priority="202">
      <formula>K392&lt;=#REF!</formula>
    </cfRule>
    <cfRule type="expression" dxfId="588" priority="203">
      <formula>AND(K392&gt;#REF!,K392&lt;=#REF!)</formula>
    </cfRule>
    <cfRule type="expression" dxfId="587" priority="204">
      <formula>K392&gt;#REF!</formula>
    </cfRule>
  </conditionalFormatting>
  <conditionalFormatting sqref="J365:J366">
    <cfRule type="expression" dxfId="586" priority="199">
      <formula>J365&lt;=$F$5</formula>
    </cfRule>
    <cfRule type="expression" dxfId="585" priority="200">
      <formula>AND(J365&gt;$F$5,J365&lt;=$F$6)</formula>
    </cfRule>
    <cfRule type="expression" dxfId="584" priority="201">
      <formula>J365&gt;$F$6</formula>
    </cfRule>
  </conditionalFormatting>
  <conditionalFormatting sqref="K365:K366">
    <cfRule type="expression" dxfId="583" priority="193">
      <formula>K365&lt;=#REF!</formula>
    </cfRule>
    <cfRule type="expression" dxfId="582" priority="194">
      <formula>AND(K365&gt;#REF!,K365&lt;=#REF!)</formula>
    </cfRule>
    <cfRule type="expression" dxfId="581" priority="195">
      <formula>K365&gt;#REF!</formula>
    </cfRule>
  </conditionalFormatting>
  <conditionalFormatting sqref="J368">
    <cfRule type="expression" dxfId="580" priority="190">
      <formula>J368&lt;=$F$5</formula>
    </cfRule>
    <cfRule type="expression" dxfId="579" priority="191">
      <formula>AND(J368&gt;$F$5,J368&lt;=$F$6)</formula>
    </cfRule>
    <cfRule type="expression" dxfId="578" priority="192">
      <formula>J368&gt;$F$6</formula>
    </cfRule>
  </conditionalFormatting>
  <conditionalFormatting sqref="K368">
    <cfRule type="expression" dxfId="577" priority="184">
      <formula>K368&lt;=#REF!</formula>
    </cfRule>
    <cfRule type="expression" dxfId="576" priority="185">
      <formula>AND(K368&gt;#REF!,K368&lt;=#REF!)</formula>
    </cfRule>
    <cfRule type="expression" dxfId="575" priority="186">
      <formula>K368&gt;#REF!</formula>
    </cfRule>
  </conditionalFormatting>
  <conditionalFormatting sqref="I369:I370">
    <cfRule type="timePeriod" dxfId="574" priority="183" timePeriod="today">
      <formula>FLOOR(I369,1)=TODAY()</formula>
    </cfRule>
  </conditionalFormatting>
  <conditionalFormatting sqref="J369:J370">
    <cfRule type="expression" dxfId="573" priority="180">
      <formula>J369&lt;=$F$5</formula>
    </cfRule>
    <cfRule type="expression" dxfId="572" priority="181">
      <formula>AND(J369&gt;$F$5,J369&lt;=$F$6)</formula>
    </cfRule>
    <cfRule type="expression" dxfId="571" priority="182">
      <formula>J369&gt;$F$6</formula>
    </cfRule>
  </conditionalFormatting>
  <conditionalFormatting sqref="K369:K370">
    <cfRule type="expression" dxfId="570" priority="174">
      <formula>K369&lt;=#REF!</formula>
    </cfRule>
    <cfRule type="expression" dxfId="569" priority="175">
      <formula>AND(K369&gt;#REF!,K369&lt;=#REF!)</formula>
    </cfRule>
    <cfRule type="expression" dxfId="568" priority="176">
      <formula>K369&gt;#REF!</formula>
    </cfRule>
  </conditionalFormatting>
  <conditionalFormatting sqref="J371">
    <cfRule type="expression" dxfId="567" priority="171">
      <formula>J371&lt;=$F$5</formula>
    </cfRule>
    <cfRule type="expression" dxfId="566" priority="172">
      <formula>AND(J371&gt;$F$5,J371&lt;=$F$6)</formula>
    </cfRule>
    <cfRule type="expression" dxfId="565" priority="173">
      <formula>J371&gt;$F$6</formula>
    </cfRule>
  </conditionalFormatting>
  <conditionalFormatting sqref="K371">
    <cfRule type="expression" dxfId="564" priority="165">
      <formula>K371&lt;=#REF!</formula>
    </cfRule>
    <cfRule type="expression" dxfId="563" priority="166">
      <formula>AND(K371&gt;#REF!,K371&lt;=#REF!)</formula>
    </cfRule>
    <cfRule type="expression" dxfId="562" priority="167">
      <formula>K371&gt;#REF!</formula>
    </cfRule>
  </conditionalFormatting>
  <conditionalFormatting sqref="J372">
    <cfRule type="expression" dxfId="561" priority="162">
      <formula>J372&lt;=$F$5</formula>
    </cfRule>
    <cfRule type="expression" dxfId="560" priority="163">
      <formula>AND(J372&gt;$F$5,J372&lt;=$F$6)</formula>
    </cfRule>
    <cfRule type="expression" dxfId="559" priority="164">
      <formula>J372&gt;$F$6</formula>
    </cfRule>
  </conditionalFormatting>
  <conditionalFormatting sqref="K372">
    <cfRule type="expression" dxfId="558" priority="156">
      <formula>K372&lt;=#REF!</formula>
    </cfRule>
    <cfRule type="expression" dxfId="557" priority="157">
      <formula>AND(K372&gt;#REF!,K372&lt;=#REF!)</formula>
    </cfRule>
    <cfRule type="expression" dxfId="556" priority="158">
      <formula>K372&gt;#REF!</formula>
    </cfRule>
  </conditionalFormatting>
  <conditionalFormatting sqref="J373:J374">
    <cfRule type="expression" dxfId="555" priority="153">
      <formula>J373&lt;=$F$5</formula>
    </cfRule>
    <cfRule type="expression" dxfId="554" priority="154">
      <formula>AND(J373&gt;$F$5,J373&lt;=$F$6)</formula>
    </cfRule>
    <cfRule type="expression" dxfId="553" priority="155">
      <formula>J373&gt;$F$6</formula>
    </cfRule>
  </conditionalFormatting>
  <conditionalFormatting sqref="K373:K374">
    <cfRule type="expression" dxfId="552" priority="147">
      <formula>K373&lt;=#REF!</formula>
    </cfRule>
    <cfRule type="expression" dxfId="551" priority="148">
      <formula>AND(K373&gt;#REF!,K373&lt;=#REF!)</formula>
    </cfRule>
    <cfRule type="expression" dxfId="550" priority="149">
      <formula>K373&gt;#REF!</formula>
    </cfRule>
  </conditionalFormatting>
  <conditionalFormatting sqref="I377:I378">
    <cfRule type="timePeriod" dxfId="549" priority="146" timePeriod="today">
      <formula>FLOOR(I377,1)=TODAY()</formula>
    </cfRule>
  </conditionalFormatting>
  <conditionalFormatting sqref="J377:J378">
    <cfRule type="expression" dxfId="548" priority="143">
      <formula>J377&lt;=$F$5</formula>
    </cfRule>
    <cfRule type="expression" dxfId="547" priority="144">
      <formula>AND(J377&gt;$F$5,J377&lt;=$F$6)</formula>
    </cfRule>
    <cfRule type="expression" dxfId="546" priority="145">
      <formula>J377&gt;$F$6</formula>
    </cfRule>
  </conditionalFormatting>
  <conditionalFormatting sqref="K377:K378">
    <cfRule type="expression" dxfId="545" priority="137">
      <formula>K377&lt;=#REF!</formula>
    </cfRule>
    <cfRule type="expression" dxfId="544" priority="138">
      <formula>AND(K377&gt;#REF!,K377&lt;=#REF!)</formula>
    </cfRule>
    <cfRule type="expression" dxfId="543" priority="139">
      <formula>K377&gt;#REF!</formula>
    </cfRule>
  </conditionalFormatting>
  <conditionalFormatting sqref="I381:I382">
    <cfRule type="timePeriod" dxfId="542" priority="136" timePeriod="today">
      <formula>FLOOR(I381,1)=TODAY()</formula>
    </cfRule>
  </conditionalFormatting>
  <conditionalFormatting sqref="J381:J382">
    <cfRule type="expression" dxfId="541" priority="133">
      <formula>J381&lt;=$F$5</formula>
    </cfRule>
    <cfRule type="expression" dxfId="540" priority="134">
      <formula>AND(J381&gt;$F$5,J381&lt;=$F$6)</formula>
    </cfRule>
    <cfRule type="expression" dxfId="539" priority="135">
      <formula>J381&gt;$F$6</formula>
    </cfRule>
  </conditionalFormatting>
  <conditionalFormatting sqref="K381:K382">
    <cfRule type="expression" dxfId="538" priority="127">
      <formula>K381&lt;=#REF!</formula>
    </cfRule>
    <cfRule type="expression" dxfId="537" priority="128">
      <formula>AND(K381&gt;#REF!,K381&lt;=#REF!)</formula>
    </cfRule>
    <cfRule type="expression" dxfId="536" priority="129">
      <formula>K381&gt;#REF!</formula>
    </cfRule>
  </conditionalFormatting>
  <conditionalFormatting sqref="J379">
    <cfRule type="expression" dxfId="535" priority="124">
      <formula>J379&gt;$E$6</formula>
    </cfRule>
    <cfRule type="expression" dxfId="534" priority="125">
      <formula>AND(J379&gt;$E$5,J379&lt;=$E$6)</formula>
    </cfRule>
    <cfRule type="expression" dxfId="533" priority="126">
      <formula>J379&lt;=$E$5</formula>
    </cfRule>
  </conditionalFormatting>
  <conditionalFormatting sqref="K379">
    <cfRule type="expression" dxfId="532" priority="118">
      <formula>K379&lt;=$G$5</formula>
    </cfRule>
    <cfRule type="expression" dxfId="531" priority="119">
      <formula>AND(K379&gt;$G$5,K379&lt;=$G$6)</formula>
    </cfRule>
    <cfRule type="expression" dxfId="530" priority="120">
      <formula>K379&gt;$G$6</formula>
    </cfRule>
  </conditionalFormatting>
  <conditionalFormatting sqref="J394">
    <cfRule type="expression" dxfId="529" priority="115">
      <formula>J394&lt;=$F$5</formula>
    </cfRule>
    <cfRule type="expression" dxfId="528" priority="116">
      <formula>AND(J394&gt;$F$5,J394&lt;=$F$6)</formula>
    </cfRule>
    <cfRule type="expression" dxfId="527" priority="117">
      <formula>J394&gt;$F$6</formula>
    </cfRule>
  </conditionalFormatting>
  <conditionalFormatting sqref="K394">
    <cfRule type="expression" dxfId="526" priority="109">
      <formula>K394&lt;=#REF!</formula>
    </cfRule>
    <cfRule type="expression" dxfId="525" priority="110">
      <formula>AND(K394&gt;#REF!,K394&lt;=#REF!)</formula>
    </cfRule>
    <cfRule type="expression" dxfId="524" priority="111">
      <formula>K394&gt;#REF!</formula>
    </cfRule>
  </conditionalFormatting>
  <conditionalFormatting sqref="J401">
    <cfRule type="expression" dxfId="523" priority="106">
      <formula>J401&lt;=$F$5</formula>
    </cfRule>
    <cfRule type="expression" dxfId="522" priority="107">
      <formula>AND(J401&gt;$F$5,J401&lt;=$F$6)</formula>
    </cfRule>
    <cfRule type="expression" dxfId="521" priority="108">
      <formula>J401&gt;$F$6</formula>
    </cfRule>
  </conditionalFormatting>
  <conditionalFormatting sqref="K401">
    <cfRule type="expression" dxfId="520" priority="100">
      <formula>K401&lt;=#REF!</formula>
    </cfRule>
    <cfRule type="expression" dxfId="519" priority="101">
      <formula>AND(K401&gt;#REF!,K401&lt;=#REF!)</formula>
    </cfRule>
    <cfRule type="expression" dxfId="518" priority="102">
      <formula>K401&gt;#REF!</formula>
    </cfRule>
  </conditionalFormatting>
  <conditionalFormatting sqref="J403:J404">
    <cfRule type="expression" dxfId="517" priority="97">
      <formula>J403&lt;=$F$5</formula>
    </cfRule>
    <cfRule type="expression" dxfId="516" priority="98">
      <formula>AND(J403&gt;$F$5,J403&lt;=$F$6)</formula>
    </cfRule>
    <cfRule type="expression" dxfId="515" priority="99">
      <formula>J403&gt;$F$6</formula>
    </cfRule>
  </conditionalFormatting>
  <conditionalFormatting sqref="K403:K404">
    <cfRule type="expression" dxfId="514" priority="91">
      <formula>K403&lt;=#REF!</formula>
    </cfRule>
    <cfRule type="expression" dxfId="513" priority="92">
      <formula>AND(K403&gt;#REF!,K403&lt;=#REF!)</formula>
    </cfRule>
    <cfRule type="expression" dxfId="512" priority="93">
      <formula>K403&gt;#REF!</formula>
    </cfRule>
  </conditionalFormatting>
  <conditionalFormatting sqref="J383:J384">
    <cfRule type="expression" dxfId="511" priority="88">
      <formula>J383&lt;=$F$5</formula>
    </cfRule>
    <cfRule type="expression" dxfId="510" priority="89">
      <formula>AND(J383&gt;$F$5,J383&lt;=$F$6)</formula>
    </cfRule>
    <cfRule type="expression" dxfId="509" priority="90">
      <formula>J383&gt;$F$6</formula>
    </cfRule>
  </conditionalFormatting>
  <conditionalFormatting sqref="K383:K384">
    <cfRule type="expression" dxfId="508" priority="82">
      <formula>K383&lt;=#REF!</formula>
    </cfRule>
    <cfRule type="expression" dxfId="507" priority="83">
      <formula>AND(K383&gt;#REF!,K383&lt;=#REF!)</formula>
    </cfRule>
    <cfRule type="expression" dxfId="506" priority="84">
      <formula>K383&gt;#REF!</formula>
    </cfRule>
  </conditionalFormatting>
  <conditionalFormatting sqref="J375">
    <cfRule type="expression" dxfId="505" priority="79">
      <formula>J375&lt;=$F$5</formula>
    </cfRule>
    <cfRule type="expression" dxfId="504" priority="80">
      <formula>AND(J375&gt;$F$5,J375&lt;=$F$6)</formula>
    </cfRule>
    <cfRule type="expression" dxfId="503" priority="81">
      <formula>J375&gt;$F$6</formula>
    </cfRule>
  </conditionalFormatting>
  <conditionalFormatting sqref="K375">
    <cfRule type="expression" dxfId="502" priority="73">
      <formula>K375&lt;=#REF!</formula>
    </cfRule>
    <cfRule type="expression" dxfId="501" priority="74">
      <formula>AND(K375&gt;#REF!,K375&lt;=#REF!)</formula>
    </cfRule>
    <cfRule type="expression" dxfId="500" priority="75">
      <formula>K375&gt;#REF!</formula>
    </cfRule>
  </conditionalFormatting>
  <conditionalFormatting sqref="J385">
    <cfRule type="expression" dxfId="499" priority="70">
      <formula>J385&lt;=$F$5</formula>
    </cfRule>
    <cfRule type="expression" dxfId="498" priority="71">
      <formula>AND(J385&gt;$F$5,J385&lt;=$F$6)</formula>
    </cfRule>
    <cfRule type="expression" dxfId="497" priority="72">
      <formula>J385&gt;$F$6</formula>
    </cfRule>
  </conditionalFormatting>
  <conditionalFormatting sqref="K385">
    <cfRule type="expression" dxfId="496" priority="64">
      <formula>K385&lt;=#REF!</formula>
    </cfRule>
    <cfRule type="expression" dxfId="495" priority="65">
      <formula>AND(K385&gt;#REF!,K385&lt;=#REF!)</formula>
    </cfRule>
    <cfRule type="expression" dxfId="494" priority="66">
      <formula>K385&gt;#REF!</formula>
    </cfRule>
  </conditionalFormatting>
  <conditionalFormatting sqref="J386">
    <cfRule type="expression" dxfId="493" priority="61">
      <formula>J386&lt;=$F$5</formula>
    </cfRule>
    <cfRule type="expression" dxfId="492" priority="62">
      <formula>AND(J386&gt;$F$5,J386&lt;=$F$6)</formula>
    </cfRule>
    <cfRule type="expression" dxfId="491" priority="63">
      <formula>J386&gt;$F$6</formula>
    </cfRule>
  </conditionalFormatting>
  <conditionalFormatting sqref="K386">
    <cfRule type="expression" dxfId="490" priority="55">
      <formula>K386&lt;=#REF!</formula>
    </cfRule>
    <cfRule type="expression" dxfId="489" priority="56">
      <formula>AND(K386&gt;#REF!,K386&lt;=#REF!)</formula>
    </cfRule>
    <cfRule type="expression" dxfId="488" priority="57">
      <formula>K386&gt;#REF!</formula>
    </cfRule>
  </conditionalFormatting>
  <conditionalFormatting sqref="J389:J390">
    <cfRule type="expression" dxfId="487" priority="52">
      <formula>J389&lt;=$F$5</formula>
    </cfRule>
    <cfRule type="expression" dxfId="486" priority="53">
      <formula>AND(J389&gt;$F$5,J389&lt;=$F$6)</formula>
    </cfRule>
    <cfRule type="expression" dxfId="485" priority="54">
      <formula>J389&gt;$F$6</formula>
    </cfRule>
  </conditionalFormatting>
  <conditionalFormatting sqref="K389:K390">
    <cfRule type="expression" dxfId="484" priority="46">
      <formula>K389&lt;=#REF!</formula>
    </cfRule>
    <cfRule type="expression" dxfId="483" priority="47">
      <formula>AND(K389&gt;#REF!,K389&lt;=#REF!)</formula>
    </cfRule>
    <cfRule type="expression" dxfId="482" priority="48">
      <formula>K389&gt;#REF!</formula>
    </cfRule>
  </conditionalFormatting>
  <conditionalFormatting sqref="J395">
    <cfRule type="expression" dxfId="481" priority="43">
      <formula>J395&lt;=$F$5</formula>
    </cfRule>
    <cfRule type="expression" dxfId="480" priority="44">
      <formula>AND(J395&gt;$F$5,J395&lt;=$F$6)</formula>
    </cfRule>
    <cfRule type="expression" dxfId="479" priority="45">
      <formula>J395&gt;$F$6</formula>
    </cfRule>
  </conditionalFormatting>
  <conditionalFormatting sqref="K395">
    <cfRule type="expression" dxfId="478" priority="37">
      <formula>K395&lt;=#REF!</formula>
    </cfRule>
    <cfRule type="expression" dxfId="477" priority="38">
      <formula>AND(K395&gt;#REF!,K395&lt;=#REF!)</formula>
    </cfRule>
    <cfRule type="expression" dxfId="476" priority="39">
      <formula>K395&gt;#REF!</formula>
    </cfRule>
  </conditionalFormatting>
  <conditionalFormatting sqref="J397:J398">
    <cfRule type="expression" dxfId="475" priority="34">
      <formula>J397&lt;=$F$5</formula>
    </cfRule>
    <cfRule type="expression" dxfId="474" priority="35">
      <formula>AND(J397&gt;$F$5,J397&lt;=$F$6)</formula>
    </cfRule>
    <cfRule type="expression" dxfId="473" priority="36">
      <formula>J397&gt;$F$6</formula>
    </cfRule>
  </conditionalFormatting>
  <conditionalFormatting sqref="K397:K398">
    <cfRule type="expression" dxfId="472" priority="28">
      <formula>K397&lt;=#REF!</formula>
    </cfRule>
    <cfRule type="expression" dxfId="471" priority="29">
      <formula>AND(K397&gt;#REF!,K397&lt;=#REF!)</formula>
    </cfRule>
    <cfRule type="expression" dxfId="470" priority="30">
      <formula>K397&gt;#REF!</formula>
    </cfRule>
  </conditionalFormatting>
  <conditionalFormatting sqref="J399">
    <cfRule type="expression" dxfId="469" priority="25">
      <formula>J399&lt;=$F$5</formula>
    </cfRule>
    <cfRule type="expression" dxfId="468" priority="26">
      <formula>AND(J399&gt;$F$5,J399&lt;=$F$6)</formula>
    </cfRule>
    <cfRule type="expression" dxfId="467" priority="27">
      <formula>J399&gt;$F$6</formula>
    </cfRule>
  </conditionalFormatting>
  <conditionalFormatting sqref="K399">
    <cfRule type="expression" dxfId="466" priority="19">
      <formula>K399&lt;=#REF!</formula>
    </cfRule>
    <cfRule type="expression" dxfId="465" priority="20">
      <formula>AND(K399&gt;#REF!,K399&lt;=#REF!)</formula>
    </cfRule>
    <cfRule type="expression" dxfId="464" priority="21">
      <formula>K399&gt;#REF!</formula>
    </cfRule>
  </conditionalFormatting>
  <conditionalFormatting sqref="J400">
    <cfRule type="expression" dxfId="463" priority="16">
      <formula>J400&lt;=$F$5</formula>
    </cfRule>
    <cfRule type="expression" dxfId="462" priority="17">
      <formula>AND(J400&gt;$F$5,J400&lt;=$F$6)</formula>
    </cfRule>
    <cfRule type="expression" dxfId="461" priority="18">
      <formula>J400&gt;$F$6</formula>
    </cfRule>
  </conditionalFormatting>
  <conditionalFormatting sqref="K400">
    <cfRule type="expression" dxfId="460" priority="10">
      <formula>K400&lt;=#REF!</formula>
    </cfRule>
    <cfRule type="expression" dxfId="459" priority="11">
      <formula>AND(K400&gt;#REF!,K400&lt;=#REF!)</formula>
    </cfRule>
    <cfRule type="expression" dxfId="458" priority="12">
      <formula>K400&gt;#REF!</formula>
    </cfRule>
  </conditionalFormatting>
  <conditionalFormatting sqref="J387:J388">
    <cfRule type="expression" dxfId="457" priority="7">
      <formula>J387&lt;=$F$5</formula>
    </cfRule>
    <cfRule type="expression" dxfId="456" priority="8">
      <formula>AND(J387&gt;$F$5,J387&lt;=$F$6)</formula>
    </cfRule>
    <cfRule type="expression" dxfId="455" priority="9">
      <formula>J387&gt;$F$6</formula>
    </cfRule>
  </conditionalFormatting>
  <conditionalFormatting sqref="K387:K388">
    <cfRule type="expression" dxfId="454" priority="1">
      <formula>K387&lt;=#REF!</formula>
    </cfRule>
    <cfRule type="expression" dxfId="453" priority="2">
      <formula>AND(K387&gt;#REF!,K387&lt;=#REF!)</formula>
    </cfRule>
    <cfRule type="expression" dxfId="452" priority="3">
      <formula>K387&gt;#REF!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1" max="5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10"/>
  <sheetViews>
    <sheetView view="pageBreakPreview" zoomScale="80" zoomScaleNormal="100" zoomScaleSheetLayoutView="80" workbookViewId="0">
      <selection activeCell="J1" sqref="J1"/>
    </sheetView>
  </sheetViews>
  <sheetFormatPr defaultColWidth="9.140625" defaultRowHeight="12.75" x14ac:dyDescent="0.2"/>
  <cols>
    <col min="1" max="1" width="6.5703125" style="24" customWidth="1"/>
    <col min="2" max="2" width="14.42578125" style="5" customWidth="1"/>
    <col min="3" max="3" width="19" style="5" customWidth="1"/>
    <col min="4" max="4" width="18.42578125" style="5" customWidth="1"/>
    <col min="5" max="5" width="19.85546875" style="5" customWidth="1"/>
    <col min="6" max="6" width="21.28515625" style="5" customWidth="1"/>
    <col min="7" max="7" width="4.85546875" style="6" customWidth="1"/>
    <col min="8" max="8" width="8.42578125" style="6" customWidth="1"/>
    <col min="9" max="9" width="18.140625" style="6" customWidth="1"/>
    <col min="10" max="10" width="13.28515625" style="6" customWidth="1"/>
    <col min="11" max="11" width="15.140625" style="6" customWidth="1"/>
    <col min="12" max="13" width="10.42578125" style="6" customWidth="1"/>
    <col min="14" max="14" width="8.5703125" style="24" customWidth="1"/>
    <col min="15" max="16384" width="9.140625" style="5"/>
  </cols>
  <sheetData>
    <row r="1" spans="1:15" s="1" customFormat="1" ht="33.75" customHeight="1" x14ac:dyDescent="0.2">
      <c r="A1" s="253" t="s">
        <v>0</v>
      </c>
      <c r="B1" s="253"/>
      <c r="C1" s="253"/>
      <c r="D1" s="253"/>
      <c r="E1" s="253"/>
      <c r="F1" s="262"/>
      <c r="G1" s="144"/>
      <c r="H1" s="30"/>
      <c r="I1" s="30"/>
      <c r="J1" s="135">
        <v>0.5</v>
      </c>
      <c r="K1" s="135">
        <v>5</v>
      </c>
      <c r="L1" s="134"/>
      <c r="M1" s="222"/>
      <c r="N1" s="135">
        <v>0.5</v>
      </c>
      <c r="O1" s="135">
        <v>5</v>
      </c>
    </row>
    <row r="2" spans="1:15" s="1" customFormat="1" ht="30.75" customHeight="1" x14ac:dyDescent="0.2">
      <c r="A2" s="254" t="s">
        <v>88</v>
      </c>
      <c r="B2" s="254"/>
      <c r="C2" s="254"/>
      <c r="D2" s="254"/>
      <c r="E2" s="254"/>
      <c r="F2" s="263"/>
      <c r="G2" s="30" t="s">
        <v>159</v>
      </c>
      <c r="H2" s="30" t="s">
        <v>159</v>
      </c>
      <c r="I2" s="93" t="s">
        <v>155</v>
      </c>
      <c r="J2" s="210" t="s">
        <v>42</v>
      </c>
      <c r="K2" s="210" t="s">
        <v>42</v>
      </c>
      <c r="L2" s="30"/>
      <c r="M2" s="164"/>
      <c r="N2" s="93" t="s">
        <v>158</v>
      </c>
      <c r="O2" s="93" t="s">
        <v>158</v>
      </c>
    </row>
    <row r="3" spans="1:15" s="157" customFormat="1" ht="30.75" customHeight="1" x14ac:dyDescent="0.2">
      <c r="A3" s="63"/>
      <c r="B3" s="63"/>
      <c r="C3" s="63"/>
      <c r="D3" s="63"/>
      <c r="E3" s="63"/>
      <c r="F3" s="154"/>
      <c r="G3" s="132">
        <v>2816</v>
      </c>
      <c r="H3" s="197">
        <v>16</v>
      </c>
      <c r="I3" s="149">
        <v>43103</v>
      </c>
      <c r="J3" s="195">
        <v>0</v>
      </c>
      <c r="K3" s="220">
        <v>0</v>
      </c>
      <c r="L3" s="203"/>
      <c r="M3" s="203"/>
      <c r="N3" s="132">
        <f t="shared" ref="N3:N67" si="0">$C$92</f>
        <v>3520</v>
      </c>
      <c r="O3" s="132">
        <f t="shared" ref="O3:O67" si="1">$F$92</f>
        <v>20</v>
      </c>
    </row>
    <row r="4" spans="1:15" s="157" customFormat="1" ht="30.75" customHeight="1" x14ac:dyDescent="0.2">
      <c r="A4" s="63"/>
      <c r="B4" s="63"/>
      <c r="C4" s="63"/>
      <c r="D4" s="63"/>
      <c r="E4" s="63"/>
      <c r="F4" s="154"/>
      <c r="G4" s="132">
        <v>2816</v>
      </c>
      <c r="H4" s="197">
        <v>16</v>
      </c>
      <c r="I4" s="149">
        <v>43103</v>
      </c>
      <c r="J4" s="195">
        <v>0</v>
      </c>
      <c r="K4" s="220">
        <v>0</v>
      </c>
      <c r="L4" s="203"/>
      <c r="M4" s="203"/>
      <c r="N4" s="132">
        <f t="shared" si="0"/>
        <v>3520</v>
      </c>
      <c r="O4" s="132">
        <f t="shared" si="1"/>
        <v>20</v>
      </c>
    </row>
    <row r="5" spans="1:15" s="157" customFormat="1" ht="30.75" customHeight="1" x14ac:dyDescent="0.2">
      <c r="A5" s="63"/>
      <c r="B5" s="63"/>
      <c r="C5" s="63"/>
      <c r="D5" s="63"/>
      <c r="E5" s="63"/>
      <c r="F5" s="154"/>
      <c r="G5" s="132">
        <v>2816</v>
      </c>
      <c r="H5" s="197">
        <v>16</v>
      </c>
      <c r="I5" s="149">
        <v>43118</v>
      </c>
      <c r="J5" s="195">
        <v>0</v>
      </c>
      <c r="K5" s="220">
        <v>0</v>
      </c>
      <c r="L5" s="203"/>
      <c r="M5" s="203"/>
      <c r="N5" s="132">
        <f t="shared" si="0"/>
        <v>3520</v>
      </c>
      <c r="O5" s="132">
        <f t="shared" si="1"/>
        <v>20</v>
      </c>
    </row>
    <row r="6" spans="1:15" s="157" customFormat="1" ht="30.75" customHeight="1" x14ac:dyDescent="0.2">
      <c r="A6" s="63"/>
      <c r="B6" s="63"/>
      <c r="C6" s="63"/>
      <c r="D6" s="63"/>
      <c r="E6" s="63"/>
      <c r="F6" s="154"/>
      <c r="G6" s="132">
        <v>2816</v>
      </c>
      <c r="H6" s="197">
        <v>16</v>
      </c>
      <c r="I6" s="149">
        <v>43118</v>
      </c>
      <c r="J6" s="195">
        <v>0</v>
      </c>
      <c r="K6" s="220">
        <v>0</v>
      </c>
      <c r="L6" s="203"/>
      <c r="M6" s="203"/>
      <c r="N6" s="132">
        <f t="shared" si="0"/>
        <v>3520</v>
      </c>
      <c r="O6" s="132">
        <f t="shared" si="1"/>
        <v>20</v>
      </c>
    </row>
    <row r="7" spans="1:15" s="157" customFormat="1" ht="30.75" customHeight="1" x14ac:dyDescent="0.2">
      <c r="A7" s="63"/>
      <c r="B7" s="63"/>
      <c r="C7" s="63"/>
      <c r="D7" s="63"/>
      <c r="E7" s="63"/>
      <c r="F7" s="154"/>
      <c r="G7" s="132">
        <v>2816</v>
      </c>
      <c r="H7" s="197">
        <v>16</v>
      </c>
      <c r="I7" s="149">
        <v>43126</v>
      </c>
      <c r="J7" s="195">
        <v>0</v>
      </c>
      <c r="K7" s="220">
        <v>0</v>
      </c>
      <c r="L7" s="203"/>
      <c r="M7" s="203"/>
      <c r="N7" s="132">
        <f t="shared" si="0"/>
        <v>3520</v>
      </c>
      <c r="O7" s="132">
        <f t="shared" si="1"/>
        <v>20</v>
      </c>
    </row>
    <row r="8" spans="1:15" s="157" customFormat="1" ht="30.75" customHeight="1" x14ac:dyDescent="0.2">
      <c r="A8" s="63"/>
      <c r="B8" s="63"/>
      <c r="C8" s="63"/>
      <c r="D8" s="63"/>
      <c r="E8" s="63"/>
      <c r="F8" s="154"/>
      <c r="G8" s="132">
        <v>2816</v>
      </c>
      <c r="H8" s="197">
        <v>16</v>
      </c>
      <c r="I8" s="149">
        <v>43126</v>
      </c>
      <c r="J8" s="195">
        <v>0</v>
      </c>
      <c r="K8" s="220">
        <v>0</v>
      </c>
      <c r="L8" s="203"/>
      <c r="M8" s="203"/>
      <c r="N8" s="132">
        <f t="shared" si="0"/>
        <v>3520</v>
      </c>
      <c r="O8" s="132">
        <f t="shared" si="1"/>
        <v>20</v>
      </c>
    </row>
    <row r="9" spans="1:15" s="157" customFormat="1" ht="30.75" customHeight="1" x14ac:dyDescent="0.2">
      <c r="A9" s="63"/>
      <c r="B9" s="63"/>
      <c r="C9" s="63"/>
      <c r="D9" s="63"/>
      <c r="E9" s="63"/>
      <c r="F9" s="154"/>
      <c r="G9" s="132">
        <v>2816</v>
      </c>
      <c r="H9" s="197">
        <v>16</v>
      </c>
      <c r="I9" s="149">
        <v>43130</v>
      </c>
      <c r="J9" s="195">
        <v>0</v>
      </c>
      <c r="K9" s="220">
        <v>0</v>
      </c>
      <c r="L9" s="203"/>
      <c r="M9" s="203"/>
      <c r="N9" s="132">
        <f t="shared" si="0"/>
        <v>3520</v>
      </c>
      <c r="O9" s="132">
        <f t="shared" si="1"/>
        <v>20</v>
      </c>
    </row>
    <row r="10" spans="1:15" s="157" customFormat="1" ht="30.75" customHeight="1" x14ac:dyDescent="0.2">
      <c r="A10" s="63"/>
      <c r="B10" s="63"/>
      <c r="C10" s="63"/>
      <c r="D10" s="63"/>
      <c r="E10" s="63"/>
      <c r="F10" s="154"/>
      <c r="G10" s="132">
        <v>2816</v>
      </c>
      <c r="H10" s="197">
        <v>16</v>
      </c>
      <c r="I10" s="149">
        <v>43130</v>
      </c>
      <c r="J10" s="195">
        <v>0</v>
      </c>
      <c r="K10" s="220">
        <v>0</v>
      </c>
      <c r="L10" s="203"/>
      <c r="M10" s="203"/>
      <c r="N10" s="132">
        <f t="shared" si="0"/>
        <v>3520</v>
      </c>
      <c r="O10" s="132">
        <f t="shared" si="1"/>
        <v>20</v>
      </c>
    </row>
    <row r="11" spans="1:15" s="157" customFormat="1" ht="30.75" customHeight="1" x14ac:dyDescent="0.2">
      <c r="A11" s="63"/>
      <c r="B11" s="63"/>
      <c r="C11" s="63"/>
      <c r="D11" s="63"/>
      <c r="E11" s="63"/>
      <c r="F11" s="154"/>
      <c r="G11" s="132">
        <v>2816</v>
      </c>
      <c r="H11" s="197">
        <v>16</v>
      </c>
      <c r="I11" s="149">
        <v>43154</v>
      </c>
      <c r="J11" s="195">
        <v>0</v>
      </c>
      <c r="K11" s="220">
        <v>0</v>
      </c>
      <c r="L11" s="203"/>
      <c r="M11" s="203"/>
      <c r="N11" s="132">
        <f t="shared" si="0"/>
        <v>3520</v>
      </c>
      <c r="O11" s="132">
        <f t="shared" si="1"/>
        <v>20</v>
      </c>
    </row>
    <row r="12" spans="1:15" s="157" customFormat="1" ht="30.75" customHeight="1" x14ac:dyDescent="0.2">
      <c r="A12" s="63"/>
      <c r="B12" s="63"/>
      <c r="C12" s="63"/>
      <c r="D12" s="63"/>
      <c r="E12" s="63"/>
      <c r="F12" s="154"/>
      <c r="G12" s="132">
        <v>2816</v>
      </c>
      <c r="H12" s="197">
        <v>16</v>
      </c>
      <c r="I12" s="149">
        <v>43154</v>
      </c>
      <c r="J12" s="195">
        <v>0</v>
      </c>
      <c r="K12" s="220">
        <v>0</v>
      </c>
      <c r="L12" s="203"/>
      <c r="M12" s="203"/>
      <c r="N12" s="132">
        <f t="shared" si="0"/>
        <v>3520</v>
      </c>
      <c r="O12" s="132">
        <f t="shared" si="1"/>
        <v>20</v>
      </c>
    </row>
    <row r="13" spans="1:15" s="157" customFormat="1" ht="30.75" customHeight="1" x14ac:dyDescent="0.2">
      <c r="A13" s="63"/>
      <c r="B13" s="63"/>
      <c r="C13" s="63"/>
      <c r="D13" s="63"/>
      <c r="E13" s="63"/>
      <c r="F13" s="154"/>
      <c r="G13" s="132">
        <v>2816</v>
      </c>
      <c r="H13" s="197">
        <v>16</v>
      </c>
      <c r="I13" s="149">
        <v>43167</v>
      </c>
      <c r="J13" s="195">
        <v>0</v>
      </c>
      <c r="K13" s="220">
        <v>0</v>
      </c>
      <c r="L13" s="203"/>
      <c r="M13" s="203"/>
      <c r="N13" s="132">
        <f t="shared" si="0"/>
        <v>3520</v>
      </c>
      <c r="O13" s="132">
        <f t="shared" si="1"/>
        <v>20</v>
      </c>
    </row>
    <row r="14" spans="1:15" s="157" customFormat="1" ht="30.75" customHeight="1" x14ac:dyDescent="0.2">
      <c r="A14" s="63"/>
      <c r="B14" s="63"/>
      <c r="C14" s="63"/>
      <c r="D14" s="63"/>
      <c r="E14" s="63"/>
      <c r="F14" s="154"/>
      <c r="G14" s="132">
        <v>2816</v>
      </c>
      <c r="H14" s="197">
        <v>16</v>
      </c>
      <c r="I14" s="149">
        <v>43167</v>
      </c>
      <c r="J14" s="195">
        <v>1</v>
      </c>
      <c r="K14" s="220">
        <v>0</v>
      </c>
      <c r="L14" s="203"/>
      <c r="M14" s="203"/>
      <c r="N14" s="132">
        <f t="shared" si="0"/>
        <v>3520</v>
      </c>
      <c r="O14" s="132">
        <f t="shared" si="1"/>
        <v>20</v>
      </c>
    </row>
    <row r="15" spans="1:15" s="157" customFormat="1" ht="30.75" customHeight="1" x14ac:dyDescent="0.2">
      <c r="A15" s="63"/>
      <c r="B15" s="63"/>
      <c r="C15" s="63"/>
      <c r="D15" s="63"/>
      <c r="E15" s="63"/>
      <c r="F15" s="154"/>
      <c r="G15" s="132">
        <v>2816</v>
      </c>
      <c r="H15" s="197">
        <v>16</v>
      </c>
      <c r="I15" s="149">
        <v>43169</v>
      </c>
      <c r="J15" s="195">
        <v>0</v>
      </c>
      <c r="K15" s="220">
        <v>0</v>
      </c>
      <c r="L15" s="203"/>
      <c r="M15" s="203"/>
      <c r="N15" s="132">
        <f t="shared" si="0"/>
        <v>3520</v>
      </c>
      <c r="O15" s="132">
        <f t="shared" si="1"/>
        <v>20</v>
      </c>
    </row>
    <row r="16" spans="1:15" s="157" customFormat="1" ht="30.75" customHeight="1" x14ac:dyDescent="0.2">
      <c r="A16" s="63"/>
      <c r="B16" s="63"/>
      <c r="C16" s="63"/>
      <c r="D16" s="63"/>
      <c r="E16" s="63"/>
      <c r="F16" s="154"/>
      <c r="G16" s="132">
        <v>2816</v>
      </c>
      <c r="H16" s="197">
        <v>16</v>
      </c>
      <c r="I16" s="149">
        <v>43169</v>
      </c>
      <c r="J16" s="195">
        <v>0</v>
      </c>
      <c r="K16" s="220">
        <v>0</v>
      </c>
      <c r="L16" s="203"/>
      <c r="M16" s="203"/>
      <c r="N16" s="132">
        <f t="shared" si="0"/>
        <v>3520</v>
      </c>
      <c r="O16" s="132">
        <f t="shared" si="1"/>
        <v>20</v>
      </c>
    </row>
    <row r="17" spans="1:15" s="157" customFormat="1" ht="30.75" customHeight="1" x14ac:dyDescent="0.2">
      <c r="A17" s="63"/>
      <c r="B17" s="63"/>
      <c r="C17" s="63"/>
      <c r="D17" s="63"/>
      <c r="E17" s="63"/>
      <c r="F17" s="154"/>
      <c r="G17" s="132">
        <v>2816</v>
      </c>
      <c r="H17" s="197">
        <v>16</v>
      </c>
      <c r="I17" s="149">
        <v>43171</v>
      </c>
      <c r="J17" s="195">
        <v>0</v>
      </c>
      <c r="K17" s="220">
        <v>0</v>
      </c>
      <c r="L17" s="203"/>
      <c r="M17" s="203"/>
      <c r="N17" s="132">
        <f t="shared" si="0"/>
        <v>3520</v>
      </c>
      <c r="O17" s="132">
        <f t="shared" si="1"/>
        <v>20</v>
      </c>
    </row>
    <row r="18" spans="1:15" s="157" customFormat="1" ht="30.75" customHeight="1" x14ac:dyDescent="0.2">
      <c r="A18" s="63"/>
      <c r="B18" s="63"/>
      <c r="C18" s="63"/>
      <c r="D18" s="63"/>
      <c r="E18" s="63"/>
      <c r="F18" s="154"/>
      <c r="G18" s="132">
        <v>2816</v>
      </c>
      <c r="H18" s="197">
        <v>16</v>
      </c>
      <c r="I18" s="149">
        <v>43171</v>
      </c>
      <c r="J18" s="195">
        <v>0</v>
      </c>
      <c r="K18" s="220">
        <v>0</v>
      </c>
      <c r="L18" s="203"/>
      <c r="M18" s="203"/>
      <c r="N18" s="132">
        <f t="shared" si="0"/>
        <v>3520</v>
      </c>
      <c r="O18" s="132">
        <f t="shared" si="1"/>
        <v>20</v>
      </c>
    </row>
    <row r="19" spans="1:15" s="157" customFormat="1" ht="30.75" customHeight="1" x14ac:dyDescent="0.2">
      <c r="A19" s="63"/>
      <c r="B19" s="63"/>
      <c r="C19" s="63"/>
      <c r="D19" s="63"/>
      <c r="E19" s="63"/>
      <c r="F19" s="154"/>
      <c r="G19" s="132">
        <v>2816</v>
      </c>
      <c r="H19" s="197">
        <v>16</v>
      </c>
      <c r="I19" s="149">
        <v>43173</v>
      </c>
      <c r="J19" s="195">
        <v>0</v>
      </c>
      <c r="K19" s="220">
        <v>0</v>
      </c>
      <c r="L19" s="203"/>
      <c r="M19" s="203"/>
      <c r="N19" s="132">
        <f t="shared" si="0"/>
        <v>3520</v>
      </c>
      <c r="O19" s="132">
        <f t="shared" si="1"/>
        <v>20</v>
      </c>
    </row>
    <row r="20" spans="1:15" s="157" customFormat="1" ht="30.75" customHeight="1" x14ac:dyDescent="0.2">
      <c r="A20" s="63"/>
      <c r="B20" s="63"/>
      <c r="C20" s="63"/>
      <c r="D20" s="63"/>
      <c r="E20" s="63"/>
      <c r="F20" s="154"/>
      <c r="G20" s="132">
        <v>2816</v>
      </c>
      <c r="H20" s="197">
        <v>16</v>
      </c>
      <c r="I20" s="149">
        <v>43173</v>
      </c>
      <c r="J20" s="195">
        <v>0</v>
      </c>
      <c r="K20" s="220">
        <v>0</v>
      </c>
      <c r="L20" s="203"/>
      <c r="M20" s="203"/>
      <c r="N20" s="132">
        <f t="shared" si="0"/>
        <v>3520</v>
      </c>
      <c r="O20" s="132">
        <f t="shared" si="1"/>
        <v>20</v>
      </c>
    </row>
    <row r="21" spans="1:15" s="157" customFormat="1" ht="30.75" customHeight="1" x14ac:dyDescent="0.2">
      <c r="A21" s="63"/>
      <c r="B21" s="63"/>
      <c r="C21" s="63"/>
      <c r="D21" s="63"/>
      <c r="E21" s="63"/>
      <c r="F21" s="154"/>
      <c r="G21" s="132">
        <v>2816</v>
      </c>
      <c r="H21" s="197">
        <v>16</v>
      </c>
      <c r="I21" s="149">
        <v>43175</v>
      </c>
      <c r="J21" s="195">
        <v>0</v>
      </c>
      <c r="K21" s="220">
        <v>0</v>
      </c>
      <c r="L21" s="203"/>
      <c r="M21" s="203"/>
      <c r="N21" s="132">
        <f t="shared" si="0"/>
        <v>3520</v>
      </c>
      <c r="O21" s="132">
        <f t="shared" si="1"/>
        <v>20</v>
      </c>
    </row>
    <row r="22" spans="1:15" s="157" customFormat="1" ht="30.75" customHeight="1" x14ac:dyDescent="0.2">
      <c r="A22" s="63"/>
      <c r="B22" s="63"/>
      <c r="C22" s="63"/>
      <c r="D22" s="63"/>
      <c r="E22" s="63"/>
      <c r="F22" s="154"/>
      <c r="G22" s="132">
        <v>2816</v>
      </c>
      <c r="H22" s="197">
        <v>16</v>
      </c>
      <c r="I22" s="149">
        <v>43175</v>
      </c>
      <c r="J22" s="195">
        <v>0</v>
      </c>
      <c r="K22" s="220">
        <v>0</v>
      </c>
      <c r="L22" s="203"/>
      <c r="M22" s="203"/>
      <c r="N22" s="132">
        <f t="shared" si="0"/>
        <v>3520</v>
      </c>
      <c r="O22" s="132">
        <f t="shared" si="1"/>
        <v>20</v>
      </c>
    </row>
    <row r="23" spans="1:15" s="157" customFormat="1" ht="30.75" customHeight="1" x14ac:dyDescent="0.2">
      <c r="A23" s="63"/>
      <c r="B23" s="63"/>
      <c r="C23" s="63"/>
      <c r="D23" s="63"/>
      <c r="E23" s="63"/>
      <c r="F23" s="154"/>
      <c r="G23" s="132">
        <v>2816</v>
      </c>
      <c r="H23" s="197">
        <v>16</v>
      </c>
      <c r="I23" s="149">
        <v>43179</v>
      </c>
      <c r="J23" s="195">
        <v>14</v>
      </c>
      <c r="K23" s="220">
        <v>1</v>
      </c>
      <c r="L23" s="203"/>
      <c r="M23" s="203"/>
      <c r="N23" s="132">
        <f t="shared" si="0"/>
        <v>3520</v>
      </c>
      <c r="O23" s="132">
        <f t="shared" si="1"/>
        <v>20</v>
      </c>
    </row>
    <row r="24" spans="1:15" s="157" customFormat="1" ht="30.75" customHeight="1" x14ac:dyDescent="0.2">
      <c r="A24" s="63"/>
      <c r="B24" s="63"/>
      <c r="C24" s="63"/>
      <c r="D24" s="63"/>
      <c r="E24" s="63"/>
      <c r="F24" s="154"/>
      <c r="G24" s="132">
        <v>2816</v>
      </c>
      <c r="H24" s="197">
        <v>16</v>
      </c>
      <c r="I24" s="149">
        <v>43179</v>
      </c>
      <c r="J24" s="195">
        <v>0</v>
      </c>
      <c r="K24" s="220">
        <v>0</v>
      </c>
      <c r="L24" s="203"/>
      <c r="M24" s="203"/>
      <c r="N24" s="132">
        <f t="shared" si="0"/>
        <v>3520</v>
      </c>
      <c r="O24" s="132">
        <f t="shared" si="1"/>
        <v>20</v>
      </c>
    </row>
    <row r="25" spans="1:15" s="157" customFormat="1" ht="30.75" customHeight="1" x14ac:dyDescent="0.2">
      <c r="A25" s="63"/>
      <c r="B25" s="63"/>
      <c r="C25" s="63"/>
      <c r="D25" s="63"/>
      <c r="E25" s="63"/>
      <c r="F25" s="154"/>
      <c r="G25" s="132">
        <v>2816</v>
      </c>
      <c r="H25" s="197">
        <v>16</v>
      </c>
      <c r="I25" s="149">
        <v>43181</v>
      </c>
      <c r="J25" s="195">
        <v>0</v>
      </c>
      <c r="K25" s="220">
        <v>0</v>
      </c>
      <c r="L25" s="203"/>
      <c r="M25" s="203"/>
      <c r="N25" s="132">
        <f t="shared" si="0"/>
        <v>3520</v>
      </c>
      <c r="O25" s="132">
        <f t="shared" si="1"/>
        <v>20</v>
      </c>
    </row>
    <row r="26" spans="1:15" s="157" customFormat="1" ht="30.75" customHeight="1" x14ac:dyDescent="0.2">
      <c r="A26" s="63"/>
      <c r="B26" s="63"/>
      <c r="C26" s="63"/>
      <c r="D26" s="63"/>
      <c r="E26" s="63"/>
      <c r="F26" s="154"/>
      <c r="G26" s="132">
        <v>2816</v>
      </c>
      <c r="H26" s="197">
        <v>16</v>
      </c>
      <c r="I26" s="149">
        <v>43181</v>
      </c>
      <c r="J26" s="195">
        <v>24</v>
      </c>
      <c r="K26" s="220">
        <v>0</v>
      </c>
      <c r="L26" s="203"/>
      <c r="M26" s="203"/>
      <c r="N26" s="132">
        <f t="shared" si="0"/>
        <v>3520</v>
      </c>
      <c r="O26" s="132">
        <f t="shared" si="1"/>
        <v>20</v>
      </c>
    </row>
    <row r="27" spans="1:15" s="157" customFormat="1" ht="30.75" customHeight="1" x14ac:dyDescent="0.2">
      <c r="A27" s="63"/>
      <c r="B27" s="63"/>
      <c r="C27" s="63"/>
      <c r="D27" s="63"/>
      <c r="E27" s="63"/>
      <c r="F27" s="154"/>
      <c r="G27" s="132">
        <v>2816</v>
      </c>
      <c r="H27" s="197">
        <v>16</v>
      </c>
      <c r="I27" s="149">
        <v>43188</v>
      </c>
      <c r="J27" s="195">
        <v>0</v>
      </c>
      <c r="K27" s="220">
        <v>0</v>
      </c>
      <c r="L27" s="203"/>
      <c r="M27" s="203"/>
      <c r="N27" s="132">
        <f t="shared" si="0"/>
        <v>3520</v>
      </c>
      <c r="O27" s="132">
        <f t="shared" si="1"/>
        <v>20</v>
      </c>
    </row>
    <row r="28" spans="1:15" s="157" customFormat="1" ht="30.75" customHeight="1" x14ac:dyDescent="0.2">
      <c r="A28" s="63"/>
      <c r="B28" s="63"/>
      <c r="C28" s="63"/>
      <c r="D28" s="63"/>
      <c r="E28" s="63"/>
      <c r="F28" s="154"/>
      <c r="G28" s="132">
        <v>2816</v>
      </c>
      <c r="H28" s="197">
        <v>16</v>
      </c>
      <c r="I28" s="149">
        <v>43188</v>
      </c>
      <c r="J28" s="195">
        <v>0</v>
      </c>
      <c r="K28" s="220">
        <v>0</v>
      </c>
      <c r="L28" s="203"/>
      <c r="M28" s="203"/>
      <c r="N28" s="132">
        <f t="shared" si="0"/>
        <v>3520</v>
      </c>
      <c r="O28" s="132">
        <f t="shared" si="1"/>
        <v>20</v>
      </c>
    </row>
    <row r="29" spans="1:15" s="157" customFormat="1" ht="30.75" customHeight="1" x14ac:dyDescent="0.2">
      <c r="A29" s="63"/>
      <c r="B29" s="63"/>
      <c r="C29" s="63"/>
      <c r="D29" s="63"/>
      <c r="E29" s="63"/>
      <c r="F29" s="154"/>
      <c r="G29" s="132">
        <v>2816</v>
      </c>
      <c r="H29" s="197">
        <v>16</v>
      </c>
      <c r="I29" s="149">
        <v>43209</v>
      </c>
      <c r="J29" s="195">
        <v>0</v>
      </c>
      <c r="K29" s="220">
        <v>0</v>
      </c>
      <c r="L29" s="203"/>
      <c r="M29" s="203"/>
      <c r="N29" s="132">
        <f t="shared" si="0"/>
        <v>3520</v>
      </c>
      <c r="O29" s="132">
        <f t="shared" si="1"/>
        <v>20</v>
      </c>
    </row>
    <row r="30" spans="1:15" s="157" customFormat="1" ht="30.75" customHeight="1" x14ac:dyDescent="0.2">
      <c r="A30" s="63"/>
      <c r="B30" s="63"/>
      <c r="C30" s="63"/>
      <c r="D30" s="63"/>
      <c r="E30" s="63"/>
      <c r="F30" s="154"/>
      <c r="G30" s="132">
        <v>2816</v>
      </c>
      <c r="H30" s="197">
        <v>16</v>
      </c>
      <c r="I30" s="149">
        <v>43209</v>
      </c>
      <c r="J30" s="195">
        <v>0</v>
      </c>
      <c r="K30" s="220">
        <v>0</v>
      </c>
      <c r="L30" s="203"/>
      <c r="M30" s="203"/>
      <c r="N30" s="132">
        <f t="shared" si="0"/>
        <v>3520</v>
      </c>
      <c r="O30" s="132">
        <f t="shared" si="1"/>
        <v>20</v>
      </c>
    </row>
    <row r="31" spans="1:15" s="157" customFormat="1" ht="30.75" customHeight="1" x14ac:dyDescent="0.2">
      <c r="A31" s="63"/>
      <c r="B31" s="63"/>
      <c r="C31" s="63"/>
      <c r="D31" s="63"/>
      <c r="E31" s="63"/>
      <c r="F31" s="154"/>
      <c r="G31" s="132">
        <v>2816</v>
      </c>
      <c r="H31" s="197">
        <v>16</v>
      </c>
      <c r="I31" s="149">
        <v>43214</v>
      </c>
      <c r="J31" s="195">
        <v>0</v>
      </c>
      <c r="K31" s="220">
        <v>0</v>
      </c>
      <c r="L31" s="203"/>
      <c r="M31" s="203"/>
      <c r="N31" s="132">
        <f t="shared" si="0"/>
        <v>3520</v>
      </c>
      <c r="O31" s="132">
        <f t="shared" si="1"/>
        <v>20</v>
      </c>
    </row>
    <row r="32" spans="1:15" s="157" customFormat="1" ht="30.75" customHeight="1" x14ac:dyDescent="0.2">
      <c r="A32" s="63"/>
      <c r="B32" s="63"/>
      <c r="C32" s="63"/>
      <c r="D32" s="63"/>
      <c r="E32" s="63"/>
      <c r="F32" s="154"/>
      <c r="G32" s="132">
        <v>2816</v>
      </c>
      <c r="H32" s="197">
        <v>16</v>
      </c>
      <c r="I32" s="149">
        <v>43214</v>
      </c>
      <c r="J32" s="195">
        <v>0</v>
      </c>
      <c r="K32" s="220">
        <v>0</v>
      </c>
      <c r="L32" s="203"/>
      <c r="M32" s="203"/>
      <c r="N32" s="132">
        <f t="shared" si="0"/>
        <v>3520</v>
      </c>
      <c r="O32" s="132">
        <f t="shared" si="1"/>
        <v>20</v>
      </c>
    </row>
    <row r="33" spans="1:15" s="157" customFormat="1" ht="30.75" customHeight="1" x14ac:dyDescent="0.2">
      <c r="A33" s="63"/>
      <c r="B33" s="63"/>
      <c r="C33" s="63"/>
      <c r="D33" s="63"/>
      <c r="E33" s="63"/>
      <c r="F33" s="154"/>
      <c r="G33" s="132">
        <v>2816</v>
      </c>
      <c r="H33" s="197">
        <v>16</v>
      </c>
      <c r="I33" s="149">
        <v>43217</v>
      </c>
      <c r="J33" s="195">
        <v>0</v>
      </c>
      <c r="K33" s="220">
        <v>0</v>
      </c>
      <c r="L33" s="203"/>
      <c r="M33" s="203"/>
      <c r="N33" s="132">
        <f t="shared" si="0"/>
        <v>3520</v>
      </c>
      <c r="O33" s="132">
        <f t="shared" si="1"/>
        <v>20</v>
      </c>
    </row>
    <row r="34" spans="1:15" s="157" customFormat="1" ht="30.75" customHeight="1" x14ac:dyDescent="0.2">
      <c r="A34" s="63"/>
      <c r="B34" s="63"/>
      <c r="C34" s="63"/>
      <c r="D34" s="63"/>
      <c r="E34" s="63"/>
      <c r="F34" s="154"/>
      <c r="G34" s="132">
        <v>2816</v>
      </c>
      <c r="H34" s="197">
        <v>16</v>
      </c>
      <c r="I34" s="149">
        <v>43217</v>
      </c>
      <c r="J34" s="195">
        <v>0</v>
      </c>
      <c r="K34" s="220">
        <v>0</v>
      </c>
      <c r="L34" s="203"/>
      <c r="M34" s="203"/>
      <c r="N34" s="132">
        <f t="shared" si="0"/>
        <v>3520</v>
      </c>
      <c r="O34" s="132">
        <f t="shared" si="1"/>
        <v>20</v>
      </c>
    </row>
    <row r="35" spans="1:15" s="157" customFormat="1" ht="30.75" customHeight="1" x14ac:dyDescent="0.2">
      <c r="A35" s="63"/>
      <c r="B35" s="63"/>
      <c r="C35" s="63"/>
      <c r="D35" s="63"/>
      <c r="E35" s="63"/>
      <c r="F35" s="154"/>
      <c r="G35" s="132">
        <v>2816</v>
      </c>
      <c r="H35" s="197">
        <v>16</v>
      </c>
      <c r="I35" s="149">
        <v>43237</v>
      </c>
      <c r="J35" s="195">
        <v>0</v>
      </c>
      <c r="K35" s="220">
        <v>0</v>
      </c>
      <c r="L35" s="203"/>
      <c r="M35" s="203"/>
      <c r="N35" s="132">
        <f t="shared" si="0"/>
        <v>3520</v>
      </c>
      <c r="O35" s="132">
        <f t="shared" si="1"/>
        <v>20</v>
      </c>
    </row>
    <row r="36" spans="1:15" s="157" customFormat="1" ht="30.75" customHeight="1" x14ac:dyDescent="0.2">
      <c r="A36" s="63"/>
      <c r="B36" s="63"/>
      <c r="C36" s="63"/>
      <c r="D36" s="63"/>
      <c r="E36" s="63"/>
      <c r="F36" s="154"/>
      <c r="G36" s="132">
        <v>2816</v>
      </c>
      <c r="H36" s="197">
        <v>16</v>
      </c>
      <c r="I36" s="149">
        <v>43237</v>
      </c>
      <c r="J36" s="195">
        <v>0</v>
      </c>
      <c r="K36" s="220">
        <v>0</v>
      </c>
      <c r="L36" s="203"/>
      <c r="M36" s="203"/>
      <c r="N36" s="132">
        <f t="shared" si="0"/>
        <v>3520</v>
      </c>
      <c r="O36" s="132">
        <f t="shared" si="1"/>
        <v>20</v>
      </c>
    </row>
    <row r="37" spans="1:15" s="157" customFormat="1" ht="30.75" customHeight="1" x14ac:dyDescent="0.2">
      <c r="A37" s="63"/>
      <c r="B37" s="63"/>
      <c r="C37" s="63"/>
      <c r="D37" s="63"/>
      <c r="E37" s="63"/>
      <c r="F37" s="154"/>
      <c r="G37" s="132">
        <v>2816</v>
      </c>
      <c r="H37" s="197">
        <v>16</v>
      </c>
      <c r="I37" s="149">
        <v>43239</v>
      </c>
      <c r="J37" s="195">
        <v>0</v>
      </c>
      <c r="K37" s="220">
        <v>0</v>
      </c>
      <c r="L37" s="203"/>
      <c r="M37" s="203"/>
      <c r="N37" s="132">
        <f t="shared" si="0"/>
        <v>3520</v>
      </c>
      <c r="O37" s="132">
        <f t="shared" si="1"/>
        <v>20</v>
      </c>
    </row>
    <row r="38" spans="1:15" s="157" customFormat="1" ht="30.75" customHeight="1" x14ac:dyDescent="0.2">
      <c r="A38" s="63"/>
      <c r="B38" s="63"/>
      <c r="C38" s="63"/>
      <c r="D38" s="63"/>
      <c r="E38" s="63"/>
      <c r="F38" s="154"/>
      <c r="G38" s="132">
        <v>2816</v>
      </c>
      <c r="H38" s="197">
        <v>16</v>
      </c>
      <c r="I38" s="149">
        <v>43239</v>
      </c>
      <c r="J38" s="195">
        <v>102</v>
      </c>
      <c r="K38" s="220">
        <v>0</v>
      </c>
      <c r="L38" s="203"/>
      <c r="M38" s="203"/>
      <c r="N38" s="132">
        <f t="shared" si="0"/>
        <v>3520</v>
      </c>
      <c r="O38" s="132">
        <f t="shared" si="1"/>
        <v>20</v>
      </c>
    </row>
    <row r="39" spans="1:15" s="157" customFormat="1" ht="30.75" customHeight="1" x14ac:dyDescent="0.2">
      <c r="A39" s="63"/>
      <c r="B39" s="63"/>
      <c r="C39" s="63"/>
      <c r="D39" s="63"/>
      <c r="E39" s="63"/>
      <c r="F39" s="154"/>
      <c r="G39" s="132">
        <v>2816</v>
      </c>
      <c r="H39" s="197">
        <v>16</v>
      </c>
      <c r="I39" s="149">
        <v>43242</v>
      </c>
      <c r="J39" s="195">
        <v>0</v>
      </c>
      <c r="K39" s="220">
        <v>0</v>
      </c>
      <c r="L39" s="203"/>
      <c r="M39" s="203"/>
      <c r="N39" s="132">
        <f t="shared" si="0"/>
        <v>3520</v>
      </c>
      <c r="O39" s="132">
        <f t="shared" si="1"/>
        <v>20</v>
      </c>
    </row>
    <row r="40" spans="1:15" s="157" customFormat="1" ht="30.75" customHeight="1" x14ac:dyDescent="0.2">
      <c r="A40" s="63"/>
      <c r="B40" s="63"/>
      <c r="C40" s="63"/>
      <c r="D40" s="63"/>
      <c r="E40" s="63"/>
      <c r="F40" s="154"/>
      <c r="G40" s="132">
        <v>2816</v>
      </c>
      <c r="H40" s="197">
        <v>16</v>
      </c>
      <c r="I40" s="149">
        <v>43242</v>
      </c>
      <c r="J40" s="195">
        <v>0</v>
      </c>
      <c r="K40" s="220">
        <v>0</v>
      </c>
      <c r="L40" s="203"/>
      <c r="M40" s="203"/>
      <c r="N40" s="132">
        <f t="shared" si="0"/>
        <v>3520</v>
      </c>
      <c r="O40" s="132">
        <f t="shared" si="1"/>
        <v>20</v>
      </c>
    </row>
    <row r="41" spans="1:15" s="157" customFormat="1" ht="30.75" customHeight="1" x14ac:dyDescent="0.2">
      <c r="A41" s="63"/>
      <c r="B41" s="63"/>
      <c r="C41" s="63"/>
      <c r="D41" s="63"/>
      <c r="E41" s="63"/>
      <c r="F41" s="154"/>
      <c r="G41" s="132">
        <v>2816</v>
      </c>
      <c r="H41" s="197">
        <v>16</v>
      </c>
      <c r="I41" s="149">
        <v>43244</v>
      </c>
      <c r="J41" s="195">
        <v>0</v>
      </c>
      <c r="K41" s="220">
        <v>0</v>
      </c>
      <c r="L41" s="203"/>
      <c r="M41" s="203"/>
      <c r="N41" s="132">
        <f t="shared" si="0"/>
        <v>3520</v>
      </c>
      <c r="O41" s="132">
        <f t="shared" si="1"/>
        <v>20</v>
      </c>
    </row>
    <row r="42" spans="1:15" s="157" customFormat="1" ht="30.75" customHeight="1" x14ac:dyDescent="0.2">
      <c r="A42" s="63"/>
      <c r="B42" s="63"/>
      <c r="C42" s="63"/>
      <c r="D42" s="63"/>
      <c r="E42" s="63"/>
      <c r="F42" s="154"/>
      <c r="G42" s="132">
        <v>2816</v>
      </c>
      <c r="H42" s="197">
        <v>16</v>
      </c>
      <c r="I42" s="149">
        <v>43244</v>
      </c>
      <c r="J42" s="195">
        <v>0</v>
      </c>
      <c r="K42" s="220">
        <v>0</v>
      </c>
      <c r="L42" s="203"/>
      <c r="M42" s="203"/>
      <c r="N42" s="132">
        <f t="shared" si="0"/>
        <v>3520</v>
      </c>
      <c r="O42" s="132">
        <f t="shared" si="1"/>
        <v>20</v>
      </c>
    </row>
    <row r="43" spans="1:15" s="157" customFormat="1" ht="30.75" customHeight="1" x14ac:dyDescent="0.2">
      <c r="A43" s="63"/>
      <c r="B43" s="63"/>
      <c r="C43" s="63"/>
      <c r="D43" s="63"/>
      <c r="E43" s="63"/>
      <c r="F43" s="154"/>
      <c r="G43" s="132">
        <v>2816</v>
      </c>
      <c r="H43" s="197">
        <v>16</v>
      </c>
      <c r="I43" s="149">
        <v>43256</v>
      </c>
      <c r="J43" s="195">
        <v>0</v>
      </c>
      <c r="K43" s="220">
        <v>0</v>
      </c>
      <c r="L43" s="203"/>
      <c r="M43" s="203"/>
      <c r="N43" s="132">
        <f t="shared" si="0"/>
        <v>3520</v>
      </c>
      <c r="O43" s="132">
        <f t="shared" si="1"/>
        <v>20</v>
      </c>
    </row>
    <row r="44" spans="1:15" s="157" customFormat="1" ht="30.75" customHeight="1" x14ac:dyDescent="0.2">
      <c r="A44" s="63"/>
      <c r="B44" s="63"/>
      <c r="C44" s="63"/>
      <c r="D44" s="63"/>
      <c r="E44" s="63"/>
      <c r="F44" s="154"/>
      <c r="G44" s="132">
        <v>2816</v>
      </c>
      <c r="H44" s="197">
        <v>16</v>
      </c>
      <c r="I44" s="149">
        <v>43256</v>
      </c>
      <c r="J44" s="195">
        <v>0</v>
      </c>
      <c r="K44" s="220">
        <v>0</v>
      </c>
      <c r="L44" s="203"/>
      <c r="M44" s="203"/>
      <c r="N44" s="132">
        <f t="shared" si="0"/>
        <v>3520</v>
      </c>
      <c r="O44" s="132">
        <f t="shared" si="1"/>
        <v>20</v>
      </c>
    </row>
    <row r="45" spans="1:15" s="157" customFormat="1" ht="30.75" customHeight="1" x14ac:dyDescent="0.2">
      <c r="A45" s="63"/>
      <c r="B45" s="63"/>
      <c r="C45" s="63"/>
      <c r="D45" s="63"/>
      <c r="E45" s="63"/>
      <c r="F45" s="154"/>
      <c r="G45" s="132">
        <v>2816</v>
      </c>
      <c r="H45" s="197">
        <v>16</v>
      </c>
      <c r="I45" s="149">
        <v>43258</v>
      </c>
      <c r="J45" s="195">
        <v>0</v>
      </c>
      <c r="K45" s="220">
        <v>0</v>
      </c>
      <c r="L45" s="203"/>
      <c r="M45" s="203"/>
      <c r="N45" s="132">
        <f t="shared" si="0"/>
        <v>3520</v>
      </c>
      <c r="O45" s="132">
        <f t="shared" si="1"/>
        <v>20</v>
      </c>
    </row>
    <row r="46" spans="1:15" s="157" customFormat="1" ht="30.75" customHeight="1" x14ac:dyDescent="0.2">
      <c r="A46" s="63"/>
      <c r="B46" s="63"/>
      <c r="C46" s="63"/>
      <c r="D46" s="63"/>
      <c r="E46" s="63"/>
      <c r="F46" s="154"/>
      <c r="G46" s="132">
        <v>2816</v>
      </c>
      <c r="H46" s="197">
        <v>16</v>
      </c>
      <c r="I46" s="149">
        <v>43258</v>
      </c>
      <c r="J46" s="195">
        <v>0</v>
      </c>
      <c r="K46" s="220">
        <v>0</v>
      </c>
      <c r="L46" s="203"/>
      <c r="M46" s="203"/>
      <c r="N46" s="132">
        <f t="shared" si="0"/>
        <v>3520</v>
      </c>
      <c r="O46" s="132">
        <f t="shared" si="1"/>
        <v>20</v>
      </c>
    </row>
    <row r="47" spans="1:15" s="157" customFormat="1" ht="30.75" customHeight="1" x14ac:dyDescent="0.2">
      <c r="A47" s="63"/>
      <c r="B47" s="63"/>
      <c r="C47" s="63"/>
      <c r="D47" s="63"/>
      <c r="E47" s="63"/>
      <c r="F47" s="154"/>
      <c r="G47" s="132">
        <v>2816</v>
      </c>
      <c r="H47" s="197">
        <v>16</v>
      </c>
      <c r="I47" s="149">
        <v>43263</v>
      </c>
      <c r="J47" s="195">
        <v>0</v>
      </c>
      <c r="K47" s="220">
        <v>0</v>
      </c>
      <c r="L47" s="203"/>
      <c r="M47" s="203"/>
      <c r="N47" s="132">
        <f t="shared" si="0"/>
        <v>3520</v>
      </c>
      <c r="O47" s="132">
        <f t="shared" si="1"/>
        <v>20</v>
      </c>
    </row>
    <row r="48" spans="1:15" s="157" customFormat="1" ht="30.75" customHeight="1" x14ac:dyDescent="0.2">
      <c r="A48" s="63"/>
      <c r="B48" s="63"/>
      <c r="C48" s="63"/>
      <c r="D48" s="63"/>
      <c r="E48" s="63"/>
      <c r="F48" s="154"/>
      <c r="G48" s="132">
        <v>2816</v>
      </c>
      <c r="H48" s="197">
        <v>16</v>
      </c>
      <c r="I48" s="149">
        <v>43263</v>
      </c>
      <c r="J48" s="195">
        <v>0</v>
      </c>
      <c r="K48" s="220">
        <v>0</v>
      </c>
      <c r="L48" s="203"/>
      <c r="M48" s="203"/>
      <c r="N48" s="132">
        <f t="shared" si="0"/>
        <v>3520</v>
      </c>
      <c r="O48" s="132">
        <f t="shared" si="1"/>
        <v>20</v>
      </c>
    </row>
    <row r="49" spans="1:15" s="157" customFormat="1" ht="30.75" customHeight="1" x14ac:dyDescent="0.2">
      <c r="A49" s="63"/>
      <c r="B49" s="63"/>
      <c r="C49" s="63"/>
      <c r="D49" s="63"/>
      <c r="E49" s="63"/>
      <c r="F49" s="154"/>
      <c r="G49" s="132">
        <v>2816</v>
      </c>
      <c r="H49" s="197">
        <v>16</v>
      </c>
      <c r="I49" s="149">
        <v>43265</v>
      </c>
      <c r="J49" s="195">
        <v>0</v>
      </c>
      <c r="K49" s="220">
        <v>0</v>
      </c>
      <c r="L49" s="203"/>
      <c r="M49" s="203"/>
      <c r="N49" s="132">
        <f t="shared" si="0"/>
        <v>3520</v>
      </c>
      <c r="O49" s="132">
        <f t="shared" si="1"/>
        <v>20</v>
      </c>
    </row>
    <row r="50" spans="1:15" s="157" customFormat="1" ht="30.75" customHeight="1" x14ac:dyDescent="0.2">
      <c r="A50" s="63"/>
      <c r="B50" s="63"/>
      <c r="C50" s="63"/>
      <c r="D50" s="63"/>
      <c r="E50" s="63"/>
      <c r="F50" s="154"/>
      <c r="G50" s="132">
        <v>2816</v>
      </c>
      <c r="H50" s="197">
        <v>16</v>
      </c>
      <c r="I50" s="149">
        <v>43265</v>
      </c>
      <c r="J50" s="195">
        <v>0</v>
      </c>
      <c r="K50" s="220">
        <v>0</v>
      </c>
      <c r="L50" s="203"/>
      <c r="M50" s="203"/>
      <c r="N50" s="132">
        <f t="shared" si="0"/>
        <v>3520</v>
      </c>
      <c r="O50" s="132">
        <f t="shared" si="1"/>
        <v>20</v>
      </c>
    </row>
    <row r="51" spans="1:15" s="157" customFormat="1" ht="30.75" customHeight="1" x14ac:dyDescent="0.2">
      <c r="A51" s="63"/>
      <c r="B51" s="63"/>
      <c r="C51" s="63"/>
      <c r="D51" s="63"/>
      <c r="E51" s="63"/>
      <c r="F51" s="154"/>
      <c r="G51" s="132">
        <v>2816</v>
      </c>
      <c r="H51" s="197">
        <v>16</v>
      </c>
      <c r="I51" s="149">
        <v>43276</v>
      </c>
      <c r="J51" s="195">
        <v>0</v>
      </c>
      <c r="K51" s="220">
        <v>0</v>
      </c>
      <c r="L51" s="203"/>
      <c r="M51" s="203"/>
      <c r="N51" s="132">
        <f t="shared" si="0"/>
        <v>3520</v>
      </c>
      <c r="O51" s="132">
        <f t="shared" si="1"/>
        <v>20</v>
      </c>
    </row>
    <row r="52" spans="1:15" s="157" customFormat="1" ht="30.75" customHeight="1" x14ac:dyDescent="0.2">
      <c r="A52" s="63"/>
      <c r="B52" s="63"/>
      <c r="C52" s="63"/>
      <c r="D52" s="63"/>
      <c r="E52" s="63"/>
      <c r="F52" s="154"/>
      <c r="G52" s="132">
        <v>2816</v>
      </c>
      <c r="H52" s="197">
        <v>16</v>
      </c>
      <c r="I52" s="149">
        <v>43276</v>
      </c>
      <c r="J52" s="195">
        <v>0</v>
      </c>
      <c r="K52" s="220">
        <v>0</v>
      </c>
      <c r="L52" s="203"/>
      <c r="M52" s="203"/>
      <c r="N52" s="132">
        <f t="shared" si="0"/>
        <v>3520</v>
      </c>
      <c r="O52" s="132">
        <f t="shared" si="1"/>
        <v>20</v>
      </c>
    </row>
    <row r="53" spans="1:15" s="157" customFormat="1" ht="30.75" customHeight="1" x14ac:dyDescent="0.2">
      <c r="A53" s="63"/>
      <c r="B53" s="63"/>
      <c r="C53" s="63"/>
      <c r="D53" s="63"/>
      <c r="E53" s="63"/>
      <c r="F53" s="154"/>
      <c r="G53" s="132">
        <v>2816</v>
      </c>
      <c r="H53" s="197">
        <v>16</v>
      </c>
      <c r="I53" s="149">
        <v>43278</v>
      </c>
      <c r="J53" s="195">
        <v>0</v>
      </c>
      <c r="K53" s="220">
        <v>0</v>
      </c>
      <c r="L53" s="203"/>
      <c r="M53" s="203"/>
      <c r="N53" s="132">
        <f t="shared" si="0"/>
        <v>3520</v>
      </c>
      <c r="O53" s="132">
        <f t="shared" si="1"/>
        <v>20</v>
      </c>
    </row>
    <row r="54" spans="1:15" s="157" customFormat="1" ht="30.75" customHeight="1" x14ac:dyDescent="0.2">
      <c r="A54" s="63"/>
      <c r="B54" s="63"/>
      <c r="C54" s="63"/>
      <c r="D54" s="63"/>
      <c r="E54" s="63"/>
      <c r="F54" s="154"/>
      <c r="G54" s="132">
        <v>2816</v>
      </c>
      <c r="H54" s="197">
        <v>16</v>
      </c>
      <c r="I54" s="149">
        <v>43278</v>
      </c>
      <c r="J54" s="195">
        <v>1</v>
      </c>
      <c r="K54" s="220">
        <v>0</v>
      </c>
      <c r="L54" s="203"/>
      <c r="M54" s="203"/>
      <c r="N54" s="132">
        <f t="shared" si="0"/>
        <v>3520</v>
      </c>
      <c r="O54" s="132">
        <f t="shared" si="1"/>
        <v>20</v>
      </c>
    </row>
    <row r="55" spans="1:15" s="157" customFormat="1" ht="30.75" customHeight="1" x14ac:dyDescent="0.2">
      <c r="A55" s="63"/>
      <c r="B55" s="63"/>
      <c r="C55" s="63"/>
      <c r="D55" s="63"/>
      <c r="E55" s="63"/>
      <c r="F55" s="154"/>
      <c r="G55" s="132">
        <v>2816</v>
      </c>
      <c r="H55" s="197">
        <v>16</v>
      </c>
      <c r="I55" s="149">
        <v>43280</v>
      </c>
      <c r="J55" s="195">
        <v>0</v>
      </c>
      <c r="K55" s="220">
        <v>0</v>
      </c>
      <c r="L55" s="203"/>
      <c r="M55" s="203"/>
      <c r="N55" s="132">
        <f t="shared" si="0"/>
        <v>3520</v>
      </c>
      <c r="O55" s="132">
        <f t="shared" si="1"/>
        <v>20</v>
      </c>
    </row>
    <row r="56" spans="1:15" s="157" customFormat="1" ht="30.75" customHeight="1" x14ac:dyDescent="0.2">
      <c r="A56" s="63"/>
      <c r="B56" s="63"/>
      <c r="C56" s="63"/>
      <c r="D56" s="63"/>
      <c r="E56" s="63"/>
      <c r="F56" s="154"/>
      <c r="G56" s="132">
        <v>2816</v>
      </c>
      <c r="H56" s="197">
        <v>16</v>
      </c>
      <c r="I56" s="149">
        <v>43280</v>
      </c>
      <c r="J56" s="195">
        <v>15</v>
      </c>
      <c r="K56" s="220">
        <v>0</v>
      </c>
      <c r="L56" s="203"/>
      <c r="M56" s="203"/>
      <c r="N56" s="132">
        <f t="shared" si="0"/>
        <v>3520</v>
      </c>
      <c r="O56" s="132">
        <f t="shared" si="1"/>
        <v>20</v>
      </c>
    </row>
    <row r="57" spans="1:15" s="157" customFormat="1" ht="30.75" customHeight="1" x14ac:dyDescent="0.2">
      <c r="A57" s="63"/>
      <c r="B57" s="63"/>
      <c r="C57" s="63"/>
      <c r="D57" s="63"/>
      <c r="E57" s="63"/>
      <c r="F57" s="154"/>
      <c r="G57" s="132">
        <v>2816</v>
      </c>
      <c r="H57" s="197">
        <v>16</v>
      </c>
      <c r="I57" s="149">
        <v>43283</v>
      </c>
      <c r="J57" s="195">
        <v>0</v>
      </c>
      <c r="K57" s="220">
        <v>0</v>
      </c>
      <c r="L57" s="203"/>
      <c r="M57" s="203"/>
      <c r="N57" s="132">
        <f t="shared" si="0"/>
        <v>3520</v>
      </c>
      <c r="O57" s="132">
        <f t="shared" si="1"/>
        <v>20</v>
      </c>
    </row>
    <row r="58" spans="1:15" s="157" customFormat="1" ht="30.75" customHeight="1" x14ac:dyDescent="0.2">
      <c r="A58" s="63"/>
      <c r="B58" s="63"/>
      <c r="C58" s="63"/>
      <c r="D58" s="63"/>
      <c r="E58" s="63"/>
      <c r="F58" s="154"/>
      <c r="G58" s="132">
        <v>2816</v>
      </c>
      <c r="H58" s="197">
        <v>16</v>
      </c>
      <c r="I58" s="149">
        <v>43283</v>
      </c>
      <c r="J58" s="195">
        <v>0</v>
      </c>
      <c r="K58" s="220">
        <v>0</v>
      </c>
      <c r="L58" s="203"/>
      <c r="M58" s="203"/>
      <c r="N58" s="132">
        <f t="shared" si="0"/>
        <v>3520</v>
      </c>
      <c r="O58" s="132">
        <f t="shared" si="1"/>
        <v>20</v>
      </c>
    </row>
    <row r="59" spans="1:15" s="157" customFormat="1" ht="30.75" customHeight="1" x14ac:dyDescent="0.2">
      <c r="A59" s="63"/>
      <c r="B59" s="63"/>
      <c r="C59" s="63"/>
      <c r="D59" s="63"/>
      <c r="E59" s="63"/>
      <c r="F59" s="154"/>
      <c r="G59" s="132">
        <v>2816</v>
      </c>
      <c r="H59" s="197">
        <v>16</v>
      </c>
      <c r="I59" s="149">
        <v>43285</v>
      </c>
      <c r="J59" s="195">
        <v>1</v>
      </c>
      <c r="K59" s="220">
        <v>0</v>
      </c>
      <c r="L59" s="203"/>
      <c r="M59" s="203"/>
      <c r="N59" s="132">
        <f t="shared" si="0"/>
        <v>3520</v>
      </c>
      <c r="O59" s="132">
        <f t="shared" si="1"/>
        <v>20</v>
      </c>
    </row>
    <row r="60" spans="1:15" s="157" customFormat="1" ht="30.75" customHeight="1" x14ac:dyDescent="0.2">
      <c r="A60" s="63"/>
      <c r="B60" s="63"/>
      <c r="C60" s="63"/>
      <c r="D60" s="63"/>
      <c r="E60" s="63"/>
      <c r="F60" s="154"/>
      <c r="G60" s="132">
        <v>2816</v>
      </c>
      <c r="H60" s="197">
        <v>16</v>
      </c>
      <c r="I60" s="149">
        <v>43285</v>
      </c>
      <c r="J60" s="195">
        <v>0</v>
      </c>
      <c r="K60" s="220">
        <v>0</v>
      </c>
      <c r="L60" s="203"/>
      <c r="M60" s="203"/>
      <c r="N60" s="132">
        <f t="shared" si="0"/>
        <v>3520</v>
      </c>
      <c r="O60" s="132">
        <f t="shared" si="1"/>
        <v>20</v>
      </c>
    </row>
    <row r="61" spans="1:15" s="157" customFormat="1" ht="30.75" customHeight="1" x14ac:dyDescent="0.2">
      <c r="A61" s="63"/>
      <c r="B61" s="63"/>
      <c r="C61" s="63"/>
      <c r="D61" s="63"/>
      <c r="E61" s="63"/>
      <c r="F61" s="154"/>
      <c r="G61" s="132">
        <v>2816</v>
      </c>
      <c r="H61" s="197">
        <v>16</v>
      </c>
      <c r="I61" s="149">
        <v>43287</v>
      </c>
      <c r="J61" s="195">
        <v>0</v>
      </c>
      <c r="K61" s="220">
        <v>0</v>
      </c>
      <c r="L61" s="203"/>
      <c r="M61" s="203"/>
      <c r="N61" s="132">
        <f t="shared" si="0"/>
        <v>3520</v>
      </c>
      <c r="O61" s="132">
        <f t="shared" si="1"/>
        <v>20</v>
      </c>
    </row>
    <row r="62" spans="1:15" s="157" customFormat="1" ht="30.75" customHeight="1" x14ac:dyDescent="0.2">
      <c r="A62" s="63"/>
      <c r="B62" s="63"/>
      <c r="C62" s="63"/>
      <c r="D62" s="63"/>
      <c r="E62" s="63"/>
      <c r="F62" s="154"/>
      <c r="G62" s="132">
        <v>2816</v>
      </c>
      <c r="H62" s="197">
        <v>16</v>
      </c>
      <c r="I62" s="149">
        <v>43287</v>
      </c>
      <c r="J62" s="195">
        <v>0</v>
      </c>
      <c r="K62" s="220">
        <v>0</v>
      </c>
      <c r="L62" s="203"/>
      <c r="M62" s="203"/>
      <c r="N62" s="132">
        <f t="shared" si="0"/>
        <v>3520</v>
      </c>
      <c r="O62" s="132">
        <f t="shared" si="1"/>
        <v>20</v>
      </c>
    </row>
    <row r="63" spans="1:15" s="157" customFormat="1" ht="30.75" customHeight="1" x14ac:dyDescent="0.2">
      <c r="A63" s="63"/>
      <c r="B63" s="63"/>
      <c r="C63" s="63"/>
      <c r="D63" s="63"/>
      <c r="E63" s="63"/>
      <c r="F63" s="154"/>
      <c r="G63" s="132">
        <v>2816</v>
      </c>
      <c r="H63" s="197">
        <v>16</v>
      </c>
      <c r="I63" s="149">
        <v>43293</v>
      </c>
      <c r="J63" s="195">
        <v>0</v>
      </c>
      <c r="K63" s="220">
        <v>0</v>
      </c>
      <c r="L63" s="203"/>
      <c r="M63" s="203"/>
      <c r="N63" s="132">
        <f t="shared" si="0"/>
        <v>3520</v>
      </c>
      <c r="O63" s="132">
        <f t="shared" si="1"/>
        <v>20</v>
      </c>
    </row>
    <row r="64" spans="1:15" s="157" customFormat="1" ht="30.75" customHeight="1" x14ac:dyDescent="0.2">
      <c r="A64" s="63"/>
      <c r="B64" s="63"/>
      <c r="C64" s="63"/>
      <c r="D64" s="63"/>
      <c r="E64" s="63"/>
      <c r="F64" s="154"/>
      <c r="G64" s="132">
        <v>2816</v>
      </c>
      <c r="H64" s="197">
        <v>16</v>
      </c>
      <c r="I64" s="149">
        <v>43293</v>
      </c>
      <c r="J64" s="195">
        <v>0</v>
      </c>
      <c r="K64" s="220">
        <v>0</v>
      </c>
      <c r="L64" s="203"/>
      <c r="M64" s="203"/>
      <c r="N64" s="132">
        <f t="shared" si="0"/>
        <v>3520</v>
      </c>
      <c r="O64" s="132">
        <f t="shared" si="1"/>
        <v>20</v>
      </c>
    </row>
    <row r="65" spans="1:15" s="157" customFormat="1" ht="30.75" customHeight="1" x14ac:dyDescent="0.2">
      <c r="A65" s="63"/>
      <c r="B65" s="63"/>
      <c r="C65" s="63"/>
      <c r="D65" s="63"/>
      <c r="E65" s="63"/>
      <c r="F65" s="154"/>
      <c r="G65" s="132">
        <v>2816</v>
      </c>
      <c r="H65" s="197">
        <v>16</v>
      </c>
      <c r="I65" s="149">
        <v>43298</v>
      </c>
      <c r="J65" s="195">
        <v>0</v>
      </c>
      <c r="K65" s="220">
        <v>0</v>
      </c>
      <c r="L65" s="203"/>
      <c r="M65" s="203"/>
      <c r="N65" s="132">
        <f t="shared" si="0"/>
        <v>3520</v>
      </c>
      <c r="O65" s="132">
        <f t="shared" si="1"/>
        <v>20</v>
      </c>
    </row>
    <row r="66" spans="1:15" s="157" customFormat="1" ht="30.75" customHeight="1" x14ac:dyDescent="0.2">
      <c r="A66" s="63"/>
      <c r="B66" s="63"/>
      <c r="C66" s="63"/>
      <c r="D66" s="63"/>
      <c r="E66" s="63"/>
      <c r="F66" s="154"/>
      <c r="G66" s="132">
        <v>2816</v>
      </c>
      <c r="H66" s="197">
        <v>16</v>
      </c>
      <c r="I66" s="149">
        <v>43298</v>
      </c>
      <c r="J66" s="195">
        <v>0</v>
      </c>
      <c r="K66" s="220">
        <v>0</v>
      </c>
      <c r="L66" s="203"/>
      <c r="M66" s="203"/>
      <c r="N66" s="132">
        <f t="shared" si="0"/>
        <v>3520</v>
      </c>
      <c r="O66" s="132">
        <f t="shared" si="1"/>
        <v>20</v>
      </c>
    </row>
    <row r="67" spans="1:15" s="157" customFormat="1" ht="30.75" customHeight="1" x14ac:dyDescent="0.2">
      <c r="A67" s="63"/>
      <c r="B67" s="63"/>
      <c r="C67" s="63"/>
      <c r="D67" s="63"/>
      <c r="E67" s="63"/>
      <c r="F67" s="154"/>
      <c r="G67" s="132">
        <v>2816</v>
      </c>
      <c r="H67" s="197">
        <v>16</v>
      </c>
      <c r="I67" s="149">
        <v>43300</v>
      </c>
      <c r="J67" s="195">
        <v>0</v>
      </c>
      <c r="K67" s="220">
        <v>0</v>
      </c>
      <c r="L67" s="203"/>
      <c r="M67" s="203"/>
      <c r="N67" s="132">
        <f t="shared" si="0"/>
        <v>3520</v>
      </c>
      <c r="O67" s="132">
        <f t="shared" si="1"/>
        <v>20</v>
      </c>
    </row>
    <row r="68" spans="1:15" s="157" customFormat="1" ht="30.75" customHeight="1" x14ac:dyDescent="0.2">
      <c r="A68" s="63"/>
      <c r="B68" s="63"/>
      <c r="C68" s="63"/>
      <c r="D68" s="63"/>
      <c r="E68" s="63"/>
      <c r="F68" s="154"/>
      <c r="G68" s="132">
        <v>2816</v>
      </c>
      <c r="H68" s="197">
        <v>16</v>
      </c>
      <c r="I68" s="149">
        <v>43300</v>
      </c>
      <c r="J68" s="195">
        <v>0</v>
      </c>
      <c r="K68" s="220">
        <v>0</v>
      </c>
      <c r="L68" s="203"/>
      <c r="M68" s="203"/>
      <c r="N68" s="132">
        <f t="shared" ref="N68:N84" si="2">$C$92</f>
        <v>3520</v>
      </c>
      <c r="O68" s="132">
        <f t="shared" ref="O68:O84" si="3">$F$92</f>
        <v>20</v>
      </c>
    </row>
    <row r="69" spans="1:15" s="157" customFormat="1" ht="30.75" customHeight="1" x14ac:dyDescent="0.2">
      <c r="A69" s="63"/>
      <c r="B69" s="63"/>
      <c r="C69" s="63"/>
      <c r="D69" s="63"/>
      <c r="E69" s="63"/>
      <c r="F69" s="154"/>
      <c r="G69" s="132">
        <v>2816</v>
      </c>
      <c r="H69" s="197">
        <v>16</v>
      </c>
      <c r="I69" s="149">
        <v>43305</v>
      </c>
      <c r="J69" s="195">
        <v>0</v>
      </c>
      <c r="K69" s="220">
        <v>0</v>
      </c>
      <c r="L69" s="203"/>
      <c r="M69" s="203"/>
      <c r="N69" s="132">
        <f t="shared" si="2"/>
        <v>3520</v>
      </c>
      <c r="O69" s="132">
        <f t="shared" si="3"/>
        <v>20</v>
      </c>
    </row>
    <row r="70" spans="1:15" s="157" customFormat="1" ht="30.75" customHeight="1" x14ac:dyDescent="0.2">
      <c r="A70" s="63"/>
      <c r="B70" s="63"/>
      <c r="C70" s="63"/>
      <c r="D70" s="63"/>
      <c r="E70" s="63"/>
      <c r="F70" s="154"/>
      <c r="G70" s="132">
        <v>2816</v>
      </c>
      <c r="H70" s="197">
        <v>16</v>
      </c>
      <c r="I70" s="149">
        <v>43305</v>
      </c>
      <c r="J70" s="195">
        <v>0</v>
      </c>
      <c r="K70" s="220">
        <v>0</v>
      </c>
      <c r="L70" s="203"/>
      <c r="M70" s="203"/>
      <c r="N70" s="132">
        <f t="shared" si="2"/>
        <v>3520</v>
      </c>
      <c r="O70" s="132">
        <f t="shared" si="3"/>
        <v>20</v>
      </c>
    </row>
    <row r="71" spans="1:15" s="157" customFormat="1" ht="30.75" customHeight="1" x14ac:dyDescent="0.2">
      <c r="A71" s="63"/>
      <c r="B71" s="63"/>
      <c r="C71" s="63"/>
      <c r="D71" s="63"/>
      <c r="E71" s="63"/>
      <c r="F71" s="154"/>
      <c r="G71" s="132">
        <v>2816</v>
      </c>
      <c r="H71" s="197">
        <v>16</v>
      </c>
      <c r="I71" s="149">
        <v>43321</v>
      </c>
      <c r="J71" s="195">
        <v>0</v>
      </c>
      <c r="K71" s="220">
        <v>0</v>
      </c>
      <c r="L71" s="203"/>
      <c r="M71" s="203"/>
      <c r="N71" s="132">
        <f t="shared" si="2"/>
        <v>3520</v>
      </c>
      <c r="O71" s="132">
        <f t="shared" si="3"/>
        <v>20</v>
      </c>
    </row>
    <row r="72" spans="1:15" s="157" customFormat="1" ht="30.75" customHeight="1" x14ac:dyDescent="0.2">
      <c r="A72" s="63"/>
      <c r="B72" s="63"/>
      <c r="C72" s="63"/>
      <c r="D72" s="63"/>
      <c r="E72" s="63"/>
      <c r="F72" s="154"/>
      <c r="G72" s="132">
        <v>2816</v>
      </c>
      <c r="H72" s="197">
        <v>16</v>
      </c>
      <c r="I72" s="149">
        <v>43321</v>
      </c>
      <c r="J72" s="195">
        <v>0</v>
      </c>
      <c r="K72" s="220">
        <v>0</v>
      </c>
      <c r="L72" s="203"/>
      <c r="M72" s="203"/>
      <c r="N72" s="132">
        <f t="shared" si="2"/>
        <v>3520</v>
      </c>
      <c r="O72" s="132">
        <f t="shared" si="3"/>
        <v>20</v>
      </c>
    </row>
    <row r="73" spans="1:15" s="157" customFormat="1" ht="30.75" customHeight="1" x14ac:dyDescent="0.2">
      <c r="A73" s="63"/>
      <c r="B73" s="63"/>
      <c r="C73" s="63"/>
      <c r="D73" s="63"/>
      <c r="E73" s="63"/>
      <c r="F73" s="154"/>
      <c r="G73" s="132">
        <v>2816</v>
      </c>
      <c r="H73" s="197">
        <v>16</v>
      </c>
      <c r="I73" s="149">
        <v>43325</v>
      </c>
      <c r="J73" s="195">
        <v>0</v>
      </c>
      <c r="K73" s="220">
        <v>0</v>
      </c>
      <c r="L73" s="203"/>
      <c r="M73" s="203"/>
      <c r="N73" s="132">
        <f t="shared" si="2"/>
        <v>3520</v>
      </c>
      <c r="O73" s="132">
        <f t="shared" si="3"/>
        <v>20</v>
      </c>
    </row>
    <row r="74" spans="1:15" s="157" customFormat="1" ht="30.75" customHeight="1" x14ac:dyDescent="0.2">
      <c r="A74" s="63"/>
      <c r="B74" s="63"/>
      <c r="C74" s="63"/>
      <c r="D74" s="63"/>
      <c r="E74" s="63"/>
      <c r="F74" s="154"/>
      <c r="G74" s="132">
        <v>2816</v>
      </c>
      <c r="H74" s="197">
        <v>16</v>
      </c>
      <c r="I74" s="149">
        <v>43325</v>
      </c>
      <c r="J74" s="195">
        <v>0</v>
      </c>
      <c r="K74" s="220">
        <v>0</v>
      </c>
      <c r="L74" s="203"/>
      <c r="M74" s="203"/>
      <c r="N74" s="132">
        <f t="shared" si="2"/>
        <v>3520</v>
      </c>
      <c r="O74" s="132">
        <f t="shared" si="3"/>
        <v>20</v>
      </c>
    </row>
    <row r="75" spans="1:15" s="157" customFormat="1" ht="30.75" customHeight="1" x14ac:dyDescent="0.2">
      <c r="A75" s="63"/>
      <c r="B75" s="63"/>
      <c r="C75" s="63"/>
      <c r="D75" s="63"/>
      <c r="E75" s="63"/>
      <c r="F75" s="154"/>
      <c r="G75" s="132">
        <v>2816</v>
      </c>
      <c r="H75" s="197">
        <v>16</v>
      </c>
      <c r="I75" s="149">
        <v>43329</v>
      </c>
      <c r="J75" s="195">
        <v>0</v>
      </c>
      <c r="K75" s="220">
        <v>0</v>
      </c>
      <c r="L75" s="203"/>
      <c r="M75" s="203"/>
      <c r="N75" s="132">
        <f t="shared" si="2"/>
        <v>3520</v>
      </c>
      <c r="O75" s="132">
        <f t="shared" si="3"/>
        <v>20</v>
      </c>
    </row>
    <row r="76" spans="1:15" s="157" customFormat="1" ht="30.75" customHeight="1" x14ac:dyDescent="0.2">
      <c r="A76" s="63"/>
      <c r="B76" s="63"/>
      <c r="C76" s="63"/>
      <c r="D76" s="63"/>
      <c r="E76" s="63"/>
      <c r="F76" s="154"/>
      <c r="G76" s="132">
        <v>2816</v>
      </c>
      <c r="H76" s="197">
        <v>16</v>
      </c>
      <c r="I76" s="149">
        <v>43329</v>
      </c>
      <c r="J76" s="195">
        <v>0</v>
      </c>
      <c r="K76" s="220">
        <v>0</v>
      </c>
      <c r="L76" s="203"/>
      <c r="M76" s="203"/>
      <c r="N76" s="132">
        <f t="shared" si="2"/>
        <v>3520</v>
      </c>
      <c r="O76" s="132">
        <f t="shared" si="3"/>
        <v>20</v>
      </c>
    </row>
    <row r="77" spans="1:15" s="157" customFormat="1" ht="30.75" customHeight="1" x14ac:dyDescent="0.2">
      <c r="A77" s="63"/>
      <c r="B77" s="63"/>
      <c r="C77" s="63"/>
      <c r="D77" s="63"/>
      <c r="E77" s="63"/>
      <c r="F77" s="154"/>
      <c r="G77" s="132">
        <v>2816</v>
      </c>
      <c r="H77" s="197">
        <v>16</v>
      </c>
      <c r="I77" s="149">
        <v>43333</v>
      </c>
      <c r="J77" s="195">
        <v>0</v>
      </c>
      <c r="K77" s="220">
        <v>0</v>
      </c>
      <c r="L77" s="203"/>
      <c r="M77" s="203"/>
      <c r="N77" s="132">
        <f t="shared" si="2"/>
        <v>3520</v>
      </c>
      <c r="O77" s="132">
        <f t="shared" si="3"/>
        <v>20</v>
      </c>
    </row>
    <row r="78" spans="1:15" s="157" customFormat="1" ht="30.75" customHeight="1" x14ac:dyDescent="0.2">
      <c r="A78" s="63"/>
      <c r="B78" s="63"/>
      <c r="C78" s="63"/>
      <c r="D78" s="63"/>
      <c r="E78" s="63"/>
      <c r="F78" s="154"/>
      <c r="G78" s="132">
        <v>2816</v>
      </c>
      <c r="H78" s="197">
        <v>16</v>
      </c>
      <c r="I78" s="149">
        <v>43333</v>
      </c>
      <c r="J78" s="195">
        <v>0</v>
      </c>
      <c r="K78" s="220">
        <v>0</v>
      </c>
      <c r="L78" s="203"/>
      <c r="M78" s="203"/>
      <c r="N78" s="132">
        <f t="shared" si="2"/>
        <v>3520</v>
      </c>
      <c r="O78" s="132">
        <f t="shared" si="3"/>
        <v>20</v>
      </c>
    </row>
    <row r="79" spans="1:15" s="157" customFormat="1" ht="30.75" customHeight="1" x14ac:dyDescent="0.2">
      <c r="A79" s="63"/>
      <c r="B79" s="63"/>
      <c r="C79" s="63"/>
      <c r="D79" s="63"/>
      <c r="E79" s="63"/>
      <c r="F79" s="154"/>
      <c r="G79" s="132">
        <v>2816</v>
      </c>
      <c r="H79" s="197">
        <v>16</v>
      </c>
      <c r="I79" s="149">
        <v>43335</v>
      </c>
      <c r="J79" s="195">
        <v>0</v>
      </c>
      <c r="K79" s="220">
        <v>0</v>
      </c>
      <c r="L79" s="203"/>
      <c r="M79" s="203"/>
      <c r="N79" s="132">
        <f t="shared" si="2"/>
        <v>3520</v>
      </c>
      <c r="O79" s="132">
        <f t="shared" si="3"/>
        <v>20</v>
      </c>
    </row>
    <row r="80" spans="1:15" s="157" customFormat="1" ht="30.75" customHeight="1" x14ac:dyDescent="0.2">
      <c r="A80" s="63"/>
      <c r="B80" s="63"/>
      <c r="C80" s="63"/>
      <c r="D80" s="63"/>
      <c r="E80" s="63"/>
      <c r="F80" s="154"/>
      <c r="G80" s="132">
        <v>2816</v>
      </c>
      <c r="H80" s="197">
        <v>16</v>
      </c>
      <c r="I80" s="149">
        <v>43335</v>
      </c>
      <c r="J80" s="195">
        <v>75</v>
      </c>
      <c r="K80" s="220">
        <v>0</v>
      </c>
      <c r="L80" s="203"/>
      <c r="M80" s="203"/>
      <c r="N80" s="132">
        <f t="shared" si="2"/>
        <v>3520</v>
      </c>
      <c r="O80" s="132">
        <f t="shared" si="3"/>
        <v>20</v>
      </c>
    </row>
    <row r="81" spans="1:22" s="157" customFormat="1" ht="30.75" customHeight="1" x14ac:dyDescent="0.2">
      <c r="A81" s="63"/>
      <c r="B81" s="63"/>
      <c r="C81" s="63"/>
      <c r="D81" s="63"/>
      <c r="E81" s="63"/>
      <c r="F81" s="154"/>
      <c r="G81" s="132">
        <v>2816</v>
      </c>
      <c r="H81" s="197">
        <v>16</v>
      </c>
      <c r="I81" s="149">
        <v>43341</v>
      </c>
      <c r="J81" s="195">
        <v>0</v>
      </c>
      <c r="K81" s="220">
        <v>0</v>
      </c>
      <c r="L81" s="203"/>
      <c r="M81" s="203"/>
      <c r="N81" s="132">
        <f t="shared" si="2"/>
        <v>3520</v>
      </c>
      <c r="O81" s="132">
        <f t="shared" si="3"/>
        <v>20</v>
      </c>
    </row>
    <row r="82" spans="1:22" s="157" customFormat="1" ht="30.75" customHeight="1" x14ac:dyDescent="0.2">
      <c r="A82" s="63"/>
      <c r="B82" s="63"/>
      <c r="C82" s="63"/>
      <c r="D82" s="63"/>
      <c r="E82" s="63"/>
      <c r="F82" s="154"/>
      <c r="G82" s="132">
        <v>2816</v>
      </c>
      <c r="H82" s="197">
        <v>16</v>
      </c>
      <c r="I82" s="149">
        <v>43341</v>
      </c>
      <c r="J82" s="195">
        <v>0</v>
      </c>
      <c r="K82" s="220">
        <v>0</v>
      </c>
      <c r="L82" s="203"/>
      <c r="M82" s="203"/>
      <c r="N82" s="132">
        <f t="shared" si="2"/>
        <v>3520</v>
      </c>
      <c r="O82" s="132">
        <f t="shared" si="3"/>
        <v>20</v>
      </c>
    </row>
    <row r="83" spans="1:22" s="157" customFormat="1" ht="30.75" customHeight="1" x14ac:dyDescent="0.2">
      <c r="A83" s="63"/>
      <c r="B83" s="63"/>
      <c r="C83" s="63"/>
      <c r="D83" s="63"/>
      <c r="E83" s="63"/>
      <c r="F83" s="154"/>
      <c r="G83" s="132">
        <v>2816</v>
      </c>
      <c r="H83" s="197">
        <v>16</v>
      </c>
      <c r="I83" s="149">
        <v>43343</v>
      </c>
      <c r="J83" s="195">
        <v>0</v>
      </c>
      <c r="K83" s="220">
        <v>0</v>
      </c>
      <c r="L83" s="203"/>
      <c r="M83" s="203"/>
      <c r="N83" s="132">
        <f t="shared" si="2"/>
        <v>3520</v>
      </c>
      <c r="O83" s="132">
        <f t="shared" si="3"/>
        <v>20</v>
      </c>
    </row>
    <row r="84" spans="1:22" s="157" customFormat="1" ht="30.75" customHeight="1" x14ac:dyDescent="0.2">
      <c r="A84" s="63"/>
      <c r="B84" s="63"/>
      <c r="C84" s="63"/>
      <c r="D84" s="63"/>
      <c r="E84" s="63"/>
      <c r="F84" s="154"/>
      <c r="G84" s="132">
        <v>2816</v>
      </c>
      <c r="H84" s="197">
        <v>16</v>
      </c>
      <c r="I84" s="149">
        <v>43343</v>
      </c>
      <c r="J84" s="195">
        <v>0</v>
      </c>
      <c r="K84" s="220">
        <v>0</v>
      </c>
      <c r="L84" s="203"/>
      <c r="M84" s="203"/>
      <c r="N84" s="132">
        <f t="shared" si="2"/>
        <v>3520</v>
      </c>
      <c r="O84" s="132">
        <f t="shared" si="3"/>
        <v>20</v>
      </c>
    </row>
    <row r="85" spans="1:22" s="1" customFormat="1" ht="12.75" customHeight="1" x14ac:dyDescent="0.2">
      <c r="A85" s="11"/>
      <c r="B85" s="11"/>
      <c r="C85" s="11"/>
      <c r="D85" s="11"/>
      <c r="E85" s="11"/>
      <c r="F85" s="12"/>
      <c r="G85" s="132">
        <v>2816</v>
      </c>
      <c r="H85" s="197">
        <v>16</v>
      </c>
      <c r="I85" s="149">
        <v>43375</v>
      </c>
      <c r="J85" s="195">
        <v>2</v>
      </c>
      <c r="K85" s="220">
        <v>0</v>
      </c>
      <c r="L85" s="204"/>
      <c r="M85" s="204"/>
      <c r="N85" s="132">
        <f t="shared" ref="N85:N148" si="4">$C$92</f>
        <v>3520</v>
      </c>
      <c r="O85" s="132">
        <f t="shared" ref="O85:O148" si="5">$F$92</f>
        <v>20</v>
      </c>
    </row>
    <row r="86" spans="1:22" s="1" customFormat="1" ht="27" customHeight="1" x14ac:dyDescent="0.2">
      <c r="A86" s="249" t="s">
        <v>22</v>
      </c>
      <c r="B86" s="250"/>
      <c r="C86" s="255" t="s">
        <v>104</v>
      </c>
      <c r="D86" s="255"/>
      <c r="E86" s="255"/>
      <c r="F86" s="264"/>
      <c r="G86" s="132">
        <v>2816</v>
      </c>
      <c r="H86" s="197">
        <v>16</v>
      </c>
      <c r="I86" s="149">
        <v>43375</v>
      </c>
      <c r="J86" s="195">
        <v>3</v>
      </c>
      <c r="K86" s="220">
        <v>0</v>
      </c>
      <c r="L86" s="204"/>
      <c r="M86" s="204"/>
      <c r="N86" s="132">
        <f t="shared" si="4"/>
        <v>3520</v>
      </c>
      <c r="O86" s="132">
        <f t="shared" si="5"/>
        <v>20</v>
      </c>
    </row>
    <row r="87" spans="1:22" s="1" customFormat="1" ht="27" customHeight="1" x14ac:dyDescent="0.2">
      <c r="A87" s="249" t="s">
        <v>4</v>
      </c>
      <c r="B87" s="250"/>
      <c r="C87" s="248" t="s">
        <v>28</v>
      </c>
      <c r="D87" s="248"/>
      <c r="E87" s="16" t="s">
        <v>1</v>
      </c>
      <c r="F87" s="141" t="str">
        <f>'ORABS 3 (21173)'!F87</f>
        <v>01/01/18-31/03/18</v>
      </c>
      <c r="G87" s="132">
        <v>2816</v>
      </c>
      <c r="H87" s="197">
        <v>16</v>
      </c>
      <c r="I87" s="149">
        <v>43377</v>
      </c>
      <c r="J87" s="195">
        <v>8</v>
      </c>
      <c r="K87" s="220">
        <v>1</v>
      </c>
      <c r="L87" s="204"/>
      <c r="M87" s="204"/>
      <c r="N87" s="132">
        <f t="shared" si="4"/>
        <v>3520</v>
      </c>
      <c r="O87" s="132">
        <f t="shared" si="5"/>
        <v>20</v>
      </c>
    </row>
    <row r="88" spans="1:22" s="1" customFormat="1" ht="27" customHeight="1" x14ac:dyDescent="0.2">
      <c r="A88" s="249" t="s">
        <v>103</v>
      </c>
      <c r="B88" s="250"/>
      <c r="C88" s="248" t="s">
        <v>35</v>
      </c>
      <c r="D88" s="248"/>
      <c r="E88" s="16" t="s">
        <v>6</v>
      </c>
      <c r="F88" s="133">
        <v>21159</v>
      </c>
      <c r="G88" s="132">
        <v>2816</v>
      </c>
      <c r="H88" s="197">
        <v>16</v>
      </c>
      <c r="I88" s="149">
        <v>43377</v>
      </c>
      <c r="J88" s="195">
        <v>7</v>
      </c>
      <c r="K88" s="220">
        <v>0</v>
      </c>
      <c r="L88" s="204"/>
      <c r="M88" s="204"/>
      <c r="N88" s="132">
        <f t="shared" si="4"/>
        <v>3520</v>
      </c>
      <c r="O88" s="132">
        <f t="shared" si="5"/>
        <v>20</v>
      </c>
    </row>
    <row r="89" spans="1:22" s="1" customFormat="1" ht="53.25" customHeight="1" x14ac:dyDescent="0.2">
      <c r="A89" s="249" t="s">
        <v>5</v>
      </c>
      <c r="B89" s="250"/>
      <c r="C89" s="248" t="s">
        <v>27</v>
      </c>
      <c r="D89" s="248"/>
      <c r="E89" s="16" t="s">
        <v>7</v>
      </c>
      <c r="F89" s="133" t="s">
        <v>58</v>
      </c>
      <c r="G89" s="132">
        <v>2816</v>
      </c>
      <c r="H89" s="197">
        <v>16</v>
      </c>
      <c r="I89" s="149">
        <v>43379</v>
      </c>
      <c r="J89" s="195">
        <v>1</v>
      </c>
      <c r="K89" s="220">
        <v>0</v>
      </c>
      <c r="L89" s="204"/>
      <c r="M89" s="204"/>
      <c r="N89" s="132">
        <f t="shared" si="4"/>
        <v>3520</v>
      </c>
      <c r="O89" s="132">
        <f t="shared" si="5"/>
        <v>20</v>
      </c>
      <c r="P89" s="7"/>
      <c r="Q89" s="7"/>
    </row>
    <row r="90" spans="1:22" s="1" customFormat="1" ht="27" customHeight="1" x14ac:dyDescent="0.2">
      <c r="A90" s="249" t="s">
        <v>13</v>
      </c>
      <c r="B90" s="250"/>
      <c r="C90" s="248" t="s">
        <v>26</v>
      </c>
      <c r="D90" s="248"/>
      <c r="E90" s="16" t="s">
        <v>16</v>
      </c>
      <c r="F90" s="133">
        <v>1</v>
      </c>
      <c r="G90" s="132">
        <v>2816</v>
      </c>
      <c r="H90" s="197">
        <v>16</v>
      </c>
      <c r="I90" s="149">
        <v>43379</v>
      </c>
      <c r="J90" s="195">
        <v>7</v>
      </c>
      <c r="K90" s="220">
        <v>0</v>
      </c>
      <c r="L90" s="204"/>
      <c r="M90" s="204"/>
      <c r="N90" s="132">
        <f t="shared" si="4"/>
        <v>3520</v>
      </c>
      <c r="O90" s="132">
        <f t="shared" si="5"/>
        <v>20</v>
      </c>
      <c r="P90" s="89"/>
      <c r="Q90" s="89"/>
    </row>
    <row r="91" spans="1:22" s="1" customFormat="1" ht="27" customHeight="1" x14ac:dyDescent="0.2">
      <c r="A91" s="246" t="s">
        <v>14</v>
      </c>
      <c r="B91" s="247"/>
      <c r="C91" s="248" t="s">
        <v>15</v>
      </c>
      <c r="D91" s="248"/>
      <c r="E91" s="16" t="s">
        <v>14</v>
      </c>
      <c r="F91" s="133" t="s">
        <v>17</v>
      </c>
      <c r="G91" s="132">
        <v>2816</v>
      </c>
      <c r="H91" s="197">
        <v>16</v>
      </c>
      <c r="I91" s="149">
        <v>43382</v>
      </c>
      <c r="J91" s="195">
        <v>0</v>
      </c>
      <c r="K91" s="220">
        <v>0</v>
      </c>
      <c r="L91" s="204"/>
      <c r="M91" s="204"/>
      <c r="N91" s="132">
        <f t="shared" si="4"/>
        <v>3520</v>
      </c>
      <c r="O91" s="132">
        <f t="shared" si="5"/>
        <v>20</v>
      </c>
      <c r="P91" s="89"/>
      <c r="Q91" s="89"/>
    </row>
    <row r="92" spans="1:22" s="1" customFormat="1" ht="27" customHeight="1" x14ac:dyDescent="0.2">
      <c r="A92" s="249" t="s">
        <v>23</v>
      </c>
      <c r="B92" s="250"/>
      <c r="C92" s="251">
        <v>3520</v>
      </c>
      <c r="D92" s="251"/>
      <c r="E92" s="16" t="s">
        <v>23</v>
      </c>
      <c r="F92" s="142">
        <v>20</v>
      </c>
      <c r="G92" s="132">
        <v>2816</v>
      </c>
      <c r="H92" s="197">
        <v>16</v>
      </c>
      <c r="I92" s="149">
        <v>43382</v>
      </c>
      <c r="J92" s="195">
        <v>0</v>
      </c>
      <c r="K92" s="220">
        <v>0</v>
      </c>
      <c r="L92" s="204"/>
      <c r="M92" s="204"/>
      <c r="N92" s="132">
        <f t="shared" si="4"/>
        <v>3520</v>
      </c>
      <c r="O92" s="132">
        <f t="shared" si="5"/>
        <v>20</v>
      </c>
      <c r="P92" s="91"/>
      <c r="Q92" s="89"/>
    </row>
    <row r="93" spans="1:22" s="1" customFormat="1" ht="11.25" customHeight="1" x14ac:dyDescent="0.2">
      <c r="A93" s="252"/>
      <c r="B93" s="252"/>
      <c r="C93" s="252"/>
      <c r="D93" s="252"/>
      <c r="E93" s="252"/>
      <c r="F93" s="252"/>
      <c r="G93" s="132">
        <v>2816</v>
      </c>
      <c r="H93" s="197">
        <v>16</v>
      </c>
      <c r="I93" s="149">
        <v>43384</v>
      </c>
      <c r="J93" s="195">
        <v>0</v>
      </c>
      <c r="K93" s="220">
        <v>0</v>
      </c>
      <c r="L93" s="204"/>
      <c r="M93" s="204"/>
      <c r="N93" s="132">
        <f t="shared" si="4"/>
        <v>3520</v>
      </c>
      <c r="O93" s="132">
        <f t="shared" si="5"/>
        <v>20</v>
      </c>
      <c r="P93" s="44"/>
      <c r="Q93" s="90"/>
    </row>
    <row r="94" spans="1:22" s="1" customFormat="1" ht="29.25" customHeight="1" x14ac:dyDescent="0.2">
      <c r="A94" s="33"/>
      <c r="B94" s="33"/>
      <c r="C94" s="34" t="s">
        <v>18</v>
      </c>
      <c r="D94" s="35" t="s">
        <v>25</v>
      </c>
      <c r="G94" s="132">
        <v>2816</v>
      </c>
      <c r="H94" s="197">
        <v>16</v>
      </c>
      <c r="I94" s="149">
        <v>43384</v>
      </c>
      <c r="J94" s="195">
        <v>10</v>
      </c>
      <c r="K94" s="220">
        <v>1</v>
      </c>
      <c r="L94" s="204"/>
      <c r="M94" s="204"/>
      <c r="N94" s="132">
        <f t="shared" si="4"/>
        <v>3520</v>
      </c>
      <c r="O94" s="132">
        <f t="shared" si="5"/>
        <v>20</v>
      </c>
      <c r="P94" s="44"/>
      <c r="Q94" s="44"/>
    </row>
    <row r="95" spans="1:22" s="4" customFormat="1" ht="20.25" customHeight="1" x14ac:dyDescent="0.2">
      <c r="A95" s="2"/>
      <c r="B95" s="33"/>
      <c r="C95" s="36" t="s">
        <v>42</v>
      </c>
      <c r="D95" s="47" t="s">
        <v>42</v>
      </c>
      <c r="F95" s="1"/>
      <c r="G95" s="132">
        <v>2816</v>
      </c>
      <c r="H95" s="197">
        <v>16</v>
      </c>
      <c r="I95" s="149">
        <v>43388</v>
      </c>
      <c r="J95" s="195">
        <v>0</v>
      </c>
      <c r="K95" s="220">
        <v>0</v>
      </c>
      <c r="L95" s="204"/>
      <c r="M95" s="204"/>
      <c r="N95" s="132">
        <f t="shared" si="4"/>
        <v>3520</v>
      </c>
      <c r="O95" s="132">
        <f t="shared" si="5"/>
        <v>20</v>
      </c>
      <c r="P95" s="44"/>
      <c r="Q95" s="44"/>
      <c r="R95" s="7"/>
      <c r="S95" s="7"/>
      <c r="T95" s="7"/>
      <c r="U95" s="7"/>
      <c r="V95" s="5"/>
    </row>
    <row r="96" spans="1:22" ht="25.5" customHeight="1" x14ac:dyDescent="0.2">
      <c r="A96" s="3" t="s">
        <v>20</v>
      </c>
      <c r="B96" s="40" t="s">
        <v>24</v>
      </c>
      <c r="C96" s="37" t="s">
        <v>19</v>
      </c>
      <c r="D96" s="41" t="s">
        <v>19</v>
      </c>
      <c r="F96" s="1"/>
      <c r="G96" s="132">
        <v>2816</v>
      </c>
      <c r="H96" s="197">
        <v>16</v>
      </c>
      <c r="I96" s="149">
        <v>43388</v>
      </c>
      <c r="J96" s="195">
        <v>0</v>
      </c>
      <c r="K96" s="220">
        <v>0</v>
      </c>
      <c r="L96" s="204"/>
      <c r="M96" s="204"/>
      <c r="N96" s="132">
        <f t="shared" si="4"/>
        <v>3520</v>
      </c>
      <c r="O96" s="132">
        <f t="shared" si="5"/>
        <v>20</v>
      </c>
      <c r="P96" s="44"/>
      <c r="Q96" s="44"/>
      <c r="R96" s="7"/>
      <c r="S96" s="7"/>
      <c r="T96" s="7"/>
      <c r="U96" s="7"/>
    </row>
    <row r="97" spans="1:21" ht="15" customHeight="1" x14ac:dyDescent="0.2">
      <c r="A97" s="8">
        <v>1</v>
      </c>
      <c r="B97" s="52">
        <f>'ORABS 3 (21173)'!B97</f>
        <v>43209</v>
      </c>
      <c r="C97" s="126">
        <v>0</v>
      </c>
      <c r="D97" s="126">
        <v>0</v>
      </c>
      <c r="F97" s="1"/>
      <c r="G97" s="132">
        <v>2816</v>
      </c>
      <c r="H97" s="197">
        <v>16</v>
      </c>
      <c r="I97" s="149">
        <v>43390</v>
      </c>
      <c r="J97" s="195">
        <v>0</v>
      </c>
      <c r="K97" s="220">
        <v>0</v>
      </c>
      <c r="L97" s="204"/>
      <c r="M97" s="204"/>
      <c r="N97" s="132">
        <f t="shared" si="4"/>
        <v>3520</v>
      </c>
      <c r="O97" s="132">
        <f t="shared" si="5"/>
        <v>20</v>
      </c>
      <c r="P97" s="44"/>
      <c r="Q97" s="44"/>
      <c r="R97" s="89"/>
      <c r="S97" s="89"/>
      <c r="T97" s="7"/>
      <c r="U97" s="7"/>
    </row>
    <row r="98" spans="1:21" ht="15" customHeight="1" x14ac:dyDescent="0.2">
      <c r="A98" s="8">
        <v>2</v>
      </c>
      <c r="B98" s="52">
        <f>'ORABS 3 (21173)'!B98</f>
        <v>43209</v>
      </c>
      <c r="C98" s="126">
        <v>0</v>
      </c>
      <c r="D98" s="126">
        <v>0</v>
      </c>
      <c r="F98" s="1"/>
      <c r="G98" s="132">
        <v>2816</v>
      </c>
      <c r="H98" s="197">
        <v>16</v>
      </c>
      <c r="I98" s="149">
        <v>43390</v>
      </c>
      <c r="J98" s="195">
        <v>490</v>
      </c>
      <c r="K98" s="220">
        <v>6</v>
      </c>
      <c r="L98" s="204"/>
      <c r="M98" s="204"/>
      <c r="N98" s="132">
        <f t="shared" si="4"/>
        <v>3520</v>
      </c>
      <c r="O98" s="132">
        <f t="shared" si="5"/>
        <v>20</v>
      </c>
      <c r="P98" s="44"/>
      <c r="Q98" s="44"/>
      <c r="R98" s="89"/>
      <c r="S98" s="89"/>
      <c r="T98" s="7"/>
      <c r="U98" s="7"/>
    </row>
    <row r="99" spans="1:21" ht="15" customHeight="1" x14ac:dyDescent="0.2">
      <c r="A99" s="8">
        <v>3</v>
      </c>
      <c r="B99" s="52">
        <f>'ORABS 3 (21173)'!B99</f>
        <v>43214</v>
      </c>
      <c r="C99" s="126">
        <v>0</v>
      </c>
      <c r="D99" s="126">
        <v>0</v>
      </c>
      <c r="F99" s="1"/>
      <c r="G99" s="132">
        <v>2816</v>
      </c>
      <c r="H99" s="197">
        <v>16</v>
      </c>
      <c r="I99" s="149">
        <v>43392</v>
      </c>
      <c r="J99" s="195">
        <v>0</v>
      </c>
      <c r="K99" s="220">
        <v>0</v>
      </c>
      <c r="L99" s="204"/>
      <c r="M99" s="204"/>
      <c r="N99" s="132">
        <f t="shared" si="4"/>
        <v>3520</v>
      </c>
      <c r="O99" s="132">
        <f t="shared" si="5"/>
        <v>20</v>
      </c>
      <c r="P99" s="44"/>
      <c r="Q99" s="44"/>
      <c r="R99" s="90"/>
      <c r="S99" s="90"/>
      <c r="T99" s="7"/>
      <c r="U99" s="7"/>
    </row>
    <row r="100" spans="1:21" ht="15" customHeight="1" x14ac:dyDescent="0.2">
      <c r="A100" s="8">
        <v>4</v>
      </c>
      <c r="B100" s="52">
        <f>'ORABS 3 (21173)'!B100</f>
        <v>43214</v>
      </c>
      <c r="C100" s="126">
        <v>0</v>
      </c>
      <c r="D100" s="126">
        <v>0</v>
      </c>
      <c r="F100" s="1"/>
      <c r="G100" s="132">
        <v>2816</v>
      </c>
      <c r="H100" s="197">
        <v>16</v>
      </c>
      <c r="I100" s="149">
        <v>43392</v>
      </c>
      <c r="J100" s="195">
        <v>0</v>
      </c>
      <c r="K100" s="220">
        <v>0</v>
      </c>
      <c r="L100" s="204"/>
      <c r="M100" s="204"/>
      <c r="N100" s="132">
        <f t="shared" si="4"/>
        <v>3520</v>
      </c>
      <c r="O100" s="132">
        <f t="shared" si="5"/>
        <v>20</v>
      </c>
      <c r="P100" s="44"/>
      <c r="Q100" s="44"/>
      <c r="R100" s="44"/>
      <c r="S100" s="44"/>
      <c r="T100" s="7"/>
      <c r="U100" s="7"/>
    </row>
    <row r="101" spans="1:21" ht="15" customHeight="1" x14ac:dyDescent="0.2">
      <c r="A101" s="8">
        <v>5</v>
      </c>
      <c r="B101" s="52">
        <f>'ORABS 3 (21173)'!B101</f>
        <v>43217</v>
      </c>
      <c r="C101" s="126">
        <v>0</v>
      </c>
      <c r="D101" s="126">
        <v>0</v>
      </c>
      <c r="F101" s="1"/>
      <c r="G101" s="132">
        <v>2816</v>
      </c>
      <c r="H101" s="197">
        <v>16</v>
      </c>
      <c r="I101" s="149">
        <v>43395</v>
      </c>
      <c r="J101" s="195">
        <v>0</v>
      </c>
      <c r="K101" s="220">
        <v>0</v>
      </c>
      <c r="L101" s="204"/>
      <c r="M101" s="204"/>
      <c r="N101" s="132">
        <f t="shared" si="4"/>
        <v>3520</v>
      </c>
      <c r="O101" s="132">
        <f t="shared" si="5"/>
        <v>20</v>
      </c>
      <c r="P101" s="44"/>
      <c r="Q101" s="44"/>
      <c r="R101" s="44"/>
      <c r="S101" s="44"/>
      <c r="T101" s="7"/>
      <c r="U101" s="7"/>
    </row>
    <row r="102" spans="1:21" ht="15" customHeight="1" x14ac:dyDescent="0.2">
      <c r="A102" s="8">
        <v>6</v>
      </c>
      <c r="B102" s="52">
        <f>'ORABS 3 (21173)'!B102</f>
        <v>43217</v>
      </c>
      <c r="C102" s="126">
        <v>0</v>
      </c>
      <c r="D102" s="126">
        <v>0</v>
      </c>
      <c r="F102" s="1"/>
      <c r="G102" s="132">
        <v>2816</v>
      </c>
      <c r="H102" s="197">
        <v>16</v>
      </c>
      <c r="I102" s="149">
        <v>43395</v>
      </c>
      <c r="J102" s="195">
        <v>0</v>
      </c>
      <c r="K102" s="220">
        <v>0</v>
      </c>
      <c r="L102" s="204"/>
      <c r="M102" s="204"/>
      <c r="N102" s="132">
        <f t="shared" si="4"/>
        <v>3520</v>
      </c>
      <c r="O102" s="132">
        <f t="shared" si="5"/>
        <v>20</v>
      </c>
      <c r="P102" s="44"/>
      <c r="Q102" s="44"/>
      <c r="R102" s="44"/>
      <c r="S102" s="44"/>
      <c r="T102" s="7"/>
      <c r="U102" s="7"/>
    </row>
    <row r="103" spans="1:21" ht="15" customHeight="1" x14ac:dyDescent="0.2">
      <c r="A103" s="8">
        <v>7</v>
      </c>
      <c r="B103" s="52">
        <f>'ORABS 3 (21173)'!B103</f>
        <v>43237</v>
      </c>
      <c r="C103" s="126">
        <v>0</v>
      </c>
      <c r="D103" s="126">
        <v>0</v>
      </c>
      <c r="F103" s="1"/>
      <c r="G103" s="132">
        <v>2816</v>
      </c>
      <c r="H103" s="197">
        <v>16</v>
      </c>
      <c r="I103" s="149">
        <v>43397</v>
      </c>
      <c r="J103" s="195">
        <v>0</v>
      </c>
      <c r="K103" s="220">
        <v>0</v>
      </c>
      <c r="L103" s="204"/>
      <c r="M103" s="204"/>
      <c r="N103" s="132">
        <f t="shared" si="4"/>
        <v>3520</v>
      </c>
      <c r="O103" s="132">
        <f t="shared" si="5"/>
        <v>20</v>
      </c>
      <c r="P103" s="7"/>
      <c r="Q103" s="44"/>
      <c r="R103" s="44"/>
      <c r="S103" s="44"/>
      <c r="T103" s="7"/>
      <c r="U103" s="7"/>
    </row>
    <row r="104" spans="1:21" ht="15" customHeight="1" x14ac:dyDescent="0.2">
      <c r="A104" s="8">
        <v>8</v>
      </c>
      <c r="B104" s="52">
        <f>'ORABS 3 (21173)'!B104</f>
        <v>43237</v>
      </c>
      <c r="C104" s="126">
        <v>0</v>
      </c>
      <c r="D104" s="126">
        <v>0</v>
      </c>
      <c r="F104" s="1"/>
      <c r="G104" s="132">
        <v>2816</v>
      </c>
      <c r="H104" s="197">
        <v>16</v>
      </c>
      <c r="I104" s="149">
        <v>43397</v>
      </c>
      <c r="J104" s="195">
        <v>0</v>
      </c>
      <c r="K104" s="220">
        <v>0</v>
      </c>
      <c r="L104" s="204"/>
      <c r="M104" s="204"/>
      <c r="N104" s="132">
        <f t="shared" si="4"/>
        <v>3520</v>
      </c>
      <c r="O104" s="132">
        <f t="shared" si="5"/>
        <v>20</v>
      </c>
      <c r="P104" s="89"/>
      <c r="Q104" s="89"/>
      <c r="R104" s="44"/>
      <c r="S104" s="44"/>
      <c r="T104" s="7"/>
      <c r="U104" s="7"/>
    </row>
    <row r="105" spans="1:21" ht="15" customHeight="1" x14ac:dyDescent="0.2">
      <c r="A105" s="8">
        <v>9</v>
      </c>
      <c r="B105" s="52">
        <f>'ORABS 3 (21173)'!B105</f>
        <v>43239</v>
      </c>
      <c r="C105" s="126">
        <v>0</v>
      </c>
      <c r="D105" s="126">
        <v>0</v>
      </c>
      <c r="F105" s="1"/>
      <c r="G105" s="132">
        <v>2816</v>
      </c>
      <c r="H105" s="197">
        <v>16</v>
      </c>
      <c r="I105" s="149">
        <v>43399</v>
      </c>
      <c r="J105" s="195">
        <v>0</v>
      </c>
      <c r="K105" s="220">
        <v>0</v>
      </c>
      <c r="L105" s="203"/>
      <c r="M105" s="203"/>
      <c r="N105" s="132">
        <f t="shared" si="4"/>
        <v>3520</v>
      </c>
      <c r="O105" s="132">
        <f t="shared" si="5"/>
        <v>20</v>
      </c>
      <c r="P105" s="89"/>
      <c r="Q105" s="89"/>
      <c r="R105" s="44"/>
      <c r="S105" s="44"/>
      <c r="T105" s="7"/>
      <c r="U105" s="7"/>
    </row>
    <row r="106" spans="1:21" ht="15" customHeight="1" x14ac:dyDescent="0.2">
      <c r="A106" s="8">
        <v>10</v>
      </c>
      <c r="B106" s="52">
        <f>'ORABS 3 (21173)'!B106</f>
        <v>43239</v>
      </c>
      <c r="C106" s="126">
        <v>102</v>
      </c>
      <c r="D106" s="126">
        <v>0</v>
      </c>
      <c r="F106" s="1"/>
      <c r="G106" s="132">
        <v>2816</v>
      </c>
      <c r="H106" s="197">
        <v>16</v>
      </c>
      <c r="I106" s="149">
        <v>43399</v>
      </c>
      <c r="J106" s="195">
        <v>0</v>
      </c>
      <c r="K106" s="220">
        <v>0</v>
      </c>
      <c r="L106" s="203"/>
      <c r="M106" s="203"/>
      <c r="N106" s="132">
        <f t="shared" si="4"/>
        <v>3520</v>
      </c>
      <c r="O106" s="132">
        <f t="shared" si="5"/>
        <v>20</v>
      </c>
      <c r="P106" s="91"/>
      <c r="Q106" s="91"/>
      <c r="R106" s="44"/>
      <c r="S106" s="44"/>
      <c r="T106" s="7"/>
      <c r="U106" s="7"/>
    </row>
    <row r="107" spans="1:21" ht="15" customHeight="1" x14ac:dyDescent="0.2">
      <c r="A107" s="8">
        <v>11</v>
      </c>
      <c r="B107" s="52">
        <f>'ORABS 3 (21173)'!B107</f>
        <v>43242</v>
      </c>
      <c r="C107" s="126">
        <v>0</v>
      </c>
      <c r="D107" s="126">
        <v>0</v>
      </c>
      <c r="F107" s="1"/>
      <c r="G107" s="132">
        <v>2816</v>
      </c>
      <c r="H107" s="197">
        <v>16</v>
      </c>
      <c r="I107" s="149">
        <v>43406</v>
      </c>
      <c r="J107" s="151">
        <v>0</v>
      </c>
      <c r="K107" s="221">
        <v>0</v>
      </c>
      <c r="L107" s="203"/>
      <c r="M107" s="203"/>
      <c r="N107" s="132">
        <f t="shared" si="4"/>
        <v>3520</v>
      </c>
      <c r="O107" s="132">
        <f t="shared" si="5"/>
        <v>20</v>
      </c>
      <c r="P107" s="44"/>
      <c r="Q107" s="44"/>
      <c r="R107" s="44"/>
      <c r="S107" s="44"/>
      <c r="T107" s="7"/>
      <c r="U107" s="7"/>
    </row>
    <row r="108" spans="1:21" ht="15" customHeight="1" x14ac:dyDescent="0.2">
      <c r="A108" s="8">
        <v>12</v>
      </c>
      <c r="B108" s="52">
        <f>'ORABS 3 (21173)'!B108</f>
        <v>43242</v>
      </c>
      <c r="C108" s="126">
        <v>0</v>
      </c>
      <c r="D108" s="126">
        <v>0</v>
      </c>
      <c r="F108" s="1"/>
      <c r="G108" s="132">
        <v>2816</v>
      </c>
      <c r="H108" s="197">
        <v>16</v>
      </c>
      <c r="I108" s="149">
        <v>43406</v>
      </c>
      <c r="J108" s="151">
        <v>0</v>
      </c>
      <c r="K108" s="221">
        <v>0</v>
      </c>
      <c r="L108" s="203"/>
      <c r="M108" s="203"/>
      <c r="N108" s="132">
        <f t="shared" si="4"/>
        <v>3520</v>
      </c>
      <c r="O108" s="132">
        <f t="shared" si="5"/>
        <v>20</v>
      </c>
      <c r="P108" s="44"/>
      <c r="Q108" s="44"/>
      <c r="R108" s="44"/>
      <c r="S108" s="44"/>
      <c r="T108" s="7"/>
      <c r="U108" s="7"/>
    </row>
    <row r="109" spans="1:21" ht="15" customHeight="1" x14ac:dyDescent="0.2">
      <c r="A109" s="8">
        <v>13</v>
      </c>
      <c r="B109" s="52">
        <f>'ORABS 3 (21173)'!B109</f>
        <v>43244</v>
      </c>
      <c r="C109" s="126">
        <v>0</v>
      </c>
      <c r="D109" s="126">
        <v>0</v>
      </c>
      <c r="F109" s="1"/>
      <c r="G109" s="132">
        <v>2816</v>
      </c>
      <c r="H109" s="197">
        <v>16</v>
      </c>
      <c r="I109" s="149">
        <v>43410</v>
      </c>
      <c r="J109" s="151">
        <v>0</v>
      </c>
      <c r="K109" s="221">
        <v>0</v>
      </c>
      <c r="L109" s="203"/>
      <c r="M109" s="203"/>
      <c r="N109" s="132">
        <f t="shared" si="4"/>
        <v>3520</v>
      </c>
      <c r="O109" s="132">
        <f t="shared" si="5"/>
        <v>20</v>
      </c>
      <c r="P109" s="44"/>
      <c r="Q109" s="44"/>
      <c r="R109" s="44"/>
      <c r="S109" s="44"/>
      <c r="T109" s="7"/>
      <c r="U109" s="7"/>
    </row>
    <row r="110" spans="1:21" ht="15" customHeight="1" x14ac:dyDescent="0.2">
      <c r="A110" s="8">
        <v>14</v>
      </c>
      <c r="B110" s="52">
        <f>'ORABS 3 (21173)'!B110</f>
        <v>43244</v>
      </c>
      <c r="C110" s="126">
        <v>0</v>
      </c>
      <c r="D110" s="126">
        <v>0</v>
      </c>
      <c r="F110" s="1"/>
      <c r="G110" s="132">
        <v>2816</v>
      </c>
      <c r="H110" s="197">
        <v>16</v>
      </c>
      <c r="I110" s="149">
        <v>43410</v>
      </c>
      <c r="J110" s="151">
        <v>5</v>
      </c>
      <c r="K110" s="221">
        <v>1</v>
      </c>
      <c r="L110" s="203"/>
      <c r="M110" s="203"/>
      <c r="N110" s="132">
        <f t="shared" si="4"/>
        <v>3520</v>
      </c>
      <c r="O110" s="132">
        <f t="shared" si="5"/>
        <v>20</v>
      </c>
      <c r="P110" s="44"/>
      <c r="Q110" s="44"/>
      <c r="R110" s="7"/>
      <c r="S110" s="7"/>
      <c r="T110" s="7"/>
      <c r="U110" s="7"/>
    </row>
    <row r="111" spans="1:21" ht="15" customHeight="1" x14ac:dyDescent="0.2">
      <c r="A111" s="8">
        <v>15</v>
      </c>
      <c r="B111" s="52">
        <f>'ORABS 3 (21173)'!B111</f>
        <v>43256</v>
      </c>
      <c r="C111" s="126">
        <v>0</v>
      </c>
      <c r="D111" s="126">
        <v>0</v>
      </c>
      <c r="F111" s="1"/>
      <c r="G111" s="132">
        <v>2816</v>
      </c>
      <c r="H111" s="197">
        <v>16</v>
      </c>
      <c r="I111" s="149">
        <v>43413</v>
      </c>
      <c r="J111" s="151">
        <v>0</v>
      </c>
      <c r="K111" s="221">
        <v>0</v>
      </c>
      <c r="L111" s="205"/>
      <c r="M111" s="205"/>
      <c r="N111" s="132">
        <f t="shared" si="4"/>
        <v>3520</v>
      </c>
      <c r="O111" s="132">
        <f t="shared" si="5"/>
        <v>20</v>
      </c>
      <c r="P111" s="44"/>
      <c r="Q111" s="44"/>
      <c r="R111" s="7"/>
      <c r="S111" s="7"/>
      <c r="T111" s="7"/>
      <c r="U111" s="7"/>
    </row>
    <row r="112" spans="1:21" ht="15" customHeight="1" x14ac:dyDescent="0.2">
      <c r="A112" s="8">
        <v>16</v>
      </c>
      <c r="B112" s="52">
        <f>'ORABS 3 (21173)'!B112</f>
        <v>43256</v>
      </c>
      <c r="C112" s="126">
        <v>0</v>
      </c>
      <c r="D112" s="126">
        <v>0</v>
      </c>
      <c r="F112" s="1"/>
      <c r="G112" s="132">
        <v>2816</v>
      </c>
      <c r="H112" s="197">
        <v>16</v>
      </c>
      <c r="I112" s="149">
        <v>43413</v>
      </c>
      <c r="J112" s="151">
        <v>0</v>
      </c>
      <c r="K112" s="221">
        <v>0</v>
      </c>
      <c r="L112" s="205"/>
      <c r="M112" s="205"/>
      <c r="N112" s="132">
        <f t="shared" si="4"/>
        <v>3520</v>
      </c>
      <c r="O112" s="132">
        <f t="shared" si="5"/>
        <v>20</v>
      </c>
      <c r="P112" s="44"/>
      <c r="Q112" s="44"/>
      <c r="R112" s="7"/>
      <c r="S112" s="7"/>
      <c r="T112" s="7"/>
      <c r="U112" s="7"/>
    </row>
    <row r="113" spans="1:21" ht="15" customHeight="1" x14ac:dyDescent="0.2">
      <c r="A113" s="8">
        <v>17</v>
      </c>
      <c r="B113" s="52">
        <f>'ORABS 3 (21173)'!B113</f>
        <v>43258</v>
      </c>
      <c r="C113" s="126">
        <v>0</v>
      </c>
      <c r="D113" s="126">
        <v>0</v>
      </c>
      <c r="F113" s="1"/>
      <c r="G113" s="132">
        <v>2816</v>
      </c>
      <c r="H113" s="197">
        <v>16</v>
      </c>
      <c r="I113" s="149">
        <v>43416</v>
      </c>
      <c r="J113" s="151">
        <v>0</v>
      </c>
      <c r="K113" s="221">
        <v>0</v>
      </c>
      <c r="L113" s="205"/>
      <c r="M113" s="205"/>
      <c r="N113" s="132">
        <v>3520</v>
      </c>
      <c r="O113" s="132">
        <v>20</v>
      </c>
      <c r="P113" s="44"/>
      <c r="Q113" s="44"/>
      <c r="R113" s="7"/>
      <c r="S113" s="7"/>
      <c r="T113" s="7"/>
      <c r="U113" s="7"/>
    </row>
    <row r="114" spans="1:21" ht="15" customHeight="1" x14ac:dyDescent="0.2">
      <c r="A114" s="8">
        <v>18</v>
      </c>
      <c r="B114" s="52">
        <f>'ORABS 3 (21173)'!B114</f>
        <v>43258</v>
      </c>
      <c r="C114" s="126">
        <v>0</v>
      </c>
      <c r="D114" s="126">
        <v>0</v>
      </c>
      <c r="F114" s="1"/>
      <c r="G114" s="132">
        <v>2816</v>
      </c>
      <c r="H114" s="197">
        <v>16</v>
      </c>
      <c r="I114" s="149">
        <v>43416</v>
      </c>
      <c r="J114" s="151">
        <v>0</v>
      </c>
      <c r="K114" s="221">
        <v>0</v>
      </c>
      <c r="L114" s="205"/>
      <c r="M114" s="205"/>
      <c r="N114" s="132">
        <f t="shared" si="4"/>
        <v>3520</v>
      </c>
      <c r="O114" s="132">
        <f t="shared" si="5"/>
        <v>20</v>
      </c>
      <c r="P114" s="44"/>
      <c r="Q114" s="44"/>
      <c r="R114" s="7"/>
      <c r="S114" s="7"/>
      <c r="T114" s="7"/>
      <c r="U114" s="7"/>
    </row>
    <row r="115" spans="1:21" ht="15" customHeight="1" x14ac:dyDescent="0.2">
      <c r="A115" s="8">
        <v>19</v>
      </c>
      <c r="B115" s="52">
        <f>'ORABS 3 (21173)'!B115</f>
        <v>43263</v>
      </c>
      <c r="C115" s="126">
        <v>0</v>
      </c>
      <c r="D115" s="126">
        <v>0</v>
      </c>
      <c r="F115" s="1"/>
      <c r="G115" s="132">
        <v>2816</v>
      </c>
      <c r="H115" s="197">
        <v>16</v>
      </c>
      <c r="I115" s="149">
        <v>43418</v>
      </c>
      <c r="J115" s="151">
        <v>0</v>
      </c>
      <c r="K115" s="221">
        <v>0</v>
      </c>
      <c r="L115" s="205"/>
      <c r="M115" s="205"/>
      <c r="N115" s="132">
        <f t="shared" si="4"/>
        <v>3520</v>
      </c>
      <c r="O115" s="132">
        <f t="shared" si="5"/>
        <v>20</v>
      </c>
      <c r="P115" s="44"/>
      <c r="Q115" s="44"/>
      <c r="R115" s="7"/>
      <c r="S115" s="7"/>
      <c r="T115" s="7"/>
      <c r="U115" s="7"/>
    </row>
    <row r="116" spans="1:21" ht="15" customHeight="1" x14ac:dyDescent="0.2">
      <c r="A116" s="8">
        <v>20</v>
      </c>
      <c r="B116" s="52">
        <f>'ORABS 3 (21173)'!B116</f>
        <v>43263</v>
      </c>
      <c r="C116" s="126">
        <v>0</v>
      </c>
      <c r="D116" s="126">
        <v>0</v>
      </c>
      <c r="F116" s="1"/>
      <c r="G116" s="132">
        <v>2816</v>
      </c>
      <c r="H116" s="197">
        <v>16</v>
      </c>
      <c r="I116" s="149">
        <v>43418</v>
      </c>
      <c r="J116" s="151">
        <v>0</v>
      </c>
      <c r="K116" s="221">
        <v>0</v>
      </c>
      <c r="L116" s="205"/>
      <c r="M116" s="205"/>
      <c r="N116" s="132">
        <f t="shared" si="4"/>
        <v>3520</v>
      </c>
      <c r="O116" s="132">
        <f t="shared" si="5"/>
        <v>20</v>
      </c>
      <c r="P116" s="44"/>
      <c r="Q116" s="44"/>
      <c r="R116" s="7"/>
      <c r="S116" s="7"/>
      <c r="T116" s="7"/>
      <c r="U116" s="7"/>
    </row>
    <row r="117" spans="1:21" ht="15" customHeight="1" x14ac:dyDescent="0.2">
      <c r="A117" s="8">
        <v>21</v>
      </c>
      <c r="B117" s="52">
        <f>'ORABS 3 (21173)'!B117</f>
        <v>43265</v>
      </c>
      <c r="C117" s="126">
        <v>0</v>
      </c>
      <c r="D117" s="126">
        <v>0</v>
      </c>
      <c r="F117" s="1"/>
      <c r="G117" s="132">
        <v>2816</v>
      </c>
      <c r="H117" s="197">
        <v>16</v>
      </c>
      <c r="I117" s="149">
        <v>43420</v>
      </c>
      <c r="J117" s="151">
        <v>0</v>
      </c>
      <c r="K117" s="221">
        <v>0</v>
      </c>
      <c r="L117" s="205"/>
      <c r="M117" s="205"/>
      <c r="N117" s="132">
        <f t="shared" si="4"/>
        <v>3520</v>
      </c>
      <c r="O117" s="132">
        <f t="shared" si="5"/>
        <v>20</v>
      </c>
      <c r="P117" s="44"/>
      <c r="Q117" s="7"/>
      <c r="R117" s="7"/>
      <c r="S117" s="7"/>
      <c r="T117" s="7"/>
      <c r="U117" s="7"/>
    </row>
    <row r="118" spans="1:21" ht="15" customHeight="1" x14ac:dyDescent="0.2">
      <c r="A118" s="8">
        <v>22</v>
      </c>
      <c r="B118" s="52">
        <f>'ORABS 3 (21173)'!B118</f>
        <v>43265</v>
      </c>
      <c r="C118" s="126">
        <v>0</v>
      </c>
      <c r="D118" s="126">
        <v>0</v>
      </c>
      <c r="F118" s="1"/>
      <c r="G118" s="132">
        <v>2816</v>
      </c>
      <c r="H118" s="197">
        <v>16</v>
      </c>
      <c r="I118" s="149">
        <v>43420</v>
      </c>
      <c r="J118" s="151">
        <v>0</v>
      </c>
      <c r="K118" s="221">
        <v>0</v>
      </c>
      <c r="L118" s="205"/>
      <c r="M118" s="205"/>
      <c r="N118" s="132">
        <f t="shared" si="4"/>
        <v>3520</v>
      </c>
      <c r="O118" s="132">
        <f t="shared" si="5"/>
        <v>20</v>
      </c>
      <c r="P118" s="44"/>
      <c r="Q118" s="7"/>
      <c r="R118" s="7"/>
      <c r="S118" s="7"/>
      <c r="T118" s="7"/>
      <c r="U118" s="7"/>
    </row>
    <row r="119" spans="1:21" ht="15" customHeight="1" x14ac:dyDescent="0.2">
      <c r="A119" s="8">
        <v>23</v>
      </c>
      <c r="B119" s="52">
        <f>'ORABS 3 (21173)'!B119</f>
        <v>43276</v>
      </c>
      <c r="C119" s="126">
        <v>0</v>
      </c>
      <c r="D119" s="126">
        <v>0</v>
      </c>
      <c r="F119" s="1"/>
      <c r="G119" s="132">
        <v>2816</v>
      </c>
      <c r="H119" s="197">
        <v>16</v>
      </c>
      <c r="I119" s="149">
        <v>43423</v>
      </c>
      <c r="J119" s="151">
        <v>0</v>
      </c>
      <c r="K119" s="221">
        <v>0</v>
      </c>
      <c r="L119" s="205"/>
      <c r="M119" s="205"/>
      <c r="N119" s="132">
        <f t="shared" si="4"/>
        <v>3520</v>
      </c>
      <c r="O119" s="132">
        <f t="shared" si="5"/>
        <v>20</v>
      </c>
      <c r="P119" s="7"/>
      <c r="Q119" s="7"/>
      <c r="R119" s="7"/>
      <c r="S119" s="7"/>
      <c r="T119" s="7"/>
      <c r="U119" s="7"/>
    </row>
    <row r="120" spans="1:21" ht="15" customHeight="1" x14ac:dyDescent="0.2">
      <c r="A120" s="8">
        <v>24</v>
      </c>
      <c r="B120" s="52">
        <f>'ORABS 3 (21173)'!B120</f>
        <v>43276</v>
      </c>
      <c r="C120" s="126">
        <v>0</v>
      </c>
      <c r="D120" s="126">
        <v>0</v>
      </c>
      <c r="F120" s="1"/>
      <c r="G120" s="132">
        <v>2816</v>
      </c>
      <c r="H120" s="197">
        <v>16</v>
      </c>
      <c r="I120" s="149">
        <v>43423</v>
      </c>
      <c r="J120" s="151">
        <v>0</v>
      </c>
      <c r="K120" s="221">
        <v>0</v>
      </c>
      <c r="L120" s="205"/>
      <c r="M120" s="205"/>
      <c r="N120" s="132">
        <f t="shared" si="4"/>
        <v>3520</v>
      </c>
      <c r="O120" s="132">
        <f t="shared" si="5"/>
        <v>20</v>
      </c>
      <c r="P120" s="7"/>
      <c r="Q120" s="7"/>
      <c r="R120" s="7"/>
      <c r="S120" s="7"/>
      <c r="T120" s="7"/>
      <c r="U120" s="7"/>
    </row>
    <row r="121" spans="1:21" ht="15" customHeight="1" x14ac:dyDescent="0.2">
      <c r="A121" s="8">
        <v>25</v>
      </c>
      <c r="B121" s="52">
        <f>'ORABS 3 (21173)'!B121</f>
        <v>43278</v>
      </c>
      <c r="C121" s="126">
        <v>0</v>
      </c>
      <c r="D121" s="126">
        <v>0</v>
      </c>
      <c r="F121" s="1"/>
      <c r="G121" s="132">
        <v>2816</v>
      </c>
      <c r="H121" s="197">
        <v>16</v>
      </c>
      <c r="I121" s="149">
        <v>43425</v>
      </c>
      <c r="J121" s="151">
        <v>1</v>
      </c>
      <c r="K121" s="221">
        <v>1</v>
      </c>
      <c r="L121" s="205"/>
      <c r="M121" s="205"/>
      <c r="N121" s="132">
        <f t="shared" si="4"/>
        <v>3520</v>
      </c>
      <c r="O121" s="132">
        <f t="shared" si="5"/>
        <v>20</v>
      </c>
      <c r="P121" s="7"/>
      <c r="Q121" s="7"/>
      <c r="R121" s="7"/>
      <c r="S121" s="7"/>
      <c r="T121" s="7"/>
      <c r="U121" s="7"/>
    </row>
    <row r="122" spans="1:21" ht="15" customHeight="1" x14ac:dyDescent="0.2">
      <c r="A122" s="8">
        <v>26</v>
      </c>
      <c r="B122" s="52">
        <f>'ORABS 3 (21173)'!B122</f>
        <v>43278</v>
      </c>
      <c r="C122" s="126">
        <v>1</v>
      </c>
      <c r="D122" s="126">
        <v>0</v>
      </c>
      <c r="F122" s="1"/>
      <c r="G122" s="132">
        <v>2816</v>
      </c>
      <c r="H122" s="197">
        <v>16</v>
      </c>
      <c r="I122" s="149">
        <v>43425</v>
      </c>
      <c r="J122" s="151">
        <v>0</v>
      </c>
      <c r="K122" s="221">
        <v>0</v>
      </c>
      <c r="L122" s="205"/>
      <c r="M122" s="205"/>
      <c r="N122" s="132">
        <f t="shared" si="4"/>
        <v>3520</v>
      </c>
      <c r="O122" s="132">
        <f t="shared" si="5"/>
        <v>20</v>
      </c>
      <c r="P122" s="7"/>
      <c r="R122" s="7"/>
      <c r="S122" s="7"/>
      <c r="T122" s="7"/>
      <c r="U122" s="7"/>
    </row>
    <row r="123" spans="1:21" ht="15" customHeight="1" x14ac:dyDescent="0.2">
      <c r="A123" s="8" t="s">
        <v>8</v>
      </c>
      <c r="B123" s="52">
        <f>'ORABS 3 (21173)'!B123</f>
        <v>43280</v>
      </c>
      <c r="C123" s="126">
        <v>0</v>
      </c>
      <c r="D123" s="126">
        <v>0</v>
      </c>
      <c r="F123" s="1"/>
      <c r="G123" s="132">
        <v>2816</v>
      </c>
      <c r="H123" s="197">
        <v>16</v>
      </c>
      <c r="I123" s="149">
        <v>43431</v>
      </c>
      <c r="J123" s="151">
        <v>0</v>
      </c>
      <c r="K123" s="221">
        <v>0</v>
      </c>
      <c r="L123" s="205"/>
      <c r="M123" s="205"/>
      <c r="N123" s="132">
        <f t="shared" si="4"/>
        <v>3520</v>
      </c>
      <c r="O123" s="132">
        <f t="shared" si="5"/>
        <v>20</v>
      </c>
      <c r="P123" s="7"/>
      <c r="R123" s="7"/>
      <c r="S123" s="7"/>
      <c r="T123" s="7"/>
      <c r="U123" s="7"/>
    </row>
    <row r="124" spans="1:21" ht="15" customHeight="1" x14ac:dyDescent="0.2">
      <c r="A124" s="8" t="s">
        <v>9</v>
      </c>
      <c r="B124" s="52">
        <f>'ORABS 3 (21173)'!B124</f>
        <v>43280</v>
      </c>
      <c r="C124" s="126">
        <v>15</v>
      </c>
      <c r="D124" s="126">
        <v>0</v>
      </c>
      <c r="F124" s="1"/>
      <c r="G124" s="132">
        <v>2816</v>
      </c>
      <c r="H124" s="197">
        <v>16</v>
      </c>
      <c r="I124" s="149">
        <v>43431</v>
      </c>
      <c r="J124" s="151">
        <v>0</v>
      </c>
      <c r="K124" s="221">
        <v>0</v>
      </c>
      <c r="L124" s="205"/>
      <c r="M124" s="205"/>
      <c r="N124" s="132">
        <f t="shared" si="4"/>
        <v>3520</v>
      </c>
      <c r="O124" s="132">
        <f t="shared" si="5"/>
        <v>20</v>
      </c>
      <c r="R124" s="7"/>
      <c r="S124" s="7"/>
      <c r="T124" s="7"/>
      <c r="U124" s="7"/>
    </row>
    <row r="125" spans="1:21" ht="15" customHeight="1" x14ac:dyDescent="0.2">
      <c r="A125" s="8" t="s">
        <v>10</v>
      </c>
      <c r="B125" s="20"/>
      <c r="C125" s="32">
        <f>ROUNDUP(AVERAGE(C97:C124), 0)</f>
        <v>5</v>
      </c>
      <c r="D125" s="8">
        <f>ROUNDUP(AVERAGE(D97:D124), 0)</f>
        <v>0</v>
      </c>
      <c r="F125" s="1"/>
      <c r="G125" s="132">
        <v>2816</v>
      </c>
      <c r="H125" s="197">
        <v>16</v>
      </c>
      <c r="I125" s="149">
        <v>43439</v>
      </c>
      <c r="J125" s="151">
        <v>0</v>
      </c>
      <c r="K125" s="221">
        <v>0</v>
      </c>
      <c r="L125" s="205"/>
      <c r="M125" s="205"/>
      <c r="N125" s="132">
        <f t="shared" si="4"/>
        <v>3520</v>
      </c>
      <c r="O125" s="132">
        <f t="shared" si="5"/>
        <v>20</v>
      </c>
      <c r="R125" s="7"/>
      <c r="S125" s="7"/>
      <c r="T125" s="7"/>
      <c r="U125" s="7"/>
    </row>
    <row r="126" spans="1:21" ht="15" customHeight="1" x14ac:dyDescent="0.2">
      <c r="A126" s="8" t="s">
        <v>11</v>
      </c>
      <c r="B126" s="21"/>
      <c r="C126" s="32">
        <f>MIN(C97:C124)</f>
        <v>0</v>
      </c>
      <c r="D126" s="8">
        <f>MIN(D97:D124)</f>
        <v>0</v>
      </c>
      <c r="F126" s="1"/>
      <c r="G126" s="132">
        <v>2816</v>
      </c>
      <c r="H126" s="197">
        <v>16</v>
      </c>
      <c r="I126" s="149">
        <v>43439</v>
      </c>
      <c r="J126" s="151">
        <v>0</v>
      </c>
      <c r="K126" s="221">
        <v>0</v>
      </c>
      <c r="L126" s="205"/>
      <c r="M126" s="205"/>
      <c r="N126" s="132">
        <f t="shared" si="4"/>
        <v>3520</v>
      </c>
      <c r="O126" s="132">
        <f t="shared" si="5"/>
        <v>20</v>
      </c>
      <c r="R126" s="7"/>
      <c r="S126" s="7"/>
      <c r="T126" s="7"/>
      <c r="U126" s="7"/>
    </row>
    <row r="127" spans="1:21" ht="15" customHeight="1" x14ac:dyDescent="0.2">
      <c r="A127" s="8" t="s">
        <v>12</v>
      </c>
      <c r="B127" s="21"/>
      <c r="C127" s="32">
        <f>MAX(C97:C124)</f>
        <v>102</v>
      </c>
      <c r="D127" s="8">
        <f>MAX(D97:D124)</f>
        <v>0</v>
      </c>
      <c r="F127" s="1"/>
      <c r="G127" s="132">
        <v>2816</v>
      </c>
      <c r="H127" s="197">
        <v>16</v>
      </c>
      <c r="I127" s="149">
        <v>43441</v>
      </c>
      <c r="J127" s="151">
        <v>0</v>
      </c>
      <c r="K127" s="221">
        <v>0</v>
      </c>
      <c r="L127" s="205"/>
      <c r="M127" s="205"/>
      <c r="N127" s="132">
        <f t="shared" si="4"/>
        <v>3520</v>
      </c>
      <c r="O127" s="132">
        <f t="shared" si="5"/>
        <v>20</v>
      </c>
      <c r="R127" s="7"/>
      <c r="S127" s="7"/>
      <c r="T127" s="7"/>
      <c r="U127" s="7"/>
    </row>
    <row r="128" spans="1:21" ht="15.95" customHeight="1" x14ac:dyDescent="0.2">
      <c r="B128" s="21"/>
      <c r="C128" s="31">
        <f>STDEV(C97:C124)</f>
        <v>19.372292437543738</v>
      </c>
      <c r="D128" s="22">
        <f>STDEV(D97:D124)</f>
        <v>0</v>
      </c>
      <c r="G128" s="132">
        <v>2816</v>
      </c>
      <c r="H128" s="197">
        <v>16</v>
      </c>
      <c r="I128" s="149">
        <v>43441</v>
      </c>
      <c r="J128" s="151">
        <v>22</v>
      </c>
      <c r="K128" s="221">
        <v>0</v>
      </c>
      <c r="L128" s="205"/>
      <c r="M128" s="205"/>
      <c r="N128" s="132">
        <f t="shared" si="4"/>
        <v>3520</v>
      </c>
      <c r="O128" s="132">
        <f t="shared" si="5"/>
        <v>20</v>
      </c>
    </row>
    <row r="129" spans="1:17" ht="15.95" customHeight="1" x14ac:dyDescent="0.2">
      <c r="A129" s="25"/>
      <c r="B129" s="21"/>
      <c r="C129" s="31">
        <f>IF(C125=0, "NA", C128*100/C125)</f>
        <v>387.44584875087475</v>
      </c>
      <c r="D129" s="22" t="str">
        <f>IF(D125=0, "NA", D128*100/D125)</f>
        <v>NA</v>
      </c>
      <c r="G129" s="132">
        <v>2816</v>
      </c>
      <c r="H129" s="197">
        <v>16</v>
      </c>
      <c r="I129" s="149">
        <v>43446</v>
      </c>
      <c r="J129" s="151">
        <v>0</v>
      </c>
      <c r="K129" s="221">
        <v>0</v>
      </c>
      <c r="L129" s="205"/>
      <c r="M129" s="205"/>
      <c r="N129" s="132">
        <f t="shared" si="4"/>
        <v>3520</v>
      </c>
      <c r="O129" s="132">
        <f t="shared" si="5"/>
        <v>20</v>
      </c>
    </row>
    <row r="130" spans="1:17" ht="15.95" customHeight="1" x14ac:dyDescent="0.2">
      <c r="A130" s="25"/>
      <c r="G130" s="132">
        <v>2816</v>
      </c>
      <c r="H130" s="197">
        <v>16</v>
      </c>
      <c r="I130" s="149">
        <v>43446</v>
      </c>
      <c r="J130" s="151">
        <v>6</v>
      </c>
      <c r="K130" s="221">
        <v>1</v>
      </c>
      <c r="L130" s="205"/>
      <c r="M130" s="205"/>
      <c r="N130" s="132">
        <f t="shared" si="4"/>
        <v>3520</v>
      </c>
      <c r="O130" s="132">
        <f t="shared" si="5"/>
        <v>20</v>
      </c>
    </row>
    <row r="131" spans="1:17" ht="15.95" customHeight="1" x14ac:dyDescent="0.2">
      <c r="A131" s="25"/>
      <c r="G131" s="132">
        <v>2816</v>
      </c>
      <c r="H131" s="197">
        <v>16</v>
      </c>
      <c r="I131" s="149">
        <v>43448</v>
      </c>
      <c r="J131" s="151">
        <v>0</v>
      </c>
      <c r="K131" s="221">
        <v>0</v>
      </c>
      <c r="L131" s="205"/>
      <c r="M131" s="205"/>
      <c r="N131" s="132">
        <f t="shared" si="4"/>
        <v>3520</v>
      </c>
      <c r="O131" s="132">
        <f t="shared" si="5"/>
        <v>20</v>
      </c>
    </row>
    <row r="132" spans="1:17" ht="15.95" customHeight="1" x14ac:dyDescent="0.2">
      <c r="A132" s="25"/>
      <c r="G132" s="132">
        <v>2816</v>
      </c>
      <c r="H132" s="197">
        <v>16</v>
      </c>
      <c r="I132" s="149">
        <v>43448</v>
      </c>
      <c r="J132" s="151">
        <v>0</v>
      </c>
      <c r="K132" s="221">
        <v>0</v>
      </c>
      <c r="L132" s="205"/>
      <c r="M132" s="205"/>
      <c r="N132" s="132">
        <f t="shared" si="4"/>
        <v>3520</v>
      </c>
      <c r="O132" s="132">
        <f t="shared" si="5"/>
        <v>20</v>
      </c>
    </row>
    <row r="133" spans="1:17" ht="15.95" customHeight="1" x14ac:dyDescent="0.2">
      <c r="A133" s="25"/>
      <c r="G133" s="132">
        <v>2816</v>
      </c>
      <c r="H133" s="197">
        <v>16</v>
      </c>
      <c r="I133" s="149">
        <v>43451</v>
      </c>
      <c r="J133" s="151">
        <v>0</v>
      </c>
      <c r="K133" s="221">
        <v>0</v>
      </c>
      <c r="L133" s="205"/>
      <c r="M133" s="205"/>
      <c r="N133" s="132">
        <f t="shared" si="4"/>
        <v>3520</v>
      </c>
      <c r="O133" s="132">
        <f t="shared" si="5"/>
        <v>20</v>
      </c>
    </row>
    <row r="134" spans="1:17" ht="15.95" customHeight="1" x14ac:dyDescent="0.2">
      <c r="A134" s="25"/>
      <c r="G134" s="132">
        <v>2816</v>
      </c>
      <c r="H134" s="197">
        <v>16</v>
      </c>
      <c r="I134" s="149">
        <v>43451</v>
      </c>
      <c r="J134" s="151">
        <v>0</v>
      </c>
      <c r="K134" s="221">
        <v>0</v>
      </c>
      <c r="L134" s="205"/>
      <c r="M134" s="205"/>
      <c r="N134" s="132">
        <f t="shared" si="4"/>
        <v>3520</v>
      </c>
      <c r="O134" s="132">
        <f t="shared" si="5"/>
        <v>20</v>
      </c>
    </row>
    <row r="135" spans="1:17" ht="15.95" customHeight="1" x14ac:dyDescent="0.2">
      <c r="A135" s="25"/>
      <c r="G135" s="132">
        <v>2816</v>
      </c>
      <c r="H135" s="197">
        <v>16</v>
      </c>
      <c r="I135" s="149">
        <v>43453</v>
      </c>
      <c r="J135" s="151">
        <v>0</v>
      </c>
      <c r="K135" s="221">
        <v>0</v>
      </c>
      <c r="L135" s="205"/>
      <c r="M135" s="205"/>
      <c r="N135" s="132">
        <f t="shared" si="4"/>
        <v>3520</v>
      </c>
      <c r="O135" s="132">
        <f t="shared" si="5"/>
        <v>20</v>
      </c>
    </row>
    <row r="136" spans="1:17" ht="15.95" customHeight="1" x14ac:dyDescent="0.2">
      <c r="A136" s="25"/>
      <c r="G136" s="132">
        <v>2816</v>
      </c>
      <c r="H136" s="197">
        <v>16</v>
      </c>
      <c r="I136" s="149">
        <v>43453</v>
      </c>
      <c r="J136" s="151">
        <v>0</v>
      </c>
      <c r="K136" s="221">
        <v>0</v>
      </c>
      <c r="L136" s="205"/>
      <c r="M136" s="205"/>
      <c r="N136" s="132">
        <f t="shared" si="4"/>
        <v>3520</v>
      </c>
      <c r="O136" s="132">
        <f t="shared" si="5"/>
        <v>20</v>
      </c>
    </row>
    <row r="137" spans="1:17" ht="15.95" customHeight="1" x14ac:dyDescent="0.2">
      <c r="A137" s="25"/>
      <c r="G137" s="132">
        <v>2816</v>
      </c>
      <c r="H137" s="197">
        <v>16</v>
      </c>
      <c r="I137" s="149">
        <v>43455</v>
      </c>
      <c r="J137" s="151">
        <v>2</v>
      </c>
      <c r="K137" s="221">
        <v>0</v>
      </c>
      <c r="L137" s="205"/>
      <c r="M137" s="205"/>
      <c r="N137" s="132">
        <f t="shared" si="4"/>
        <v>3520</v>
      </c>
      <c r="O137" s="132">
        <f t="shared" si="5"/>
        <v>20</v>
      </c>
      <c r="Q137" s="159"/>
    </row>
    <row r="138" spans="1:17" ht="15.95" customHeight="1" x14ac:dyDescent="0.2">
      <c r="A138" s="25"/>
      <c r="G138" s="132">
        <v>2816</v>
      </c>
      <c r="H138" s="197">
        <v>16</v>
      </c>
      <c r="I138" s="149">
        <v>43455</v>
      </c>
      <c r="J138" s="151">
        <v>0</v>
      </c>
      <c r="K138" s="221">
        <v>0</v>
      </c>
      <c r="L138" s="205"/>
      <c r="M138" s="205"/>
      <c r="N138" s="132">
        <f t="shared" si="4"/>
        <v>3520</v>
      </c>
      <c r="O138" s="132">
        <f t="shared" si="5"/>
        <v>20</v>
      </c>
    </row>
    <row r="139" spans="1:17" ht="15.95" customHeight="1" x14ac:dyDescent="0.2">
      <c r="A139" s="25"/>
      <c r="G139" s="132">
        <v>2816</v>
      </c>
      <c r="H139" s="197">
        <v>16</v>
      </c>
      <c r="I139" s="149">
        <v>43458</v>
      </c>
      <c r="J139" s="151">
        <v>0</v>
      </c>
      <c r="K139" s="221">
        <v>0</v>
      </c>
      <c r="L139" s="205"/>
      <c r="M139" s="205"/>
      <c r="N139" s="132">
        <f t="shared" si="4"/>
        <v>3520</v>
      </c>
      <c r="O139" s="132">
        <f t="shared" si="5"/>
        <v>20</v>
      </c>
    </row>
    <row r="140" spans="1:17" ht="15.95" customHeight="1" x14ac:dyDescent="0.2">
      <c r="A140" s="25"/>
      <c r="G140" s="132">
        <v>2816</v>
      </c>
      <c r="H140" s="197">
        <v>16</v>
      </c>
      <c r="I140" s="149">
        <v>43458</v>
      </c>
      <c r="J140" s="151">
        <v>0</v>
      </c>
      <c r="K140" s="221">
        <v>0</v>
      </c>
      <c r="L140" s="205"/>
      <c r="M140" s="205"/>
      <c r="N140" s="132">
        <f t="shared" si="4"/>
        <v>3520</v>
      </c>
      <c r="O140" s="132">
        <f t="shared" si="5"/>
        <v>20</v>
      </c>
    </row>
    <row r="141" spans="1:17" ht="15.95" customHeight="1" x14ac:dyDescent="0.2">
      <c r="G141" s="132">
        <v>2816</v>
      </c>
      <c r="H141" s="197">
        <v>16</v>
      </c>
      <c r="I141" s="149">
        <v>43461</v>
      </c>
      <c r="J141" s="151">
        <v>0</v>
      </c>
      <c r="K141" s="221">
        <v>0</v>
      </c>
      <c r="L141" s="205"/>
      <c r="M141" s="205"/>
      <c r="N141" s="132">
        <f t="shared" si="4"/>
        <v>3520</v>
      </c>
      <c r="O141" s="132">
        <f t="shared" si="5"/>
        <v>20</v>
      </c>
    </row>
    <row r="142" spans="1:17" ht="15.95" customHeight="1" x14ac:dyDescent="0.2">
      <c r="G142" s="132">
        <v>2816</v>
      </c>
      <c r="H142" s="197">
        <v>16</v>
      </c>
      <c r="I142" s="149">
        <v>43461</v>
      </c>
      <c r="J142" s="151">
        <v>45</v>
      </c>
      <c r="K142" s="221">
        <v>1</v>
      </c>
      <c r="L142" s="205">
        <v>4000</v>
      </c>
      <c r="M142" s="205">
        <v>25</v>
      </c>
      <c r="N142" s="132">
        <f t="shared" si="4"/>
        <v>3520</v>
      </c>
      <c r="O142" s="132">
        <f t="shared" si="5"/>
        <v>20</v>
      </c>
    </row>
    <row r="143" spans="1:17" ht="15.95" customHeight="1" thickBot="1" x14ac:dyDescent="0.25">
      <c r="G143" s="132">
        <v>2816</v>
      </c>
      <c r="H143" s="197">
        <v>16</v>
      </c>
      <c r="I143" s="230">
        <v>43468</v>
      </c>
      <c r="J143" s="231">
        <v>0</v>
      </c>
      <c r="K143" s="231">
        <v>0</v>
      </c>
      <c r="L143" s="203"/>
      <c r="M143" s="203"/>
      <c r="N143" s="132">
        <f t="shared" si="4"/>
        <v>3520</v>
      </c>
      <c r="O143" s="132">
        <f t="shared" si="5"/>
        <v>20</v>
      </c>
    </row>
    <row r="144" spans="1:17" ht="15.95" customHeight="1" thickBot="1" x14ac:dyDescent="0.25">
      <c r="G144" s="132">
        <v>2816</v>
      </c>
      <c r="H144" s="197">
        <v>16</v>
      </c>
      <c r="I144" s="230">
        <v>43468</v>
      </c>
      <c r="J144" s="231">
        <v>0</v>
      </c>
      <c r="K144" s="231">
        <v>0</v>
      </c>
      <c r="L144" s="203"/>
      <c r="M144" s="203"/>
      <c r="N144" s="132">
        <f t="shared" si="4"/>
        <v>3520</v>
      </c>
      <c r="O144" s="132">
        <f t="shared" si="5"/>
        <v>20</v>
      </c>
    </row>
    <row r="145" spans="1:22" ht="15.95" customHeight="1" thickBot="1" x14ac:dyDescent="0.25">
      <c r="G145" s="132">
        <v>2816</v>
      </c>
      <c r="H145" s="197">
        <v>16</v>
      </c>
      <c r="I145" s="230">
        <v>43470</v>
      </c>
      <c r="J145" s="231">
        <v>0</v>
      </c>
      <c r="K145" s="231">
        <v>0</v>
      </c>
      <c r="L145" s="203"/>
      <c r="M145" s="203"/>
      <c r="N145" s="132">
        <f t="shared" si="4"/>
        <v>3520</v>
      </c>
      <c r="O145" s="132">
        <f t="shared" si="5"/>
        <v>20</v>
      </c>
    </row>
    <row r="146" spans="1:22" ht="15.95" customHeight="1" thickBot="1" x14ac:dyDescent="0.25">
      <c r="G146" s="132">
        <v>2816</v>
      </c>
      <c r="H146" s="197">
        <v>16</v>
      </c>
      <c r="I146" s="230">
        <v>43470</v>
      </c>
      <c r="J146" s="231">
        <v>0</v>
      </c>
      <c r="K146" s="231">
        <v>0</v>
      </c>
      <c r="L146" s="203"/>
      <c r="M146" s="203"/>
      <c r="N146" s="132">
        <f t="shared" si="4"/>
        <v>3520</v>
      </c>
      <c r="O146" s="132">
        <f t="shared" si="5"/>
        <v>20</v>
      </c>
    </row>
    <row r="147" spans="1:22" ht="15.95" customHeight="1" thickBot="1" x14ac:dyDescent="0.25">
      <c r="G147" s="132">
        <v>2816</v>
      </c>
      <c r="H147" s="197">
        <v>16</v>
      </c>
      <c r="I147" s="230">
        <v>43473</v>
      </c>
      <c r="J147" s="231">
        <v>0</v>
      </c>
      <c r="K147" s="231">
        <v>0</v>
      </c>
      <c r="L147" s="203"/>
      <c r="M147" s="203"/>
      <c r="N147" s="132">
        <f t="shared" si="4"/>
        <v>3520</v>
      </c>
      <c r="O147" s="132">
        <f t="shared" si="5"/>
        <v>20</v>
      </c>
    </row>
    <row r="148" spans="1:22" ht="15.95" customHeight="1" thickBot="1" x14ac:dyDescent="0.25">
      <c r="G148" s="132">
        <v>2816</v>
      </c>
      <c r="H148" s="197">
        <v>16</v>
      </c>
      <c r="I148" s="230">
        <v>43473</v>
      </c>
      <c r="J148" s="231">
        <v>0</v>
      </c>
      <c r="K148" s="231">
        <v>0</v>
      </c>
      <c r="L148" s="203"/>
      <c r="M148" s="203"/>
      <c r="N148" s="132">
        <f t="shared" si="4"/>
        <v>3520</v>
      </c>
      <c r="O148" s="132">
        <f t="shared" si="5"/>
        <v>20</v>
      </c>
    </row>
    <row r="149" spans="1:22" ht="15.95" customHeight="1" thickBot="1" x14ac:dyDescent="0.25">
      <c r="G149" s="132">
        <v>2816</v>
      </c>
      <c r="H149" s="197">
        <v>16</v>
      </c>
      <c r="I149" s="230">
        <v>43475</v>
      </c>
      <c r="J149" s="231">
        <v>0</v>
      </c>
      <c r="K149" s="231">
        <v>0</v>
      </c>
      <c r="L149" s="206"/>
      <c r="M149" s="206"/>
      <c r="N149" s="132">
        <f t="shared" ref="N149:N212" si="6">$C$92</f>
        <v>3520</v>
      </c>
      <c r="O149" s="132">
        <f t="shared" ref="O149:O212" si="7">$F$92</f>
        <v>20</v>
      </c>
    </row>
    <row r="150" spans="1:22" ht="15.95" customHeight="1" thickBot="1" x14ac:dyDescent="0.25">
      <c r="G150" s="132">
        <v>2816</v>
      </c>
      <c r="H150" s="197">
        <v>16</v>
      </c>
      <c r="I150" s="230">
        <v>43475</v>
      </c>
      <c r="J150" s="231">
        <v>0</v>
      </c>
      <c r="K150" s="231">
        <v>0</v>
      </c>
      <c r="L150" s="206"/>
      <c r="M150" s="206"/>
      <c r="N150" s="132">
        <f t="shared" si="6"/>
        <v>3520</v>
      </c>
      <c r="O150" s="132">
        <f t="shared" si="7"/>
        <v>20</v>
      </c>
    </row>
    <row r="151" spans="1:22" ht="15.95" customHeight="1" thickBot="1" x14ac:dyDescent="0.25">
      <c r="G151" s="132">
        <v>2816</v>
      </c>
      <c r="H151" s="197">
        <v>16</v>
      </c>
      <c r="I151" s="230">
        <v>43480</v>
      </c>
      <c r="J151" s="231">
        <v>0</v>
      </c>
      <c r="K151" s="231">
        <v>0</v>
      </c>
      <c r="L151" s="203"/>
      <c r="M151" s="203"/>
      <c r="N151" s="132">
        <f t="shared" si="6"/>
        <v>3520</v>
      </c>
      <c r="O151" s="132">
        <f t="shared" si="7"/>
        <v>20</v>
      </c>
    </row>
    <row r="152" spans="1:22" ht="15.95" customHeight="1" thickBot="1" x14ac:dyDescent="0.25">
      <c r="A152" s="6"/>
      <c r="E152" s="6"/>
      <c r="F152" s="6"/>
      <c r="G152" s="132">
        <v>2816</v>
      </c>
      <c r="H152" s="197">
        <v>16</v>
      </c>
      <c r="I152" s="230">
        <v>43480</v>
      </c>
      <c r="J152" s="231">
        <v>0</v>
      </c>
      <c r="K152" s="231">
        <v>0</v>
      </c>
      <c r="L152" s="203"/>
      <c r="M152" s="203"/>
      <c r="N152" s="132">
        <f t="shared" si="6"/>
        <v>3520</v>
      </c>
      <c r="O152" s="132">
        <f t="shared" si="7"/>
        <v>20</v>
      </c>
    </row>
    <row r="153" spans="1:22" s="26" customFormat="1" ht="13.5" customHeight="1" thickBot="1" x14ac:dyDescent="0.25">
      <c r="A153" s="122" t="s">
        <v>73</v>
      </c>
      <c r="B153" s="5"/>
      <c r="C153" s="5"/>
      <c r="D153" s="5"/>
      <c r="E153" s="122"/>
      <c r="F153" s="122"/>
      <c r="G153" s="132">
        <v>2816</v>
      </c>
      <c r="H153" s="197">
        <v>16</v>
      </c>
      <c r="I153" s="230">
        <v>43482</v>
      </c>
      <c r="J153" s="231">
        <v>0</v>
      </c>
      <c r="K153" s="231">
        <v>0</v>
      </c>
      <c r="L153" s="203"/>
      <c r="M153" s="203"/>
      <c r="N153" s="132">
        <f t="shared" si="6"/>
        <v>3520</v>
      </c>
      <c r="O153" s="132">
        <f t="shared" si="7"/>
        <v>20</v>
      </c>
      <c r="P153" s="5"/>
      <c r="Q153" s="5"/>
      <c r="R153" s="5"/>
      <c r="S153" s="5"/>
      <c r="T153" s="5"/>
      <c r="U153" s="5"/>
      <c r="V153" s="5"/>
    </row>
    <row r="154" spans="1:22" s="26" customFormat="1" ht="15" customHeight="1" thickBot="1" x14ac:dyDescent="0.25">
      <c r="A154" s="121" t="s">
        <v>116</v>
      </c>
      <c r="B154" s="6"/>
      <c r="C154" s="6"/>
      <c r="D154" s="6"/>
      <c r="E154" s="122"/>
      <c r="F154" s="122"/>
      <c r="G154" s="132">
        <v>2816</v>
      </c>
      <c r="H154" s="197">
        <v>16</v>
      </c>
      <c r="I154" s="230">
        <v>43482</v>
      </c>
      <c r="J154" s="231">
        <v>0</v>
      </c>
      <c r="K154" s="231">
        <v>0</v>
      </c>
      <c r="L154" s="203"/>
      <c r="M154" s="203"/>
      <c r="N154" s="132">
        <f t="shared" si="6"/>
        <v>3520</v>
      </c>
      <c r="O154" s="132">
        <f t="shared" si="7"/>
        <v>20</v>
      </c>
      <c r="P154" s="7"/>
      <c r="Q154" s="5"/>
      <c r="R154" s="5"/>
      <c r="S154" s="5"/>
      <c r="T154" s="5"/>
      <c r="U154" s="5"/>
      <c r="V154" s="5"/>
    </row>
    <row r="155" spans="1:22" ht="15.95" customHeight="1" thickBot="1" x14ac:dyDescent="0.25">
      <c r="B155" s="122"/>
      <c r="C155" s="122"/>
      <c r="D155" s="122"/>
      <c r="G155" s="132">
        <v>2816</v>
      </c>
      <c r="H155" s="197">
        <v>16</v>
      </c>
      <c r="I155" s="230">
        <v>43484</v>
      </c>
      <c r="J155" s="231">
        <v>0</v>
      </c>
      <c r="K155" s="231">
        <v>0</v>
      </c>
      <c r="L155" s="205"/>
      <c r="M155" s="205"/>
      <c r="N155" s="132">
        <f t="shared" si="6"/>
        <v>3520</v>
      </c>
      <c r="O155" s="132">
        <f t="shared" si="7"/>
        <v>20</v>
      </c>
      <c r="P155" s="7"/>
    </row>
    <row r="156" spans="1:22" ht="15.95" customHeight="1" thickBot="1" x14ac:dyDescent="0.25">
      <c r="A156" s="25"/>
      <c r="B156" s="122"/>
      <c r="C156" s="122"/>
      <c r="D156" s="122"/>
      <c r="G156" s="132">
        <v>2816</v>
      </c>
      <c r="H156" s="197">
        <v>16</v>
      </c>
      <c r="I156" s="230">
        <v>43484</v>
      </c>
      <c r="J156" s="231">
        <v>0</v>
      </c>
      <c r="K156" s="231">
        <v>0</v>
      </c>
      <c r="L156" s="205"/>
      <c r="M156" s="205"/>
      <c r="N156" s="132">
        <f t="shared" si="6"/>
        <v>3520</v>
      </c>
      <c r="O156" s="132">
        <f t="shared" si="7"/>
        <v>20</v>
      </c>
      <c r="P156" s="7"/>
    </row>
    <row r="157" spans="1:22" ht="15.95" customHeight="1" thickBot="1" x14ac:dyDescent="0.25">
      <c r="G157" s="132">
        <v>2816</v>
      </c>
      <c r="H157" s="197">
        <v>16</v>
      </c>
      <c r="I157" s="230">
        <v>43490</v>
      </c>
      <c r="J157" s="231">
        <v>0</v>
      </c>
      <c r="K157" s="231">
        <v>0</v>
      </c>
      <c r="L157" s="205"/>
      <c r="M157" s="205"/>
      <c r="N157" s="132">
        <f t="shared" si="6"/>
        <v>3520</v>
      </c>
      <c r="O157" s="132">
        <f t="shared" si="7"/>
        <v>20</v>
      </c>
      <c r="P157" s="7"/>
    </row>
    <row r="158" spans="1:22" ht="15.95" customHeight="1" thickBot="1" x14ac:dyDescent="0.25">
      <c r="G158" s="132">
        <v>2816</v>
      </c>
      <c r="H158" s="197">
        <v>16</v>
      </c>
      <c r="I158" s="230">
        <v>43490</v>
      </c>
      <c r="J158" s="231">
        <v>0</v>
      </c>
      <c r="K158" s="231">
        <v>0</v>
      </c>
      <c r="L158" s="205"/>
      <c r="M158" s="205"/>
      <c r="N158" s="132">
        <f t="shared" si="6"/>
        <v>3520</v>
      </c>
      <c r="O158" s="132">
        <f t="shared" si="7"/>
        <v>20</v>
      </c>
      <c r="P158" s="7"/>
    </row>
    <row r="159" spans="1:22" ht="15.95" customHeight="1" thickBot="1" x14ac:dyDescent="0.25">
      <c r="G159" s="132">
        <v>2816</v>
      </c>
      <c r="H159" s="197">
        <v>16</v>
      </c>
      <c r="I159" s="230">
        <v>43492</v>
      </c>
      <c r="J159" s="231">
        <v>0</v>
      </c>
      <c r="K159" s="231">
        <v>0</v>
      </c>
      <c r="L159" s="205"/>
      <c r="M159" s="205"/>
      <c r="N159" s="132">
        <f t="shared" si="6"/>
        <v>3520</v>
      </c>
      <c r="O159" s="132">
        <f t="shared" si="7"/>
        <v>20</v>
      </c>
      <c r="P159" s="7"/>
      <c r="Q159" s="6"/>
    </row>
    <row r="160" spans="1:22" ht="15.95" customHeight="1" thickBot="1" x14ac:dyDescent="0.25">
      <c r="G160" s="132">
        <v>2816</v>
      </c>
      <c r="H160" s="197">
        <v>16</v>
      </c>
      <c r="I160" s="230">
        <v>43492</v>
      </c>
      <c r="J160" s="231">
        <v>0</v>
      </c>
      <c r="K160" s="231">
        <v>0</v>
      </c>
      <c r="L160" s="205"/>
      <c r="M160" s="205"/>
      <c r="N160" s="132">
        <f t="shared" si="6"/>
        <v>3520</v>
      </c>
      <c r="O160" s="132">
        <f t="shared" si="7"/>
        <v>20</v>
      </c>
      <c r="P160" s="7"/>
      <c r="Q160" s="6"/>
    </row>
    <row r="161" spans="1:22" ht="15.95" customHeight="1" thickBot="1" x14ac:dyDescent="0.25">
      <c r="G161" s="132">
        <v>2816</v>
      </c>
      <c r="H161" s="197">
        <v>16</v>
      </c>
      <c r="I161" s="230">
        <v>43494</v>
      </c>
      <c r="J161" s="231">
        <v>0</v>
      </c>
      <c r="K161" s="231">
        <v>0</v>
      </c>
      <c r="L161" s="205"/>
      <c r="M161" s="205"/>
      <c r="N161" s="132">
        <f t="shared" si="6"/>
        <v>3520</v>
      </c>
      <c r="O161" s="132">
        <f t="shared" si="7"/>
        <v>20</v>
      </c>
      <c r="P161" s="7"/>
      <c r="Q161" s="6"/>
    </row>
    <row r="162" spans="1:22" ht="15.95" customHeight="1" thickBot="1" x14ac:dyDescent="0.25">
      <c r="G162" s="132">
        <v>2816</v>
      </c>
      <c r="H162" s="197">
        <v>16</v>
      </c>
      <c r="I162" s="230">
        <v>43494</v>
      </c>
      <c r="J162" s="231">
        <v>0</v>
      </c>
      <c r="K162" s="231">
        <v>0</v>
      </c>
      <c r="L162" s="205"/>
      <c r="M162" s="205"/>
      <c r="N162" s="132">
        <f t="shared" si="6"/>
        <v>3520</v>
      </c>
      <c r="O162" s="132">
        <f t="shared" si="7"/>
        <v>20</v>
      </c>
      <c r="P162" s="7"/>
      <c r="Q162" s="6"/>
    </row>
    <row r="163" spans="1:22" ht="15.95" customHeight="1" thickBot="1" x14ac:dyDescent="0.25">
      <c r="G163" s="132">
        <v>2816</v>
      </c>
      <c r="H163" s="197">
        <v>16</v>
      </c>
      <c r="I163" s="230">
        <v>43496</v>
      </c>
      <c r="J163" s="231">
        <v>1</v>
      </c>
      <c r="K163" s="231">
        <v>0</v>
      </c>
      <c r="L163" s="205"/>
      <c r="M163" s="205"/>
      <c r="N163" s="132">
        <f t="shared" si="6"/>
        <v>3520</v>
      </c>
      <c r="O163" s="132">
        <f t="shared" si="7"/>
        <v>20</v>
      </c>
      <c r="P163" s="7"/>
      <c r="Q163" s="6"/>
    </row>
    <row r="164" spans="1:22" ht="15.95" customHeight="1" thickBot="1" x14ac:dyDescent="0.25">
      <c r="G164" s="132">
        <v>2816</v>
      </c>
      <c r="H164" s="197">
        <v>16</v>
      </c>
      <c r="I164" s="230">
        <v>43496</v>
      </c>
      <c r="J164" s="231">
        <v>0</v>
      </c>
      <c r="K164" s="231">
        <v>0</v>
      </c>
      <c r="L164" s="205"/>
      <c r="M164" s="205"/>
      <c r="N164" s="132">
        <f t="shared" si="6"/>
        <v>3520</v>
      </c>
      <c r="O164" s="132">
        <f t="shared" si="7"/>
        <v>20</v>
      </c>
      <c r="P164" s="7"/>
      <c r="Q164" s="6"/>
    </row>
    <row r="165" spans="1:22" ht="15.95" customHeight="1" thickBot="1" x14ac:dyDescent="0.25">
      <c r="G165" s="132">
        <v>2816</v>
      </c>
      <c r="H165" s="197">
        <v>16</v>
      </c>
      <c r="I165" s="230">
        <v>43498</v>
      </c>
      <c r="J165" s="231">
        <v>0</v>
      </c>
      <c r="K165" s="231">
        <v>0</v>
      </c>
      <c r="L165" s="205"/>
      <c r="M165" s="205"/>
      <c r="N165" s="132">
        <f t="shared" si="6"/>
        <v>3520</v>
      </c>
      <c r="O165" s="132">
        <f t="shared" si="7"/>
        <v>20</v>
      </c>
      <c r="P165" s="7"/>
      <c r="Q165" s="6"/>
    </row>
    <row r="166" spans="1:22" ht="15.95" customHeight="1" thickBot="1" x14ac:dyDescent="0.25">
      <c r="G166" s="132">
        <v>2816</v>
      </c>
      <c r="H166" s="197">
        <v>16</v>
      </c>
      <c r="I166" s="230">
        <v>43498</v>
      </c>
      <c r="J166" s="231">
        <v>0</v>
      </c>
      <c r="K166" s="231">
        <v>0</v>
      </c>
      <c r="L166" s="205"/>
      <c r="M166" s="205"/>
      <c r="N166" s="132">
        <f t="shared" si="6"/>
        <v>3520</v>
      </c>
      <c r="O166" s="132">
        <f t="shared" si="7"/>
        <v>20</v>
      </c>
      <c r="P166" s="7"/>
      <c r="Q166" s="6"/>
    </row>
    <row r="167" spans="1:22" ht="15.95" customHeight="1" thickBot="1" x14ac:dyDescent="0.25">
      <c r="G167" s="132">
        <v>2816</v>
      </c>
      <c r="H167" s="197">
        <v>16</v>
      </c>
      <c r="I167" s="230">
        <v>43506</v>
      </c>
      <c r="J167" s="231">
        <v>0</v>
      </c>
      <c r="K167" s="231">
        <v>0</v>
      </c>
      <c r="L167" s="205"/>
      <c r="M167" s="205"/>
      <c r="N167" s="132">
        <f t="shared" si="6"/>
        <v>3520</v>
      </c>
      <c r="O167" s="132">
        <f t="shared" si="7"/>
        <v>20</v>
      </c>
      <c r="P167" s="7"/>
      <c r="Q167" s="6"/>
    </row>
    <row r="168" spans="1:22" ht="15.95" customHeight="1" thickBot="1" x14ac:dyDescent="0.25">
      <c r="G168" s="132">
        <v>2816</v>
      </c>
      <c r="H168" s="197">
        <v>16</v>
      </c>
      <c r="I168" s="230">
        <v>43506</v>
      </c>
      <c r="J168" s="231">
        <v>0</v>
      </c>
      <c r="K168" s="231">
        <v>0</v>
      </c>
      <c r="L168" s="205"/>
      <c r="M168" s="205"/>
      <c r="N168" s="132">
        <f t="shared" si="6"/>
        <v>3520</v>
      </c>
      <c r="O168" s="132">
        <f t="shared" si="7"/>
        <v>20</v>
      </c>
      <c r="P168" s="7"/>
      <c r="Q168" s="6"/>
    </row>
    <row r="169" spans="1:22" ht="15.95" customHeight="1" thickBot="1" x14ac:dyDescent="0.25">
      <c r="G169" s="132">
        <v>2816</v>
      </c>
      <c r="H169" s="197">
        <v>16</v>
      </c>
      <c r="I169" s="230">
        <v>43510</v>
      </c>
      <c r="J169" s="231">
        <v>0</v>
      </c>
      <c r="K169" s="231">
        <v>0</v>
      </c>
      <c r="L169" s="205"/>
      <c r="M169" s="205"/>
      <c r="N169" s="132">
        <f t="shared" si="6"/>
        <v>3520</v>
      </c>
      <c r="O169" s="132">
        <f t="shared" si="7"/>
        <v>20</v>
      </c>
      <c r="P169" s="7"/>
      <c r="Q169" s="6"/>
    </row>
    <row r="170" spans="1:22" ht="15.95" customHeight="1" thickBot="1" x14ac:dyDescent="0.25">
      <c r="G170" s="132">
        <v>2816</v>
      </c>
      <c r="H170" s="197">
        <v>16</v>
      </c>
      <c r="I170" s="230">
        <v>43510</v>
      </c>
      <c r="J170" s="231">
        <v>1</v>
      </c>
      <c r="K170" s="231">
        <v>0</v>
      </c>
      <c r="L170" s="205"/>
      <c r="M170" s="205"/>
      <c r="N170" s="132">
        <f t="shared" si="6"/>
        <v>3520</v>
      </c>
      <c r="O170" s="132">
        <f t="shared" si="7"/>
        <v>20</v>
      </c>
      <c r="P170" s="7"/>
      <c r="Q170" s="6"/>
    </row>
    <row r="171" spans="1:22" ht="15.95" customHeight="1" thickBot="1" x14ac:dyDescent="0.25">
      <c r="G171" s="132">
        <v>2816</v>
      </c>
      <c r="H171" s="197">
        <v>16</v>
      </c>
      <c r="I171" s="230">
        <v>43512</v>
      </c>
      <c r="J171" s="231">
        <v>17</v>
      </c>
      <c r="K171" s="231">
        <v>2</v>
      </c>
      <c r="L171" s="205"/>
      <c r="M171" s="205"/>
      <c r="N171" s="132">
        <f t="shared" si="6"/>
        <v>3520</v>
      </c>
      <c r="O171" s="132">
        <f t="shared" si="7"/>
        <v>20</v>
      </c>
      <c r="P171" s="7"/>
      <c r="Q171" s="6"/>
    </row>
    <row r="172" spans="1:22" ht="15.95" customHeight="1" thickBot="1" x14ac:dyDescent="0.25">
      <c r="A172" s="6"/>
      <c r="E172" s="6"/>
      <c r="F172" s="6"/>
      <c r="G172" s="132">
        <v>2816</v>
      </c>
      <c r="H172" s="197">
        <v>16</v>
      </c>
      <c r="I172" s="230">
        <v>43512</v>
      </c>
      <c r="J172" s="231">
        <v>0</v>
      </c>
      <c r="K172" s="231">
        <v>0</v>
      </c>
      <c r="L172" s="205"/>
      <c r="M172" s="205"/>
      <c r="N172" s="132">
        <f t="shared" si="6"/>
        <v>3520</v>
      </c>
      <c r="O172" s="132">
        <f t="shared" si="7"/>
        <v>20</v>
      </c>
      <c r="P172" s="7"/>
      <c r="Q172" s="6"/>
    </row>
    <row r="173" spans="1:22" s="26" customFormat="1" ht="13.5" customHeight="1" thickBot="1" x14ac:dyDescent="0.25">
      <c r="A173" s="122" t="s">
        <v>74</v>
      </c>
      <c r="B173" s="5"/>
      <c r="C173" s="5"/>
      <c r="D173" s="5"/>
      <c r="E173" s="122"/>
      <c r="F173" s="122"/>
      <c r="G173" s="132">
        <v>2816</v>
      </c>
      <c r="H173" s="197">
        <v>16</v>
      </c>
      <c r="I173" s="230">
        <v>43514</v>
      </c>
      <c r="J173" s="231">
        <v>0</v>
      </c>
      <c r="K173" s="231">
        <v>0</v>
      </c>
      <c r="L173" s="205"/>
      <c r="M173" s="205"/>
      <c r="N173" s="132">
        <f t="shared" si="6"/>
        <v>3520</v>
      </c>
      <c r="O173" s="132">
        <f t="shared" si="7"/>
        <v>20</v>
      </c>
      <c r="P173" s="7"/>
      <c r="Q173" s="6"/>
      <c r="R173" s="5"/>
      <c r="S173" s="5"/>
      <c r="T173" s="5"/>
      <c r="U173" s="5"/>
      <c r="V173" s="5"/>
    </row>
    <row r="174" spans="1:22" s="26" customFormat="1" ht="15" customHeight="1" thickBot="1" x14ac:dyDescent="0.25">
      <c r="A174" s="121" t="s">
        <v>117</v>
      </c>
      <c r="B174" s="6"/>
      <c r="C174" s="6"/>
      <c r="D174" s="6"/>
      <c r="E174" s="122"/>
      <c r="F174" s="122"/>
      <c r="G174" s="132">
        <v>2816</v>
      </c>
      <c r="H174" s="197">
        <v>16</v>
      </c>
      <c r="I174" s="230">
        <v>43514</v>
      </c>
      <c r="J174" s="231">
        <v>0</v>
      </c>
      <c r="K174" s="231">
        <v>0</v>
      </c>
      <c r="L174" s="205"/>
      <c r="M174" s="205"/>
      <c r="N174" s="132">
        <f t="shared" si="6"/>
        <v>3520</v>
      </c>
      <c r="O174" s="132">
        <f t="shared" si="7"/>
        <v>20</v>
      </c>
      <c r="P174" s="7"/>
      <c r="Q174" s="6"/>
      <c r="R174" s="5"/>
      <c r="S174" s="5"/>
      <c r="T174" s="5"/>
      <c r="U174" s="5"/>
      <c r="V174" s="5"/>
    </row>
    <row r="175" spans="1:22" ht="15.95" customHeight="1" thickBot="1" x14ac:dyDescent="0.25">
      <c r="B175" s="122"/>
      <c r="C175" s="122"/>
      <c r="D175" s="122"/>
      <c r="E175" s="6"/>
      <c r="F175" s="6"/>
      <c r="G175" s="132">
        <v>2816</v>
      </c>
      <c r="H175" s="197">
        <v>16</v>
      </c>
      <c r="I175" s="230">
        <v>43516</v>
      </c>
      <c r="J175" s="231">
        <v>0</v>
      </c>
      <c r="K175" s="231">
        <v>0</v>
      </c>
      <c r="L175" s="205"/>
      <c r="M175" s="205"/>
      <c r="N175" s="132">
        <f t="shared" si="6"/>
        <v>3520</v>
      </c>
      <c r="O175" s="132">
        <f t="shared" si="7"/>
        <v>20</v>
      </c>
      <c r="P175" s="7"/>
      <c r="Q175" s="6"/>
    </row>
    <row r="176" spans="1:22" s="27" customFormat="1" ht="15.95" customHeight="1" thickBot="1" x14ac:dyDescent="0.25">
      <c r="A176" s="124" t="s">
        <v>21</v>
      </c>
      <c r="B176" s="122"/>
      <c r="C176" s="122"/>
      <c r="D176" s="122"/>
      <c r="F176" s="38"/>
      <c r="G176" s="132">
        <v>2816</v>
      </c>
      <c r="H176" s="197">
        <v>16</v>
      </c>
      <c r="I176" s="230">
        <v>43516</v>
      </c>
      <c r="J176" s="231">
        <v>0</v>
      </c>
      <c r="K176" s="231">
        <v>0</v>
      </c>
      <c r="L176" s="205"/>
      <c r="M176" s="205"/>
      <c r="N176" s="132">
        <f t="shared" si="6"/>
        <v>3520</v>
      </c>
      <c r="O176" s="132">
        <f t="shared" si="7"/>
        <v>20</v>
      </c>
      <c r="P176" s="7"/>
      <c r="Q176" s="6"/>
      <c r="R176" s="5"/>
      <c r="S176" s="5"/>
      <c r="T176" s="5"/>
      <c r="U176" s="5"/>
      <c r="V176" s="5"/>
    </row>
    <row r="177" spans="1:30" s="29" customFormat="1" ht="27" customHeight="1" thickBot="1" x14ac:dyDescent="0.25">
      <c r="A177" s="124" t="s">
        <v>152</v>
      </c>
      <c r="B177" s="6"/>
      <c r="C177" s="6"/>
      <c r="D177" s="6"/>
      <c r="E177" s="124"/>
      <c r="F177" s="124"/>
      <c r="G177" s="132">
        <v>2816</v>
      </c>
      <c r="H177" s="197">
        <v>16</v>
      </c>
      <c r="I177" s="230">
        <v>43518</v>
      </c>
      <c r="J177" s="231">
        <v>0</v>
      </c>
      <c r="K177" s="231">
        <v>0</v>
      </c>
      <c r="L177" s="205"/>
      <c r="M177" s="205"/>
      <c r="N177" s="132">
        <f t="shared" si="6"/>
        <v>3520</v>
      </c>
      <c r="O177" s="132">
        <f t="shared" si="7"/>
        <v>20</v>
      </c>
      <c r="P177" s="7"/>
      <c r="Q177" s="6"/>
      <c r="R177" s="5"/>
      <c r="S177" s="5"/>
      <c r="T177" s="5"/>
      <c r="U177" s="5"/>
      <c r="V177" s="5"/>
      <c r="W177" s="26"/>
      <c r="X177" s="26"/>
      <c r="Y177" s="26"/>
      <c r="Z177" s="26"/>
      <c r="AA177" s="26"/>
      <c r="AB177" s="26"/>
      <c r="AC177" s="26"/>
      <c r="AD177" s="26"/>
    </row>
    <row r="178" spans="1:30" s="29" customFormat="1" ht="33" customHeight="1" thickBot="1" x14ac:dyDescent="0.25">
      <c r="A178" s="125" t="s">
        <v>153</v>
      </c>
      <c r="B178" s="124"/>
      <c r="C178" s="124"/>
      <c r="D178" s="38"/>
      <c r="E178" s="125"/>
      <c r="F178" s="125"/>
      <c r="G178" s="132">
        <v>2816</v>
      </c>
      <c r="H178" s="197">
        <v>16</v>
      </c>
      <c r="I178" s="230">
        <v>43518</v>
      </c>
      <c r="J178" s="231">
        <v>0</v>
      </c>
      <c r="K178" s="231">
        <v>0</v>
      </c>
      <c r="L178" s="205"/>
      <c r="M178" s="205"/>
      <c r="N178" s="132">
        <f t="shared" si="6"/>
        <v>3520</v>
      </c>
      <c r="O178" s="132">
        <f t="shared" si="7"/>
        <v>20</v>
      </c>
      <c r="P178" s="7"/>
      <c r="Q178" s="6"/>
      <c r="R178" s="5"/>
      <c r="S178" s="5"/>
      <c r="T178" s="5"/>
      <c r="U178" s="5"/>
      <c r="V178" s="5"/>
      <c r="W178" s="26"/>
      <c r="X178" s="26"/>
      <c r="Y178" s="26"/>
      <c r="Z178" s="26"/>
      <c r="AA178" s="26"/>
      <c r="AB178" s="26"/>
      <c r="AC178" s="26"/>
      <c r="AD178" s="26"/>
    </row>
    <row r="179" spans="1:30" s="27" customFormat="1" ht="15.95" customHeight="1" thickBot="1" x14ac:dyDescent="0.25">
      <c r="B179" s="124"/>
      <c r="C179" s="124"/>
      <c r="D179" s="124"/>
      <c r="F179" s="38"/>
      <c r="G179" s="132">
        <v>2816</v>
      </c>
      <c r="H179" s="197">
        <v>16</v>
      </c>
      <c r="I179" s="230">
        <v>43520</v>
      </c>
      <c r="J179" s="231">
        <v>0</v>
      </c>
      <c r="K179" s="231">
        <v>0</v>
      </c>
      <c r="L179" s="205"/>
      <c r="M179" s="205"/>
      <c r="N179" s="132">
        <f t="shared" si="6"/>
        <v>3520</v>
      </c>
      <c r="O179" s="132">
        <f t="shared" si="7"/>
        <v>20</v>
      </c>
      <c r="P179" s="7"/>
      <c r="Q179" s="6"/>
      <c r="R179" s="5"/>
      <c r="S179" s="5"/>
      <c r="T179" s="5"/>
      <c r="U179" s="5"/>
      <c r="V179" s="5"/>
    </row>
    <row r="180" spans="1:30" s="27" customFormat="1" ht="25.5" customHeight="1" thickBot="1" x14ac:dyDescent="0.25">
      <c r="A180" s="123" t="s">
        <v>2</v>
      </c>
      <c r="B180" s="125"/>
      <c r="C180" s="125"/>
      <c r="D180" s="125"/>
      <c r="E180" s="123"/>
      <c r="F180" s="123"/>
      <c r="G180" s="132">
        <v>2816</v>
      </c>
      <c r="H180" s="197">
        <v>16</v>
      </c>
      <c r="I180" s="230">
        <v>43520</v>
      </c>
      <c r="J180" s="231">
        <v>0</v>
      </c>
      <c r="K180" s="231">
        <v>0</v>
      </c>
      <c r="L180" s="205"/>
      <c r="M180" s="205"/>
      <c r="N180" s="132">
        <f t="shared" si="6"/>
        <v>3520</v>
      </c>
      <c r="O180" s="132">
        <f t="shared" si="7"/>
        <v>20</v>
      </c>
      <c r="P180" s="7"/>
      <c r="Q180" s="6"/>
      <c r="R180" s="5"/>
      <c r="S180" s="5"/>
      <c r="T180" s="5"/>
      <c r="U180" s="5"/>
      <c r="V180" s="5"/>
    </row>
    <row r="181" spans="1:30" s="27" customFormat="1" ht="38.1" customHeight="1" thickBot="1" x14ac:dyDescent="0.25">
      <c r="G181" s="132">
        <v>2816</v>
      </c>
      <c r="H181" s="197">
        <v>16</v>
      </c>
      <c r="I181" s="230">
        <v>43522</v>
      </c>
      <c r="J181" s="231">
        <v>0</v>
      </c>
      <c r="K181" s="231">
        <v>0</v>
      </c>
      <c r="L181" s="205"/>
      <c r="M181" s="205"/>
      <c r="N181" s="132">
        <f t="shared" si="6"/>
        <v>3520</v>
      </c>
      <c r="O181" s="132">
        <f t="shared" si="7"/>
        <v>20</v>
      </c>
      <c r="P181" s="7"/>
      <c r="Q181" s="6"/>
      <c r="R181" s="5"/>
      <c r="S181" s="5"/>
      <c r="T181" s="5"/>
      <c r="U181" s="5"/>
      <c r="V181" s="5"/>
    </row>
    <row r="182" spans="1:30" ht="39" thickBot="1" x14ac:dyDescent="0.25">
      <c r="B182" s="123"/>
      <c r="C182" s="123"/>
      <c r="D182" s="123" t="s">
        <v>3</v>
      </c>
      <c r="E182" s="7"/>
      <c r="F182" s="7"/>
      <c r="G182" s="132">
        <v>2816</v>
      </c>
      <c r="H182" s="197">
        <v>16</v>
      </c>
      <c r="I182" s="230">
        <v>43522</v>
      </c>
      <c r="J182" s="231">
        <v>0</v>
      </c>
      <c r="K182" s="231">
        <v>0</v>
      </c>
      <c r="L182" s="205"/>
      <c r="M182" s="205"/>
      <c r="N182" s="132">
        <f t="shared" si="6"/>
        <v>3520</v>
      </c>
      <c r="O182" s="132">
        <f t="shared" si="7"/>
        <v>20</v>
      </c>
      <c r="P182" s="7"/>
      <c r="Q182" s="6"/>
    </row>
    <row r="183" spans="1:30" ht="13.5" thickBot="1" x14ac:dyDescent="0.25">
      <c r="B183" s="27"/>
      <c r="C183" s="27"/>
      <c r="D183" s="27"/>
      <c r="E183" s="7"/>
      <c r="F183" s="7"/>
      <c r="G183" s="132">
        <v>2816</v>
      </c>
      <c r="H183" s="197">
        <v>16</v>
      </c>
      <c r="I183" s="230">
        <v>43524</v>
      </c>
      <c r="J183" s="231">
        <v>0</v>
      </c>
      <c r="K183" s="231">
        <v>0</v>
      </c>
      <c r="L183" s="205"/>
      <c r="M183" s="205"/>
      <c r="N183" s="132">
        <f t="shared" si="6"/>
        <v>3520</v>
      </c>
      <c r="O183" s="132">
        <f t="shared" si="7"/>
        <v>20</v>
      </c>
      <c r="P183" s="7"/>
      <c r="Q183" s="6"/>
    </row>
    <row r="184" spans="1:30" ht="13.5" thickBot="1" x14ac:dyDescent="0.25">
      <c r="B184" s="7"/>
      <c r="C184" s="7"/>
      <c r="D184" s="7"/>
      <c r="G184" s="132">
        <v>2816</v>
      </c>
      <c r="H184" s="197">
        <v>16</v>
      </c>
      <c r="I184" s="230">
        <v>43524</v>
      </c>
      <c r="J184" s="231">
        <v>0</v>
      </c>
      <c r="K184" s="231">
        <v>0</v>
      </c>
      <c r="L184" s="205"/>
      <c r="M184" s="205"/>
      <c r="N184" s="132">
        <f t="shared" si="6"/>
        <v>3520</v>
      </c>
      <c r="O184" s="132">
        <f t="shared" si="7"/>
        <v>20</v>
      </c>
      <c r="P184" s="7"/>
      <c r="Q184" s="6"/>
    </row>
    <row r="185" spans="1:30" ht="13.5" thickBot="1" x14ac:dyDescent="0.25">
      <c r="B185" s="7"/>
      <c r="C185" s="7"/>
      <c r="D185" s="7"/>
      <c r="G185" s="132">
        <v>2816</v>
      </c>
      <c r="H185" s="197">
        <v>16</v>
      </c>
      <c r="I185" s="230">
        <v>43526</v>
      </c>
      <c r="J185" s="231">
        <v>0</v>
      </c>
      <c r="K185" s="231">
        <v>0</v>
      </c>
      <c r="L185" s="205"/>
      <c r="M185" s="205"/>
      <c r="N185" s="132">
        <f t="shared" si="6"/>
        <v>3520</v>
      </c>
      <c r="O185" s="132">
        <f t="shared" si="7"/>
        <v>20</v>
      </c>
      <c r="P185" s="7"/>
      <c r="Q185" s="6"/>
    </row>
    <row r="186" spans="1:30" ht="13.5" thickBot="1" x14ac:dyDescent="0.25">
      <c r="G186" s="132">
        <v>2816</v>
      </c>
      <c r="H186" s="197">
        <v>16</v>
      </c>
      <c r="I186" s="230">
        <v>43526</v>
      </c>
      <c r="J186" s="231">
        <v>0</v>
      </c>
      <c r="K186" s="231">
        <v>0</v>
      </c>
      <c r="L186" s="205"/>
      <c r="M186" s="205"/>
      <c r="N186" s="132">
        <f t="shared" si="6"/>
        <v>3520</v>
      </c>
      <c r="O186" s="132">
        <f t="shared" si="7"/>
        <v>20</v>
      </c>
      <c r="P186" s="7"/>
      <c r="Q186" s="6"/>
    </row>
    <row r="187" spans="1:30" ht="13.5" thickBot="1" x14ac:dyDescent="0.25">
      <c r="G187" s="132">
        <v>2816</v>
      </c>
      <c r="H187" s="197">
        <v>16</v>
      </c>
      <c r="I187" s="230">
        <v>43528</v>
      </c>
      <c r="J187" s="231">
        <v>0</v>
      </c>
      <c r="K187" s="231">
        <v>0</v>
      </c>
      <c r="L187" s="205"/>
      <c r="M187" s="205"/>
      <c r="N187" s="132">
        <f t="shared" si="6"/>
        <v>3520</v>
      </c>
      <c r="O187" s="132">
        <f t="shared" si="7"/>
        <v>20</v>
      </c>
      <c r="P187" s="7"/>
      <c r="Q187" s="6"/>
    </row>
    <row r="188" spans="1:30" ht="13.5" thickBot="1" x14ac:dyDescent="0.25">
      <c r="G188" s="132">
        <v>2816</v>
      </c>
      <c r="H188" s="197">
        <v>16</v>
      </c>
      <c r="I188" s="230">
        <v>43528</v>
      </c>
      <c r="J188" s="231">
        <v>16</v>
      </c>
      <c r="K188" s="231">
        <v>0</v>
      </c>
      <c r="L188" s="205"/>
      <c r="M188" s="205"/>
      <c r="N188" s="132">
        <f t="shared" si="6"/>
        <v>3520</v>
      </c>
      <c r="O188" s="132">
        <f t="shared" si="7"/>
        <v>20</v>
      </c>
      <c r="P188" s="7"/>
      <c r="Q188" s="6"/>
    </row>
    <row r="189" spans="1:30" ht="13.5" thickBot="1" x14ac:dyDescent="0.25">
      <c r="G189" s="132">
        <v>2816</v>
      </c>
      <c r="H189" s="197">
        <v>16</v>
      </c>
      <c r="I189" s="230">
        <v>43530</v>
      </c>
      <c r="J189" s="231">
        <v>0</v>
      </c>
      <c r="K189" s="231">
        <v>0</v>
      </c>
      <c r="L189" s="205"/>
      <c r="M189" s="205"/>
      <c r="N189" s="132">
        <f t="shared" si="6"/>
        <v>3520</v>
      </c>
      <c r="O189" s="132">
        <f t="shared" si="7"/>
        <v>20</v>
      </c>
      <c r="P189" s="7"/>
      <c r="Q189" s="6"/>
    </row>
    <row r="190" spans="1:30" ht="13.5" thickBot="1" x14ac:dyDescent="0.25">
      <c r="G190" s="132">
        <v>2816</v>
      </c>
      <c r="H190" s="197">
        <v>16</v>
      </c>
      <c r="I190" s="230">
        <v>43530</v>
      </c>
      <c r="J190" s="231">
        <v>1</v>
      </c>
      <c r="K190" s="231">
        <v>0</v>
      </c>
      <c r="L190" s="205"/>
      <c r="M190" s="205"/>
      <c r="N190" s="132">
        <f t="shared" si="6"/>
        <v>3520</v>
      </c>
      <c r="O190" s="132">
        <f t="shared" si="7"/>
        <v>20</v>
      </c>
      <c r="P190" s="7"/>
      <c r="Q190" s="6"/>
    </row>
    <row r="191" spans="1:30" ht="13.5" thickBot="1" x14ac:dyDescent="0.25">
      <c r="G191" s="132">
        <v>2816</v>
      </c>
      <c r="H191" s="197">
        <v>16</v>
      </c>
      <c r="I191" s="230">
        <v>43532</v>
      </c>
      <c r="J191" s="231">
        <v>0</v>
      </c>
      <c r="K191" s="231">
        <v>0</v>
      </c>
      <c r="L191" s="205"/>
      <c r="M191" s="205"/>
      <c r="N191" s="132">
        <f t="shared" si="6"/>
        <v>3520</v>
      </c>
      <c r="O191" s="132">
        <f t="shared" si="7"/>
        <v>20</v>
      </c>
      <c r="P191" s="7"/>
      <c r="Q191" s="6"/>
    </row>
    <row r="192" spans="1:30" ht="13.5" thickBot="1" x14ac:dyDescent="0.25">
      <c r="G192" s="132">
        <v>2816</v>
      </c>
      <c r="H192" s="197">
        <v>16</v>
      </c>
      <c r="I192" s="230">
        <v>43532</v>
      </c>
      <c r="J192" s="231">
        <v>16</v>
      </c>
      <c r="K192" s="231">
        <v>0</v>
      </c>
      <c r="L192" s="205"/>
      <c r="M192" s="205"/>
      <c r="N192" s="132">
        <f t="shared" si="6"/>
        <v>3520</v>
      </c>
      <c r="O192" s="132">
        <f t="shared" si="7"/>
        <v>20</v>
      </c>
      <c r="P192" s="7"/>
      <c r="Q192" s="6"/>
    </row>
    <row r="193" spans="7:17" ht="13.5" thickBot="1" x14ac:dyDescent="0.25">
      <c r="G193" s="132">
        <v>2816</v>
      </c>
      <c r="H193" s="197">
        <v>16</v>
      </c>
      <c r="I193" s="230">
        <v>43541</v>
      </c>
      <c r="J193" s="231">
        <v>0</v>
      </c>
      <c r="K193" s="231">
        <v>0</v>
      </c>
      <c r="L193" s="205"/>
      <c r="M193" s="205"/>
      <c r="N193" s="132">
        <f t="shared" si="6"/>
        <v>3520</v>
      </c>
      <c r="O193" s="132">
        <f t="shared" si="7"/>
        <v>20</v>
      </c>
      <c r="P193" s="7"/>
      <c r="Q193" s="6"/>
    </row>
    <row r="194" spans="7:17" ht="13.5" thickBot="1" x14ac:dyDescent="0.25">
      <c r="G194" s="132">
        <v>2816</v>
      </c>
      <c r="H194" s="197">
        <v>16</v>
      </c>
      <c r="I194" s="230">
        <v>43541</v>
      </c>
      <c r="J194" s="231">
        <v>0</v>
      </c>
      <c r="K194" s="231">
        <v>0</v>
      </c>
      <c r="L194" s="205"/>
      <c r="M194" s="205"/>
      <c r="N194" s="132">
        <f t="shared" si="6"/>
        <v>3520</v>
      </c>
      <c r="O194" s="132">
        <f t="shared" si="7"/>
        <v>20</v>
      </c>
      <c r="P194" s="7"/>
      <c r="Q194" s="6"/>
    </row>
    <row r="195" spans="7:17" ht="13.5" thickBot="1" x14ac:dyDescent="0.25">
      <c r="G195" s="132">
        <v>2816</v>
      </c>
      <c r="H195" s="197">
        <v>16</v>
      </c>
      <c r="I195" s="230">
        <v>43543</v>
      </c>
      <c r="J195" s="231">
        <v>0</v>
      </c>
      <c r="K195" s="231">
        <v>0</v>
      </c>
      <c r="L195" s="205"/>
      <c r="M195" s="205"/>
      <c r="N195" s="132">
        <f t="shared" si="6"/>
        <v>3520</v>
      </c>
      <c r="O195" s="132">
        <f t="shared" si="7"/>
        <v>20</v>
      </c>
      <c r="P195" s="7"/>
      <c r="Q195" s="6"/>
    </row>
    <row r="196" spans="7:17" ht="13.5" thickBot="1" x14ac:dyDescent="0.25">
      <c r="G196" s="132">
        <v>2816</v>
      </c>
      <c r="H196" s="197">
        <v>16</v>
      </c>
      <c r="I196" s="230">
        <v>43543</v>
      </c>
      <c r="J196" s="231">
        <v>0</v>
      </c>
      <c r="K196" s="231">
        <v>0</v>
      </c>
      <c r="L196" s="205"/>
      <c r="M196" s="205"/>
      <c r="N196" s="132">
        <f t="shared" si="6"/>
        <v>3520</v>
      </c>
      <c r="O196" s="132">
        <f t="shared" si="7"/>
        <v>20</v>
      </c>
      <c r="P196" s="7"/>
      <c r="Q196" s="6"/>
    </row>
    <row r="197" spans="7:17" ht="13.5" thickBot="1" x14ac:dyDescent="0.25">
      <c r="G197" s="132">
        <v>2816</v>
      </c>
      <c r="H197" s="197">
        <v>16</v>
      </c>
      <c r="I197" s="230">
        <v>43545</v>
      </c>
      <c r="J197" s="231">
        <v>0</v>
      </c>
      <c r="K197" s="231">
        <v>0</v>
      </c>
      <c r="L197" s="205"/>
      <c r="M197" s="205"/>
      <c r="N197" s="132">
        <f t="shared" si="6"/>
        <v>3520</v>
      </c>
      <c r="O197" s="132">
        <f t="shared" si="7"/>
        <v>20</v>
      </c>
      <c r="P197" s="7"/>
      <c r="Q197" s="6"/>
    </row>
    <row r="198" spans="7:17" ht="13.5" thickBot="1" x14ac:dyDescent="0.25">
      <c r="G198" s="132">
        <v>2816</v>
      </c>
      <c r="H198" s="197">
        <v>16</v>
      </c>
      <c r="I198" s="230">
        <v>43545</v>
      </c>
      <c r="J198" s="231">
        <v>0</v>
      </c>
      <c r="K198" s="231">
        <v>0</v>
      </c>
      <c r="L198" s="205"/>
      <c r="M198" s="205"/>
      <c r="N198" s="132">
        <f t="shared" si="6"/>
        <v>3520</v>
      </c>
      <c r="O198" s="132">
        <f t="shared" si="7"/>
        <v>20</v>
      </c>
      <c r="P198" s="7"/>
      <c r="Q198" s="6"/>
    </row>
    <row r="199" spans="7:17" ht="13.5" thickBot="1" x14ac:dyDescent="0.25">
      <c r="G199" s="132">
        <v>2816</v>
      </c>
      <c r="H199" s="197">
        <v>16</v>
      </c>
      <c r="I199" s="230">
        <v>43547</v>
      </c>
      <c r="J199" s="231">
        <v>0</v>
      </c>
      <c r="K199" s="231">
        <v>0</v>
      </c>
      <c r="L199" s="205"/>
      <c r="M199" s="205"/>
      <c r="N199" s="132">
        <f t="shared" si="6"/>
        <v>3520</v>
      </c>
      <c r="O199" s="132">
        <f t="shared" si="7"/>
        <v>20</v>
      </c>
      <c r="P199" s="7"/>
      <c r="Q199" s="6"/>
    </row>
    <row r="200" spans="7:17" ht="13.5" thickBot="1" x14ac:dyDescent="0.25">
      <c r="G200" s="132">
        <v>2816</v>
      </c>
      <c r="H200" s="197">
        <v>16</v>
      </c>
      <c r="I200" s="230">
        <v>43547</v>
      </c>
      <c r="J200" s="231">
        <v>2</v>
      </c>
      <c r="K200" s="231">
        <v>0</v>
      </c>
      <c r="L200" s="205"/>
      <c r="M200" s="205"/>
      <c r="N200" s="132">
        <f t="shared" si="6"/>
        <v>3520</v>
      </c>
      <c r="O200" s="132">
        <f t="shared" si="7"/>
        <v>20</v>
      </c>
      <c r="P200" s="7"/>
      <c r="Q200" s="6"/>
    </row>
    <row r="201" spans="7:17" ht="13.5" thickBot="1" x14ac:dyDescent="0.25">
      <c r="G201" s="132">
        <v>2816</v>
      </c>
      <c r="H201" s="197">
        <v>16</v>
      </c>
      <c r="I201" s="230">
        <v>43549</v>
      </c>
      <c r="J201" s="231">
        <v>0</v>
      </c>
      <c r="K201" s="231">
        <v>0</v>
      </c>
      <c r="L201" s="205"/>
      <c r="M201" s="205"/>
      <c r="N201" s="132">
        <f t="shared" si="6"/>
        <v>3520</v>
      </c>
      <c r="O201" s="132">
        <f t="shared" si="7"/>
        <v>20</v>
      </c>
      <c r="P201" s="7"/>
      <c r="Q201" s="6"/>
    </row>
    <row r="202" spans="7:17" ht="13.5" thickBot="1" x14ac:dyDescent="0.25">
      <c r="G202" s="132">
        <v>2816</v>
      </c>
      <c r="H202" s="197">
        <v>16</v>
      </c>
      <c r="I202" s="230">
        <v>43549</v>
      </c>
      <c r="J202" s="231">
        <v>0</v>
      </c>
      <c r="K202" s="231">
        <v>0</v>
      </c>
      <c r="L202" s="205"/>
      <c r="M202" s="205"/>
      <c r="N202" s="132">
        <f t="shared" si="6"/>
        <v>3520</v>
      </c>
      <c r="O202" s="132">
        <f t="shared" si="7"/>
        <v>20</v>
      </c>
      <c r="P202" s="7"/>
      <c r="Q202" s="6"/>
    </row>
    <row r="203" spans="7:17" ht="13.5" thickBot="1" x14ac:dyDescent="0.25">
      <c r="G203" s="132">
        <v>2816</v>
      </c>
      <c r="H203" s="197">
        <v>16</v>
      </c>
      <c r="I203" s="230">
        <v>43551</v>
      </c>
      <c r="J203" s="231">
        <v>0</v>
      </c>
      <c r="K203" s="231">
        <v>0</v>
      </c>
      <c r="L203" s="205"/>
      <c r="M203" s="205"/>
      <c r="N203" s="132">
        <f t="shared" si="6"/>
        <v>3520</v>
      </c>
      <c r="O203" s="132">
        <f t="shared" si="7"/>
        <v>20</v>
      </c>
      <c r="P203" s="7"/>
      <c r="Q203" s="6"/>
    </row>
    <row r="204" spans="7:17" ht="13.5" thickBot="1" x14ac:dyDescent="0.25">
      <c r="G204" s="132">
        <v>2816</v>
      </c>
      <c r="H204" s="197">
        <v>16</v>
      </c>
      <c r="I204" s="230">
        <v>43551</v>
      </c>
      <c r="J204" s="231">
        <v>0</v>
      </c>
      <c r="K204" s="231">
        <v>0</v>
      </c>
      <c r="L204" s="205"/>
      <c r="M204" s="205"/>
      <c r="N204" s="132">
        <f t="shared" si="6"/>
        <v>3520</v>
      </c>
      <c r="O204" s="132">
        <f t="shared" si="7"/>
        <v>20</v>
      </c>
      <c r="P204" s="7"/>
      <c r="Q204" s="6"/>
    </row>
    <row r="205" spans="7:17" ht="13.5" thickBot="1" x14ac:dyDescent="0.25">
      <c r="G205" s="132">
        <v>2816</v>
      </c>
      <c r="H205" s="197">
        <v>16</v>
      </c>
      <c r="I205" s="230">
        <v>43553</v>
      </c>
      <c r="J205" s="231">
        <v>7</v>
      </c>
      <c r="K205" s="231">
        <v>0</v>
      </c>
      <c r="L205" s="205"/>
      <c r="M205" s="205"/>
      <c r="N205" s="132">
        <f t="shared" si="6"/>
        <v>3520</v>
      </c>
      <c r="O205" s="132">
        <f t="shared" si="7"/>
        <v>20</v>
      </c>
      <c r="P205" s="7"/>
      <c r="Q205" s="6"/>
    </row>
    <row r="206" spans="7:17" ht="13.5" thickBot="1" x14ac:dyDescent="0.25">
      <c r="G206" s="132">
        <v>2816</v>
      </c>
      <c r="H206" s="197">
        <v>16</v>
      </c>
      <c r="I206" s="230">
        <v>43553</v>
      </c>
      <c r="J206" s="231">
        <v>0</v>
      </c>
      <c r="K206" s="231">
        <v>0</v>
      </c>
      <c r="L206" s="205"/>
      <c r="M206" s="205"/>
      <c r="N206" s="132">
        <f t="shared" si="6"/>
        <v>3520</v>
      </c>
      <c r="O206" s="132">
        <f t="shared" si="7"/>
        <v>20</v>
      </c>
      <c r="P206" s="7"/>
      <c r="Q206" s="6"/>
    </row>
    <row r="207" spans="7:17" ht="13.5" thickBot="1" x14ac:dyDescent="0.25">
      <c r="G207" s="132">
        <v>2816</v>
      </c>
      <c r="H207" s="197">
        <v>16</v>
      </c>
      <c r="I207" s="230">
        <v>43555</v>
      </c>
      <c r="J207" s="231">
        <v>0</v>
      </c>
      <c r="K207" s="231">
        <v>0</v>
      </c>
      <c r="L207" s="205"/>
      <c r="M207" s="205"/>
      <c r="N207" s="132">
        <f t="shared" si="6"/>
        <v>3520</v>
      </c>
      <c r="O207" s="132">
        <f t="shared" si="7"/>
        <v>20</v>
      </c>
      <c r="P207" s="7"/>
      <c r="Q207" s="6"/>
    </row>
    <row r="208" spans="7:17" ht="13.5" thickBot="1" x14ac:dyDescent="0.25">
      <c r="G208" s="132">
        <v>2816</v>
      </c>
      <c r="H208" s="197">
        <v>16</v>
      </c>
      <c r="I208" s="230">
        <v>43555</v>
      </c>
      <c r="J208" s="231">
        <v>0</v>
      </c>
      <c r="K208" s="231">
        <v>0</v>
      </c>
      <c r="L208" s="205"/>
      <c r="M208" s="205"/>
      <c r="N208" s="132">
        <f t="shared" si="6"/>
        <v>3520</v>
      </c>
      <c r="O208" s="132">
        <f t="shared" si="7"/>
        <v>20</v>
      </c>
      <c r="P208" s="7"/>
      <c r="Q208" s="6"/>
    </row>
    <row r="209" spans="7:17" x14ac:dyDescent="0.2">
      <c r="G209" s="132">
        <v>2816</v>
      </c>
      <c r="H209" s="197">
        <v>16</v>
      </c>
      <c r="I209" s="228">
        <v>43557</v>
      </c>
      <c r="J209" s="132">
        <v>15</v>
      </c>
      <c r="K209" s="132">
        <v>7</v>
      </c>
      <c r="L209" s="205"/>
      <c r="M209" s="205"/>
      <c r="N209" s="132">
        <f t="shared" si="6"/>
        <v>3520</v>
      </c>
      <c r="O209" s="132">
        <f t="shared" si="7"/>
        <v>20</v>
      </c>
      <c r="P209" s="7"/>
      <c r="Q209" s="6"/>
    </row>
    <row r="210" spans="7:17" x14ac:dyDescent="0.2">
      <c r="G210" s="132">
        <v>2816</v>
      </c>
      <c r="H210" s="197">
        <v>16</v>
      </c>
      <c r="I210" s="228">
        <v>43557</v>
      </c>
      <c r="J210" s="132">
        <v>0</v>
      </c>
      <c r="K210" s="132">
        <v>0</v>
      </c>
      <c r="L210" s="205"/>
      <c r="M210" s="205"/>
      <c r="N210" s="132">
        <f t="shared" si="6"/>
        <v>3520</v>
      </c>
      <c r="O210" s="132">
        <f t="shared" si="7"/>
        <v>20</v>
      </c>
      <c r="P210" s="7"/>
      <c r="Q210" s="6"/>
    </row>
    <row r="211" spans="7:17" x14ac:dyDescent="0.2">
      <c r="G211" s="132">
        <v>2816</v>
      </c>
      <c r="H211" s="197">
        <v>16</v>
      </c>
      <c r="I211" s="228">
        <v>43559</v>
      </c>
      <c r="J211" s="132">
        <v>0</v>
      </c>
      <c r="K211" s="132">
        <v>0</v>
      </c>
      <c r="L211" s="205"/>
      <c r="M211" s="205"/>
      <c r="N211" s="132">
        <f t="shared" si="6"/>
        <v>3520</v>
      </c>
      <c r="O211" s="132">
        <f t="shared" si="7"/>
        <v>20</v>
      </c>
      <c r="P211" s="7"/>
      <c r="Q211" s="6"/>
    </row>
    <row r="212" spans="7:17" x14ac:dyDescent="0.2">
      <c r="G212" s="132">
        <v>2816</v>
      </c>
      <c r="H212" s="197">
        <v>16</v>
      </c>
      <c r="I212" s="228">
        <v>43559</v>
      </c>
      <c r="J212" s="132">
        <v>0</v>
      </c>
      <c r="K212" s="132">
        <v>0</v>
      </c>
      <c r="L212" s="205"/>
      <c r="M212" s="205"/>
      <c r="N212" s="132">
        <f t="shared" si="6"/>
        <v>3520</v>
      </c>
      <c r="O212" s="132">
        <f t="shared" si="7"/>
        <v>20</v>
      </c>
      <c r="P212" s="7"/>
      <c r="Q212" s="6"/>
    </row>
    <row r="213" spans="7:17" x14ac:dyDescent="0.2">
      <c r="G213" s="132">
        <v>2816</v>
      </c>
      <c r="H213" s="197">
        <v>16</v>
      </c>
      <c r="I213" s="228">
        <v>43561</v>
      </c>
      <c r="J213" s="132">
        <v>0</v>
      </c>
      <c r="K213" s="132">
        <v>0</v>
      </c>
      <c r="L213" s="205"/>
      <c r="M213" s="205"/>
      <c r="N213" s="132">
        <f t="shared" ref="N213:N276" si="8">$C$92</f>
        <v>3520</v>
      </c>
      <c r="O213" s="132">
        <f t="shared" ref="O213:O276" si="9">$F$92</f>
        <v>20</v>
      </c>
      <c r="P213" s="7"/>
      <c r="Q213" s="6"/>
    </row>
    <row r="214" spans="7:17" x14ac:dyDescent="0.2">
      <c r="G214" s="132">
        <v>2816</v>
      </c>
      <c r="H214" s="197">
        <v>16</v>
      </c>
      <c r="I214" s="228">
        <v>43561</v>
      </c>
      <c r="J214" s="132">
        <v>0</v>
      </c>
      <c r="K214" s="132">
        <v>0</v>
      </c>
      <c r="L214" s="205"/>
      <c r="M214" s="205"/>
      <c r="N214" s="132">
        <f t="shared" si="8"/>
        <v>3520</v>
      </c>
      <c r="O214" s="132">
        <f t="shared" si="9"/>
        <v>20</v>
      </c>
      <c r="P214" s="7"/>
      <c r="Q214" s="6"/>
    </row>
    <row r="215" spans="7:17" x14ac:dyDescent="0.2">
      <c r="G215" s="132">
        <v>2816</v>
      </c>
      <c r="H215" s="197">
        <v>16</v>
      </c>
      <c r="I215" s="228">
        <v>43563</v>
      </c>
      <c r="J215" s="132">
        <v>0</v>
      </c>
      <c r="K215" s="132">
        <v>0</v>
      </c>
      <c r="L215" s="205"/>
      <c r="M215" s="205"/>
      <c r="N215" s="132">
        <f t="shared" si="8"/>
        <v>3520</v>
      </c>
      <c r="O215" s="132">
        <f t="shared" si="9"/>
        <v>20</v>
      </c>
      <c r="P215" s="7"/>
      <c r="Q215" s="6"/>
    </row>
    <row r="216" spans="7:17" x14ac:dyDescent="0.2">
      <c r="G216" s="132">
        <v>2816</v>
      </c>
      <c r="H216" s="197">
        <v>16</v>
      </c>
      <c r="I216" s="228">
        <v>43564</v>
      </c>
      <c r="J216" s="132">
        <v>102</v>
      </c>
      <c r="K216" s="132">
        <v>0</v>
      </c>
      <c r="L216" s="205"/>
      <c r="M216" s="205"/>
      <c r="N216" s="132">
        <f t="shared" si="8"/>
        <v>3520</v>
      </c>
      <c r="O216" s="132">
        <f t="shared" si="9"/>
        <v>20</v>
      </c>
      <c r="P216" s="7"/>
      <c r="Q216" s="6"/>
    </row>
    <row r="217" spans="7:17" x14ac:dyDescent="0.2">
      <c r="G217" s="132">
        <v>2816</v>
      </c>
      <c r="H217" s="197">
        <v>16</v>
      </c>
      <c r="I217" s="228">
        <v>43566</v>
      </c>
      <c r="J217" s="132">
        <v>0</v>
      </c>
      <c r="K217" s="132">
        <v>0</v>
      </c>
      <c r="L217" s="205"/>
      <c r="M217" s="205"/>
      <c r="N217" s="132">
        <f t="shared" si="8"/>
        <v>3520</v>
      </c>
      <c r="O217" s="132">
        <f t="shared" si="9"/>
        <v>20</v>
      </c>
    </row>
    <row r="218" spans="7:17" x14ac:dyDescent="0.2">
      <c r="G218" s="132">
        <v>2816</v>
      </c>
      <c r="H218" s="197">
        <v>16</v>
      </c>
      <c r="I218" s="228">
        <v>43567</v>
      </c>
      <c r="J218" s="132">
        <v>19</v>
      </c>
      <c r="K218" s="132">
        <v>7</v>
      </c>
      <c r="L218" s="205"/>
      <c r="M218" s="205"/>
      <c r="N218" s="132">
        <f t="shared" si="8"/>
        <v>3520</v>
      </c>
      <c r="O218" s="132">
        <f t="shared" si="9"/>
        <v>20</v>
      </c>
    </row>
    <row r="219" spans="7:17" x14ac:dyDescent="0.2">
      <c r="G219" s="132">
        <v>2816</v>
      </c>
      <c r="H219" s="197">
        <v>16</v>
      </c>
      <c r="I219" s="228">
        <v>43572</v>
      </c>
      <c r="J219" s="132">
        <v>0</v>
      </c>
      <c r="K219" s="132">
        <v>0</v>
      </c>
      <c r="N219" s="132">
        <f t="shared" si="8"/>
        <v>3520</v>
      </c>
      <c r="O219" s="132">
        <f t="shared" si="9"/>
        <v>20</v>
      </c>
    </row>
    <row r="220" spans="7:17" x14ac:dyDescent="0.2">
      <c r="G220" s="132">
        <v>2816</v>
      </c>
      <c r="H220" s="197">
        <v>16</v>
      </c>
      <c r="I220" s="228">
        <v>43573</v>
      </c>
      <c r="J220" s="132">
        <v>0</v>
      </c>
      <c r="K220" s="132">
        <v>0</v>
      </c>
      <c r="N220" s="132">
        <f t="shared" si="8"/>
        <v>3520</v>
      </c>
      <c r="O220" s="132">
        <f t="shared" si="9"/>
        <v>20</v>
      </c>
    </row>
    <row r="221" spans="7:17" x14ac:dyDescent="0.2">
      <c r="G221" s="132">
        <v>2816</v>
      </c>
      <c r="H221" s="197">
        <v>16</v>
      </c>
      <c r="I221" s="228">
        <v>43575</v>
      </c>
      <c r="J221" s="132">
        <v>0</v>
      </c>
      <c r="K221" s="132">
        <v>0</v>
      </c>
      <c r="L221" s="205"/>
      <c r="M221" s="205"/>
      <c r="N221" s="132">
        <f t="shared" si="8"/>
        <v>3520</v>
      </c>
      <c r="O221" s="132">
        <f t="shared" si="9"/>
        <v>20</v>
      </c>
      <c r="P221" s="7"/>
    </row>
    <row r="222" spans="7:17" x14ac:dyDescent="0.2">
      <c r="G222" s="132">
        <v>2816</v>
      </c>
      <c r="H222" s="197">
        <v>16</v>
      </c>
      <c r="I222" s="228">
        <v>43575</v>
      </c>
      <c r="J222" s="132">
        <v>0</v>
      </c>
      <c r="K222" s="132">
        <v>0</v>
      </c>
      <c r="L222" s="205"/>
      <c r="M222" s="205"/>
      <c r="N222" s="132">
        <f t="shared" si="8"/>
        <v>3520</v>
      </c>
      <c r="O222" s="132">
        <f t="shared" si="9"/>
        <v>20</v>
      </c>
      <c r="P222" s="72"/>
    </row>
    <row r="223" spans="7:17" x14ac:dyDescent="0.2">
      <c r="G223" s="132">
        <v>2816</v>
      </c>
      <c r="H223" s="197">
        <v>16</v>
      </c>
      <c r="I223" s="228">
        <v>43577</v>
      </c>
      <c r="J223" s="132">
        <v>0</v>
      </c>
      <c r="K223" s="132">
        <v>0</v>
      </c>
      <c r="L223" s="205"/>
      <c r="M223" s="205"/>
      <c r="N223" s="132">
        <f t="shared" si="8"/>
        <v>3520</v>
      </c>
      <c r="O223" s="132">
        <f t="shared" si="9"/>
        <v>20</v>
      </c>
    </row>
    <row r="224" spans="7:17" x14ac:dyDescent="0.2">
      <c r="G224" s="132">
        <v>2816</v>
      </c>
      <c r="H224" s="197">
        <v>16</v>
      </c>
      <c r="I224" s="228">
        <v>43577</v>
      </c>
      <c r="J224" s="132">
        <v>0</v>
      </c>
      <c r="K224" s="132">
        <v>0</v>
      </c>
      <c r="L224" s="205"/>
      <c r="M224" s="205"/>
      <c r="N224" s="132">
        <f t="shared" si="8"/>
        <v>3520</v>
      </c>
      <c r="O224" s="132">
        <f t="shared" si="9"/>
        <v>20</v>
      </c>
    </row>
    <row r="225" spans="7:15" x14ac:dyDescent="0.2">
      <c r="G225" s="132">
        <v>2816</v>
      </c>
      <c r="H225" s="197">
        <v>16</v>
      </c>
      <c r="I225" s="228">
        <v>43579</v>
      </c>
      <c r="J225" s="132">
        <v>0</v>
      </c>
      <c r="K225" s="132">
        <v>0</v>
      </c>
      <c r="L225" s="205"/>
      <c r="M225" s="205"/>
      <c r="N225" s="132">
        <f t="shared" si="8"/>
        <v>3520</v>
      </c>
      <c r="O225" s="132">
        <f t="shared" si="9"/>
        <v>20</v>
      </c>
    </row>
    <row r="226" spans="7:15" x14ac:dyDescent="0.2">
      <c r="G226" s="132">
        <v>2816</v>
      </c>
      <c r="H226" s="197">
        <v>16</v>
      </c>
      <c r="I226" s="228">
        <v>43579</v>
      </c>
      <c r="J226" s="132">
        <v>0</v>
      </c>
      <c r="K226" s="132">
        <v>0</v>
      </c>
      <c r="L226" s="205"/>
      <c r="M226" s="205"/>
      <c r="N226" s="132">
        <f t="shared" si="8"/>
        <v>3520</v>
      </c>
      <c r="O226" s="132">
        <f t="shared" si="9"/>
        <v>20</v>
      </c>
    </row>
    <row r="227" spans="7:15" x14ac:dyDescent="0.2">
      <c r="G227" s="132">
        <v>2816</v>
      </c>
      <c r="H227" s="197">
        <v>16</v>
      </c>
      <c r="I227" s="228">
        <v>43580</v>
      </c>
      <c r="J227" s="132">
        <v>0</v>
      </c>
      <c r="K227" s="132">
        <v>0</v>
      </c>
      <c r="N227" s="132">
        <f t="shared" si="8"/>
        <v>3520</v>
      </c>
      <c r="O227" s="132">
        <f t="shared" si="9"/>
        <v>20</v>
      </c>
    </row>
    <row r="228" spans="7:15" x14ac:dyDescent="0.2">
      <c r="G228" s="132">
        <v>2816</v>
      </c>
      <c r="H228" s="197">
        <v>16</v>
      </c>
      <c r="I228" s="228">
        <v>43580</v>
      </c>
      <c r="J228" s="132">
        <v>0</v>
      </c>
      <c r="K228" s="132">
        <v>0</v>
      </c>
      <c r="N228" s="132">
        <f t="shared" si="8"/>
        <v>3520</v>
      </c>
      <c r="O228" s="132">
        <f t="shared" si="9"/>
        <v>20</v>
      </c>
    </row>
    <row r="229" spans="7:15" x14ac:dyDescent="0.2">
      <c r="G229" s="132">
        <v>2816</v>
      </c>
      <c r="H229" s="197">
        <v>16</v>
      </c>
      <c r="I229" s="228">
        <v>43583</v>
      </c>
      <c r="J229" s="132">
        <v>0</v>
      </c>
      <c r="K229" s="132">
        <v>0</v>
      </c>
      <c r="N229" s="132">
        <f t="shared" si="8"/>
        <v>3520</v>
      </c>
      <c r="O229" s="132">
        <f t="shared" si="9"/>
        <v>20</v>
      </c>
    </row>
    <row r="230" spans="7:15" x14ac:dyDescent="0.2">
      <c r="G230" s="132">
        <v>2816</v>
      </c>
      <c r="H230" s="197">
        <v>16</v>
      </c>
      <c r="I230" s="228">
        <v>43584</v>
      </c>
      <c r="J230" s="132">
        <v>0</v>
      </c>
      <c r="K230" s="132">
        <v>0</v>
      </c>
      <c r="N230" s="132">
        <f t="shared" si="8"/>
        <v>3520</v>
      </c>
      <c r="O230" s="132">
        <f t="shared" si="9"/>
        <v>20</v>
      </c>
    </row>
    <row r="231" spans="7:15" x14ac:dyDescent="0.2">
      <c r="G231" s="132">
        <v>2816</v>
      </c>
      <c r="H231" s="197">
        <v>16</v>
      </c>
      <c r="I231" s="228">
        <v>43588</v>
      </c>
      <c r="J231" s="132">
        <v>0</v>
      </c>
      <c r="K231" s="132">
        <v>0</v>
      </c>
      <c r="N231" s="132">
        <f t="shared" si="8"/>
        <v>3520</v>
      </c>
      <c r="O231" s="132">
        <f t="shared" si="9"/>
        <v>20</v>
      </c>
    </row>
    <row r="232" spans="7:15" x14ac:dyDescent="0.2">
      <c r="G232" s="132">
        <v>2816</v>
      </c>
      <c r="H232" s="197">
        <v>16</v>
      </c>
      <c r="I232" s="228">
        <v>43589</v>
      </c>
      <c r="J232" s="132">
        <v>0</v>
      </c>
      <c r="K232" s="132">
        <v>0</v>
      </c>
      <c r="N232" s="132">
        <f t="shared" si="8"/>
        <v>3520</v>
      </c>
      <c r="O232" s="132">
        <f t="shared" si="9"/>
        <v>20</v>
      </c>
    </row>
    <row r="233" spans="7:15" x14ac:dyDescent="0.2">
      <c r="G233" s="132">
        <v>2816</v>
      </c>
      <c r="H233" s="197">
        <v>16</v>
      </c>
      <c r="I233" s="228">
        <v>43592</v>
      </c>
      <c r="J233" s="132">
        <v>1</v>
      </c>
      <c r="K233" s="132">
        <v>0</v>
      </c>
      <c r="N233" s="132">
        <f t="shared" si="8"/>
        <v>3520</v>
      </c>
      <c r="O233" s="132">
        <f t="shared" si="9"/>
        <v>20</v>
      </c>
    </row>
    <row r="234" spans="7:15" x14ac:dyDescent="0.2">
      <c r="G234" s="132">
        <v>2816</v>
      </c>
      <c r="H234" s="197">
        <v>16</v>
      </c>
      <c r="I234" s="228">
        <v>43593</v>
      </c>
      <c r="J234" s="132">
        <v>1</v>
      </c>
      <c r="K234" s="132">
        <v>0</v>
      </c>
      <c r="N234" s="132">
        <f t="shared" si="8"/>
        <v>3520</v>
      </c>
      <c r="O234" s="132">
        <f t="shared" si="9"/>
        <v>20</v>
      </c>
    </row>
    <row r="235" spans="7:15" x14ac:dyDescent="0.2">
      <c r="G235" s="132">
        <v>2816</v>
      </c>
      <c r="H235" s="197">
        <v>16</v>
      </c>
      <c r="I235" s="228">
        <v>43596</v>
      </c>
      <c r="J235" s="132">
        <v>0</v>
      </c>
      <c r="K235" s="132">
        <v>0</v>
      </c>
      <c r="N235" s="132">
        <f t="shared" si="8"/>
        <v>3520</v>
      </c>
      <c r="O235" s="132">
        <f t="shared" si="9"/>
        <v>20</v>
      </c>
    </row>
    <row r="236" spans="7:15" x14ac:dyDescent="0.2">
      <c r="G236" s="132">
        <v>2816</v>
      </c>
      <c r="H236" s="197">
        <v>16</v>
      </c>
      <c r="I236" s="228">
        <v>43596</v>
      </c>
      <c r="J236" s="132">
        <v>0</v>
      </c>
      <c r="K236" s="132">
        <v>0</v>
      </c>
      <c r="N236" s="132">
        <f t="shared" si="8"/>
        <v>3520</v>
      </c>
      <c r="O236" s="132">
        <f t="shared" si="9"/>
        <v>20</v>
      </c>
    </row>
    <row r="237" spans="7:15" x14ac:dyDescent="0.2">
      <c r="G237" s="132">
        <v>2816</v>
      </c>
      <c r="H237" s="197">
        <v>16</v>
      </c>
      <c r="I237" s="228">
        <v>43598</v>
      </c>
      <c r="J237" s="132">
        <v>0</v>
      </c>
      <c r="K237" s="132">
        <v>0</v>
      </c>
      <c r="N237" s="132">
        <f t="shared" si="8"/>
        <v>3520</v>
      </c>
      <c r="O237" s="132">
        <f t="shared" si="9"/>
        <v>20</v>
      </c>
    </row>
    <row r="238" spans="7:15" x14ac:dyDescent="0.2">
      <c r="G238" s="132">
        <v>2816</v>
      </c>
      <c r="H238" s="197">
        <v>16</v>
      </c>
      <c r="I238" s="228">
        <v>43598</v>
      </c>
      <c r="J238" s="132">
        <v>0</v>
      </c>
      <c r="K238" s="132">
        <v>0</v>
      </c>
      <c r="N238" s="132">
        <f t="shared" si="8"/>
        <v>3520</v>
      </c>
      <c r="O238" s="132">
        <f t="shared" si="9"/>
        <v>20</v>
      </c>
    </row>
    <row r="239" spans="7:15" x14ac:dyDescent="0.2">
      <c r="G239" s="132">
        <v>2816</v>
      </c>
      <c r="H239" s="197">
        <v>16</v>
      </c>
      <c r="I239" s="228">
        <v>43600</v>
      </c>
      <c r="J239" s="132">
        <v>0</v>
      </c>
      <c r="K239" s="132">
        <v>0</v>
      </c>
      <c r="N239" s="132">
        <f t="shared" si="8"/>
        <v>3520</v>
      </c>
      <c r="O239" s="132">
        <f t="shared" si="9"/>
        <v>20</v>
      </c>
    </row>
    <row r="240" spans="7:15" x14ac:dyDescent="0.2">
      <c r="G240" s="132">
        <v>2816</v>
      </c>
      <c r="H240" s="197">
        <v>16</v>
      </c>
      <c r="I240" s="228">
        <v>43600</v>
      </c>
      <c r="J240" s="132">
        <v>0</v>
      </c>
      <c r="K240" s="132">
        <v>0</v>
      </c>
      <c r="N240" s="132">
        <f t="shared" si="8"/>
        <v>3520</v>
      </c>
      <c r="O240" s="132">
        <f t="shared" si="9"/>
        <v>20</v>
      </c>
    </row>
    <row r="241" spans="7:15" x14ac:dyDescent="0.2">
      <c r="G241" s="132">
        <v>2816</v>
      </c>
      <c r="H241" s="197">
        <v>16</v>
      </c>
      <c r="I241" s="228">
        <v>43602</v>
      </c>
      <c r="J241" s="132">
        <v>9</v>
      </c>
      <c r="K241" s="132">
        <v>4</v>
      </c>
      <c r="N241" s="132">
        <f t="shared" si="8"/>
        <v>3520</v>
      </c>
      <c r="O241" s="132">
        <f t="shared" si="9"/>
        <v>20</v>
      </c>
    </row>
    <row r="242" spans="7:15" x14ac:dyDescent="0.2">
      <c r="G242" s="132">
        <v>2816</v>
      </c>
      <c r="H242" s="197">
        <v>16</v>
      </c>
      <c r="I242" s="228">
        <v>43602</v>
      </c>
      <c r="J242" s="132">
        <v>20</v>
      </c>
      <c r="K242" s="132">
        <v>0</v>
      </c>
      <c r="N242" s="132">
        <f t="shared" si="8"/>
        <v>3520</v>
      </c>
      <c r="O242" s="132">
        <f t="shared" si="9"/>
        <v>20</v>
      </c>
    </row>
    <row r="243" spans="7:15" x14ac:dyDescent="0.2">
      <c r="G243" s="132">
        <v>2816</v>
      </c>
      <c r="H243" s="197">
        <v>16</v>
      </c>
      <c r="I243" s="228">
        <v>43604</v>
      </c>
      <c r="J243" s="132">
        <v>44</v>
      </c>
      <c r="K243" s="132">
        <v>9</v>
      </c>
      <c r="N243" s="132">
        <f t="shared" si="8"/>
        <v>3520</v>
      </c>
      <c r="O243" s="132">
        <f t="shared" si="9"/>
        <v>20</v>
      </c>
    </row>
    <row r="244" spans="7:15" x14ac:dyDescent="0.2">
      <c r="G244" s="132">
        <v>2816</v>
      </c>
      <c r="H244" s="197">
        <v>16</v>
      </c>
      <c r="I244" s="228">
        <v>43604</v>
      </c>
      <c r="J244" s="132">
        <v>0</v>
      </c>
      <c r="K244" s="132">
        <v>0</v>
      </c>
      <c r="N244" s="132">
        <f t="shared" si="8"/>
        <v>3520</v>
      </c>
      <c r="O244" s="132">
        <f t="shared" si="9"/>
        <v>20</v>
      </c>
    </row>
    <row r="245" spans="7:15" x14ac:dyDescent="0.2">
      <c r="G245" s="132">
        <v>2816</v>
      </c>
      <c r="H245" s="197">
        <v>16</v>
      </c>
      <c r="I245" s="228">
        <v>43606</v>
      </c>
      <c r="J245" s="132">
        <v>0</v>
      </c>
      <c r="K245" s="132">
        <v>0</v>
      </c>
      <c r="N245" s="132">
        <f t="shared" si="8"/>
        <v>3520</v>
      </c>
      <c r="O245" s="132">
        <f t="shared" si="9"/>
        <v>20</v>
      </c>
    </row>
    <row r="246" spans="7:15" x14ac:dyDescent="0.2">
      <c r="G246" s="132">
        <v>2816</v>
      </c>
      <c r="H246" s="197">
        <v>16</v>
      </c>
      <c r="I246" s="228">
        <v>43606</v>
      </c>
      <c r="J246" s="132">
        <v>0</v>
      </c>
      <c r="K246" s="132">
        <v>0</v>
      </c>
      <c r="N246" s="132">
        <f t="shared" si="8"/>
        <v>3520</v>
      </c>
      <c r="O246" s="132">
        <f t="shared" si="9"/>
        <v>20</v>
      </c>
    </row>
    <row r="247" spans="7:15" x14ac:dyDescent="0.2">
      <c r="G247" s="132">
        <v>2816</v>
      </c>
      <c r="H247" s="197">
        <v>16</v>
      </c>
      <c r="I247" s="228">
        <v>43608</v>
      </c>
      <c r="J247" s="132">
        <v>0</v>
      </c>
      <c r="K247" s="132">
        <v>0</v>
      </c>
      <c r="N247" s="132">
        <f t="shared" si="8"/>
        <v>3520</v>
      </c>
      <c r="O247" s="132">
        <f t="shared" si="9"/>
        <v>20</v>
      </c>
    </row>
    <row r="248" spans="7:15" x14ac:dyDescent="0.2">
      <c r="G248" s="132">
        <v>2816</v>
      </c>
      <c r="H248" s="197">
        <v>16</v>
      </c>
      <c r="I248" s="228">
        <v>43608</v>
      </c>
      <c r="J248" s="132">
        <v>0</v>
      </c>
      <c r="K248" s="132">
        <v>0</v>
      </c>
      <c r="N248" s="132">
        <f t="shared" si="8"/>
        <v>3520</v>
      </c>
      <c r="O248" s="132">
        <f t="shared" si="9"/>
        <v>20</v>
      </c>
    </row>
    <row r="249" spans="7:15" x14ac:dyDescent="0.2">
      <c r="G249" s="132">
        <v>2816</v>
      </c>
      <c r="H249" s="197">
        <v>16</v>
      </c>
      <c r="I249" s="228">
        <v>43610</v>
      </c>
      <c r="J249" s="132">
        <v>0</v>
      </c>
      <c r="K249" s="132">
        <v>0</v>
      </c>
      <c r="N249" s="132">
        <f t="shared" si="8"/>
        <v>3520</v>
      </c>
      <c r="O249" s="132">
        <f t="shared" si="9"/>
        <v>20</v>
      </c>
    </row>
    <row r="250" spans="7:15" x14ac:dyDescent="0.2">
      <c r="G250" s="132">
        <v>2816</v>
      </c>
      <c r="H250" s="197">
        <v>16</v>
      </c>
      <c r="I250" s="228">
        <v>43610</v>
      </c>
      <c r="J250" s="132">
        <v>33</v>
      </c>
      <c r="K250" s="132">
        <v>7</v>
      </c>
      <c r="N250" s="132">
        <f t="shared" si="8"/>
        <v>3520</v>
      </c>
      <c r="O250" s="132">
        <f t="shared" si="9"/>
        <v>20</v>
      </c>
    </row>
    <row r="251" spans="7:15" x14ac:dyDescent="0.2">
      <c r="G251" s="132">
        <v>2816</v>
      </c>
      <c r="H251" s="197">
        <v>16</v>
      </c>
      <c r="I251" s="228">
        <v>43612</v>
      </c>
      <c r="J251" s="132">
        <v>0</v>
      </c>
      <c r="K251" s="132">
        <v>0</v>
      </c>
      <c r="N251" s="132">
        <f t="shared" si="8"/>
        <v>3520</v>
      </c>
      <c r="O251" s="132">
        <f t="shared" si="9"/>
        <v>20</v>
      </c>
    </row>
    <row r="252" spans="7:15" x14ac:dyDescent="0.2">
      <c r="G252" s="132">
        <v>2816</v>
      </c>
      <c r="H252" s="197">
        <v>16</v>
      </c>
      <c r="I252" s="228">
        <v>43612</v>
      </c>
      <c r="J252" s="132">
        <v>0</v>
      </c>
      <c r="K252" s="132">
        <v>0</v>
      </c>
      <c r="N252" s="132">
        <f t="shared" si="8"/>
        <v>3520</v>
      </c>
      <c r="O252" s="132">
        <f t="shared" si="9"/>
        <v>20</v>
      </c>
    </row>
    <row r="253" spans="7:15" x14ac:dyDescent="0.2">
      <c r="G253" s="132">
        <v>2816</v>
      </c>
      <c r="H253" s="197">
        <v>16</v>
      </c>
      <c r="I253" s="228">
        <v>43614</v>
      </c>
      <c r="J253" s="132">
        <v>0</v>
      </c>
      <c r="K253" s="132">
        <v>0</v>
      </c>
      <c r="N253" s="132">
        <f t="shared" si="8"/>
        <v>3520</v>
      </c>
      <c r="O253" s="132">
        <f t="shared" si="9"/>
        <v>20</v>
      </c>
    </row>
    <row r="254" spans="7:15" x14ac:dyDescent="0.2">
      <c r="G254" s="132">
        <v>2816</v>
      </c>
      <c r="H254" s="197">
        <v>16</v>
      </c>
      <c r="I254" s="228">
        <v>43615</v>
      </c>
      <c r="J254" s="132">
        <v>0</v>
      </c>
      <c r="K254" s="132">
        <v>0</v>
      </c>
      <c r="N254" s="132">
        <f t="shared" si="8"/>
        <v>3520</v>
      </c>
      <c r="O254" s="132">
        <f t="shared" si="9"/>
        <v>20</v>
      </c>
    </row>
    <row r="255" spans="7:15" x14ac:dyDescent="0.2">
      <c r="G255" s="132">
        <v>2816</v>
      </c>
      <c r="H255" s="197">
        <v>16</v>
      </c>
      <c r="I255" s="228">
        <v>43616</v>
      </c>
      <c r="J255" s="132">
        <v>0</v>
      </c>
      <c r="K255" s="132">
        <v>0</v>
      </c>
      <c r="N255" s="132">
        <f t="shared" si="8"/>
        <v>3520</v>
      </c>
      <c r="O255" s="132">
        <f t="shared" si="9"/>
        <v>20</v>
      </c>
    </row>
    <row r="256" spans="7:15" x14ac:dyDescent="0.2">
      <c r="G256" s="132">
        <v>2816</v>
      </c>
      <c r="H256" s="197">
        <v>16</v>
      </c>
      <c r="I256" s="228">
        <v>43617</v>
      </c>
      <c r="J256" s="132">
        <v>0</v>
      </c>
      <c r="K256" s="132">
        <v>0</v>
      </c>
      <c r="N256" s="132">
        <f t="shared" si="8"/>
        <v>3520</v>
      </c>
      <c r="O256" s="132">
        <f t="shared" si="9"/>
        <v>20</v>
      </c>
    </row>
    <row r="257" spans="7:15" x14ac:dyDescent="0.2">
      <c r="G257" s="132">
        <v>2816</v>
      </c>
      <c r="H257" s="197">
        <v>16</v>
      </c>
      <c r="I257" s="228">
        <v>43619</v>
      </c>
      <c r="J257" s="132">
        <v>0</v>
      </c>
      <c r="K257" s="132">
        <v>0</v>
      </c>
      <c r="N257" s="132">
        <f t="shared" si="8"/>
        <v>3520</v>
      </c>
      <c r="O257" s="132">
        <f t="shared" si="9"/>
        <v>20</v>
      </c>
    </row>
    <row r="258" spans="7:15" x14ac:dyDescent="0.2">
      <c r="G258" s="132">
        <v>2816</v>
      </c>
      <c r="H258" s="197">
        <v>16</v>
      </c>
      <c r="I258" s="228">
        <v>43619</v>
      </c>
      <c r="J258" s="132">
        <v>0</v>
      </c>
      <c r="K258" s="132">
        <v>0</v>
      </c>
      <c r="N258" s="132">
        <f t="shared" si="8"/>
        <v>3520</v>
      </c>
      <c r="O258" s="132">
        <f t="shared" si="9"/>
        <v>20</v>
      </c>
    </row>
    <row r="259" spans="7:15" x14ac:dyDescent="0.2">
      <c r="G259" s="132">
        <v>2816</v>
      </c>
      <c r="H259" s="197">
        <v>16</v>
      </c>
      <c r="I259" s="228">
        <v>43621</v>
      </c>
      <c r="J259" s="132">
        <v>0</v>
      </c>
      <c r="K259" s="132">
        <v>0</v>
      </c>
      <c r="N259" s="132">
        <f t="shared" si="8"/>
        <v>3520</v>
      </c>
      <c r="O259" s="132">
        <f t="shared" si="9"/>
        <v>20</v>
      </c>
    </row>
    <row r="260" spans="7:15" x14ac:dyDescent="0.2">
      <c r="G260" s="132">
        <v>2816</v>
      </c>
      <c r="H260" s="197">
        <v>16</v>
      </c>
      <c r="I260" s="228">
        <v>43621</v>
      </c>
      <c r="J260" s="132">
        <v>0</v>
      </c>
      <c r="K260" s="132">
        <v>0</v>
      </c>
      <c r="N260" s="132">
        <f t="shared" si="8"/>
        <v>3520</v>
      </c>
      <c r="O260" s="132">
        <f t="shared" si="9"/>
        <v>20</v>
      </c>
    </row>
    <row r="261" spans="7:15" x14ac:dyDescent="0.2">
      <c r="G261" s="132">
        <v>2816</v>
      </c>
      <c r="H261" s="197">
        <v>16</v>
      </c>
      <c r="I261" s="228">
        <v>43623</v>
      </c>
      <c r="J261" s="132">
        <v>0</v>
      </c>
      <c r="K261" s="132">
        <v>0</v>
      </c>
      <c r="N261" s="132">
        <f t="shared" si="8"/>
        <v>3520</v>
      </c>
      <c r="O261" s="132">
        <f t="shared" si="9"/>
        <v>20</v>
      </c>
    </row>
    <row r="262" spans="7:15" x14ac:dyDescent="0.2">
      <c r="G262" s="132">
        <v>2816</v>
      </c>
      <c r="H262" s="197">
        <v>16</v>
      </c>
      <c r="I262" s="228">
        <v>43624</v>
      </c>
      <c r="J262" s="132">
        <v>6</v>
      </c>
      <c r="K262" s="132">
        <v>3</v>
      </c>
      <c r="N262" s="132">
        <f t="shared" si="8"/>
        <v>3520</v>
      </c>
      <c r="O262" s="132">
        <f t="shared" si="9"/>
        <v>20</v>
      </c>
    </row>
    <row r="263" spans="7:15" x14ac:dyDescent="0.2">
      <c r="G263" s="132">
        <v>2816</v>
      </c>
      <c r="H263" s="197">
        <v>16</v>
      </c>
      <c r="I263" s="228">
        <v>43625</v>
      </c>
      <c r="J263" s="132">
        <v>0</v>
      </c>
      <c r="K263" s="132">
        <v>0</v>
      </c>
      <c r="N263" s="132">
        <f t="shared" si="8"/>
        <v>3520</v>
      </c>
      <c r="O263" s="132">
        <f t="shared" si="9"/>
        <v>20</v>
      </c>
    </row>
    <row r="264" spans="7:15" x14ac:dyDescent="0.2">
      <c r="G264" s="132">
        <v>2816</v>
      </c>
      <c r="H264" s="197">
        <v>16</v>
      </c>
      <c r="I264" s="228">
        <v>43625</v>
      </c>
      <c r="J264" s="132">
        <v>3</v>
      </c>
      <c r="K264" s="132">
        <v>0</v>
      </c>
      <c r="N264" s="132">
        <f t="shared" si="8"/>
        <v>3520</v>
      </c>
      <c r="O264" s="132">
        <f t="shared" si="9"/>
        <v>20</v>
      </c>
    </row>
    <row r="265" spans="7:15" x14ac:dyDescent="0.2">
      <c r="G265" s="132">
        <v>2816</v>
      </c>
      <c r="H265" s="197">
        <v>16</v>
      </c>
      <c r="I265" s="228">
        <v>43627</v>
      </c>
      <c r="J265" s="132">
        <v>0</v>
      </c>
      <c r="K265" s="132">
        <v>0</v>
      </c>
      <c r="N265" s="132">
        <f t="shared" si="8"/>
        <v>3520</v>
      </c>
      <c r="O265" s="132">
        <f t="shared" si="9"/>
        <v>20</v>
      </c>
    </row>
    <row r="266" spans="7:15" x14ac:dyDescent="0.2">
      <c r="G266" s="132">
        <v>2816</v>
      </c>
      <c r="H266" s="197">
        <v>16</v>
      </c>
      <c r="I266" s="228">
        <v>43628</v>
      </c>
      <c r="J266" s="132">
        <v>2</v>
      </c>
      <c r="K266" s="132">
        <v>0</v>
      </c>
      <c r="N266" s="132">
        <f t="shared" si="8"/>
        <v>3520</v>
      </c>
      <c r="O266" s="132">
        <f t="shared" si="9"/>
        <v>20</v>
      </c>
    </row>
    <row r="267" spans="7:15" x14ac:dyDescent="0.2">
      <c r="G267" s="132">
        <v>2816</v>
      </c>
      <c r="H267" s="197">
        <v>16</v>
      </c>
      <c r="I267" s="228">
        <v>43629</v>
      </c>
      <c r="J267" s="132">
        <v>0</v>
      </c>
      <c r="K267" s="132">
        <v>0</v>
      </c>
      <c r="N267" s="132">
        <f t="shared" si="8"/>
        <v>3520</v>
      </c>
      <c r="O267" s="132">
        <f t="shared" si="9"/>
        <v>20</v>
      </c>
    </row>
    <row r="268" spans="7:15" x14ac:dyDescent="0.2">
      <c r="G268" s="132">
        <v>2816</v>
      </c>
      <c r="H268" s="197">
        <v>16</v>
      </c>
      <c r="I268" s="228">
        <v>43629</v>
      </c>
      <c r="J268" s="132">
        <v>0</v>
      </c>
      <c r="K268" s="132">
        <v>0</v>
      </c>
      <c r="N268" s="132">
        <f t="shared" si="8"/>
        <v>3520</v>
      </c>
      <c r="O268" s="132">
        <f t="shared" si="9"/>
        <v>20</v>
      </c>
    </row>
    <row r="269" spans="7:15" x14ac:dyDescent="0.2">
      <c r="G269" s="132">
        <v>2816</v>
      </c>
      <c r="H269" s="197">
        <v>16</v>
      </c>
      <c r="I269" s="228">
        <v>43635</v>
      </c>
      <c r="J269" s="132">
        <v>0</v>
      </c>
      <c r="K269" s="132">
        <v>0</v>
      </c>
      <c r="N269" s="132">
        <f t="shared" si="8"/>
        <v>3520</v>
      </c>
      <c r="O269" s="132">
        <f t="shared" si="9"/>
        <v>20</v>
      </c>
    </row>
    <row r="270" spans="7:15" x14ac:dyDescent="0.2">
      <c r="G270" s="132">
        <v>2816</v>
      </c>
      <c r="H270" s="197">
        <v>16</v>
      </c>
      <c r="I270" s="228">
        <v>43636</v>
      </c>
      <c r="J270" s="132">
        <v>0</v>
      </c>
      <c r="K270" s="132">
        <v>0</v>
      </c>
      <c r="N270" s="132">
        <f t="shared" si="8"/>
        <v>3520</v>
      </c>
      <c r="O270" s="132">
        <f t="shared" si="9"/>
        <v>20</v>
      </c>
    </row>
    <row r="271" spans="7:15" x14ac:dyDescent="0.2">
      <c r="G271" s="132">
        <v>2816</v>
      </c>
      <c r="H271" s="197">
        <v>16</v>
      </c>
      <c r="I271" s="228">
        <v>43637</v>
      </c>
      <c r="J271" s="132">
        <v>0</v>
      </c>
      <c r="K271" s="132">
        <v>0</v>
      </c>
      <c r="N271" s="132">
        <f t="shared" si="8"/>
        <v>3520</v>
      </c>
      <c r="O271" s="132">
        <f t="shared" si="9"/>
        <v>20</v>
      </c>
    </row>
    <row r="272" spans="7:15" x14ac:dyDescent="0.2">
      <c r="G272" s="132">
        <v>2816</v>
      </c>
      <c r="H272" s="197">
        <v>16</v>
      </c>
      <c r="I272" s="228">
        <v>43637</v>
      </c>
      <c r="J272" s="132">
        <v>0</v>
      </c>
      <c r="K272" s="132">
        <v>0</v>
      </c>
      <c r="N272" s="132">
        <f t="shared" si="8"/>
        <v>3520</v>
      </c>
      <c r="O272" s="132">
        <f t="shared" si="9"/>
        <v>20</v>
      </c>
    </row>
    <row r="273" spans="7:15" x14ac:dyDescent="0.2">
      <c r="G273" s="132">
        <v>2816</v>
      </c>
      <c r="H273" s="197">
        <v>16</v>
      </c>
      <c r="I273" s="228">
        <v>43640</v>
      </c>
      <c r="J273" s="132">
        <v>0</v>
      </c>
      <c r="K273" s="132">
        <v>0</v>
      </c>
      <c r="N273" s="132">
        <f t="shared" si="8"/>
        <v>3520</v>
      </c>
      <c r="O273" s="132">
        <f t="shared" si="9"/>
        <v>20</v>
      </c>
    </row>
    <row r="274" spans="7:15" x14ac:dyDescent="0.2">
      <c r="G274" s="132">
        <v>2816</v>
      </c>
      <c r="H274" s="197">
        <v>16</v>
      </c>
      <c r="I274" s="228">
        <v>43641</v>
      </c>
      <c r="J274" s="132">
        <v>0</v>
      </c>
      <c r="K274" s="132">
        <v>0</v>
      </c>
      <c r="N274" s="132">
        <f t="shared" si="8"/>
        <v>3520</v>
      </c>
      <c r="O274" s="132">
        <f t="shared" si="9"/>
        <v>20</v>
      </c>
    </row>
    <row r="275" spans="7:15" x14ac:dyDescent="0.2">
      <c r="G275" s="132">
        <v>2816</v>
      </c>
      <c r="H275" s="197">
        <v>16</v>
      </c>
      <c r="I275" s="228">
        <v>43642</v>
      </c>
      <c r="J275" s="132">
        <v>0</v>
      </c>
      <c r="K275" s="132">
        <v>0</v>
      </c>
      <c r="N275" s="132">
        <f t="shared" si="8"/>
        <v>3520</v>
      </c>
      <c r="O275" s="132">
        <f t="shared" si="9"/>
        <v>20</v>
      </c>
    </row>
    <row r="276" spans="7:15" x14ac:dyDescent="0.2">
      <c r="G276" s="132">
        <v>2816</v>
      </c>
      <c r="H276" s="197">
        <v>16</v>
      </c>
      <c r="I276" s="228">
        <v>43642</v>
      </c>
      <c r="J276" s="132">
        <v>0</v>
      </c>
      <c r="K276" s="132">
        <v>0</v>
      </c>
      <c r="N276" s="132">
        <f t="shared" si="8"/>
        <v>3520</v>
      </c>
      <c r="O276" s="132">
        <f t="shared" si="9"/>
        <v>20</v>
      </c>
    </row>
    <row r="277" spans="7:15" x14ac:dyDescent="0.2">
      <c r="G277" s="132">
        <v>2816</v>
      </c>
      <c r="H277" s="197">
        <v>16</v>
      </c>
      <c r="I277" s="228">
        <v>43644</v>
      </c>
      <c r="J277" s="132">
        <v>0</v>
      </c>
      <c r="K277" s="132">
        <v>0</v>
      </c>
      <c r="N277" s="132">
        <f t="shared" ref="N277:N340" si="10">$C$92</f>
        <v>3520</v>
      </c>
      <c r="O277" s="132">
        <f t="shared" ref="O277:O340" si="11">$F$92</f>
        <v>20</v>
      </c>
    </row>
    <row r="278" spans="7:15" x14ac:dyDescent="0.2">
      <c r="G278" s="132">
        <v>2816</v>
      </c>
      <c r="H278" s="197">
        <v>16</v>
      </c>
      <c r="I278" s="228">
        <v>43644</v>
      </c>
      <c r="J278" s="132">
        <v>0</v>
      </c>
      <c r="K278" s="132">
        <v>0</v>
      </c>
      <c r="N278" s="132">
        <f t="shared" si="10"/>
        <v>3520</v>
      </c>
      <c r="O278" s="132">
        <f t="shared" si="11"/>
        <v>20</v>
      </c>
    </row>
    <row r="279" spans="7:15" x14ac:dyDescent="0.2">
      <c r="G279" s="132">
        <v>2816</v>
      </c>
      <c r="H279" s="197">
        <v>16</v>
      </c>
      <c r="I279" s="228">
        <v>43647</v>
      </c>
      <c r="J279" s="132">
        <v>0</v>
      </c>
      <c r="K279" s="132">
        <v>0</v>
      </c>
      <c r="N279" s="132">
        <f t="shared" si="10"/>
        <v>3520</v>
      </c>
      <c r="O279" s="132">
        <f t="shared" si="11"/>
        <v>20</v>
      </c>
    </row>
    <row r="280" spans="7:15" x14ac:dyDescent="0.2">
      <c r="G280" s="132">
        <v>2816</v>
      </c>
      <c r="H280" s="197">
        <v>16</v>
      </c>
      <c r="I280" s="228">
        <v>43647</v>
      </c>
      <c r="J280" s="132">
        <v>0</v>
      </c>
      <c r="K280" s="132">
        <v>0</v>
      </c>
      <c r="N280" s="132">
        <f t="shared" si="10"/>
        <v>3520</v>
      </c>
      <c r="O280" s="132">
        <f t="shared" si="11"/>
        <v>20</v>
      </c>
    </row>
    <row r="281" spans="7:15" x14ac:dyDescent="0.2">
      <c r="G281" s="132">
        <v>2816</v>
      </c>
      <c r="H281" s="197">
        <v>16</v>
      </c>
      <c r="I281" s="228">
        <v>43649</v>
      </c>
      <c r="J281" s="132">
        <v>0</v>
      </c>
      <c r="K281" s="132">
        <v>0</v>
      </c>
      <c r="N281" s="132">
        <f t="shared" si="10"/>
        <v>3520</v>
      </c>
      <c r="O281" s="132">
        <f t="shared" si="11"/>
        <v>20</v>
      </c>
    </row>
    <row r="282" spans="7:15" x14ac:dyDescent="0.2">
      <c r="G282" s="132">
        <v>2816</v>
      </c>
      <c r="H282" s="197">
        <v>16</v>
      </c>
      <c r="I282" s="228">
        <v>43650</v>
      </c>
      <c r="J282" s="132">
        <v>0</v>
      </c>
      <c r="K282" s="132">
        <v>0</v>
      </c>
      <c r="N282" s="132">
        <f t="shared" si="10"/>
        <v>3520</v>
      </c>
      <c r="O282" s="132">
        <f t="shared" si="11"/>
        <v>20</v>
      </c>
    </row>
    <row r="283" spans="7:15" x14ac:dyDescent="0.2">
      <c r="G283" s="132">
        <v>2816</v>
      </c>
      <c r="H283" s="197">
        <v>16</v>
      </c>
      <c r="I283" s="228">
        <v>43651</v>
      </c>
      <c r="J283" s="132">
        <v>0</v>
      </c>
      <c r="K283" s="132">
        <v>0</v>
      </c>
      <c r="N283" s="132">
        <f t="shared" si="10"/>
        <v>3520</v>
      </c>
      <c r="O283" s="132">
        <f t="shared" si="11"/>
        <v>20</v>
      </c>
    </row>
    <row r="284" spans="7:15" x14ac:dyDescent="0.2">
      <c r="G284" s="132">
        <v>2816</v>
      </c>
      <c r="H284" s="197">
        <v>16</v>
      </c>
      <c r="I284" s="228">
        <v>43651</v>
      </c>
      <c r="J284" s="132">
        <v>0</v>
      </c>
      <c r="K284" s="132">
        <v>0</v>
      </c>
      <c r="N284" s="132">
        <f t="shared" si="10"/>
        <v>3520</v>
      </c>
      <c r="O284" s="132">
        <f t="shared" si="11"/>
        <v>20</v>
      </c>
    </row>
    <row r="285" spans="7:15" x14ac:dyDescent="0.2">
      <c r="G285" s="132">
        <v>2816</v>
      </c>
      <c r="H285" s="197">
        <v>16</v>
      </c>
      <c r="I285" s="228">
        <v>43654</v>
      </c>
      <c r="J285" s="132">
        <v>0</v>
      </c>
      <c r="K285" s="132">
        <v>0</v>
      </c>
      <c r="N285" s="132">
        <f t="shared" si="10"/>
        <v>3520</v>
      </c>
      <c r="O285" s="132">
        <f t="shared" si="11"/>
        <v>20</v>
      </c>
    </row>
    <row r="286" spans="7:15" x14ac:dyDescent="0.2">
      <c r="G286" s="132">
        <v>2816</v>
      </c>
      <c r="H286" s="197">
        <v>16</v>
      </c>
      <c r="I286" s="228">
        <v>43655</v>
      </c>
      <c r="J286" s="132">
        <v>0</v>
      </c>
      <c r="K286" s="132">
        <v>0</v>
      </c>
      <c r="N286" s="132">
        <f t="shared" si="10"/>
        <v>3520</v>
      </c>
      <c r="O286" s="132">
        <f t="shared" si="11"/>
        <v>20</v>
      </c>
    </row>
    <row r="287" spans="7:15" x14ac:dyDescent="0.2">
      <c r="G287" s="132">
        <v>2816</v>
      </c>
      <c r="H287" s="197">
        <v>16</v>
      </c>
      <c r="I287" s="228">
        <v>43656</v>
      </c>
      <c r="J287" s="132">
        <v>0</v>
      </c>
      <c r="K287" s="132">
        <v>0</v>
      </c>
      <c r="N287" s="132">
        <f t="shared" si="10"/>
        <v>3520</v>
      </c>
      <c r="O287" s="132">
        <f t="shared" si="11"/>
        <v>20</v>
      </c>
    </row>
    <row r="288" spans="7:15" x14ac:dyDescent="0.2">
      <c r="G288" s="132">
        <v>2816</v>
      </c>
      <c r="H288" s="197">
        <v>16</v>
      </c>
      <c r="I288" s="228">
        <v>43656</v>
      </c>
      <c r="J288" s="132">
        <v>1</v>
      </c>
      <c r="K288" s="132">
        <v>0</v>
      </c>
      <c r="N288" s="132">
        <f t="shared" si="10"/>
        <v>3520</v>
      </c>
      <c r="O288" s="132">
        <f t="shared" si="11"/>
        <v>20</v>
      </c>
    </row>
    <row r="289" spans="7:15" x14ac:dyDescent="0.2">
      <c r="G289" s="132">
        <v>2816</v>
      </c>
      <c r="H289" s="197">
        <v>16</v>
      </c>
      <c r="I289" s="228">
        <v>43658</v>
      </c>
      <c r="J289" s="132">
        <v>0</v>
      </c>
      <c r="K289" s="132">
        <v>0</v>
      </c>
      <c r="N289" s="132">
        <f t="shared" si="10"/>
        <v>3520</v>
      </c>
      <c r="O289" s="132">
        <f t="shared" si="11"/>
        <v>20</v>
      </c>
    </row>
    <row r="290" spans="7:15" x14ac:dyDescent="0.2">
      <c r="G290" s="132">
        <v>2816</v>
      </c>
      <c r="H290" s="197">
        <v>16</v>
      </c>
      <c r="I290" s="228">
        <v>43658</v>
      </c>
      <c r="J290" s="132">
        <v>0</v>
      </c>
      <c r="K290" s="132">
        <v>0</v>
      </c>
      <c r="N290" s="132">
        <f t="shared" si="10"/>
        <v>3520</v>
      </c>
      <c r="O290" s="132">
        <f t="shared" si="11"/>
        <v>20</v>
      </c>
    </row>
    <row r="291" spans="7:15" x14ac:dyDescent="0.2">
      <c r="G291" s="132">
        <v>2816</v>
      </c>
      <c r="H291" s="197">
        <v>16</v>
      </c>
      <c r="I291" s="228">
        <v>43661</v>
      </c>
      <c r="J291" s="132">
        <v>0</v>
      </c>
      <c r="K291" s="132">
        <v>0</v>
      </c>
      <c r="N291" s="132">
        <f t="shared" si="10"/>
        <v>3520</v>
      </c>
      <c r="O291" s="132">
        <f t="shared" si="11"/>
        <v>20</v>
      </c>
    </row>
    <row r="292" spans="7:15" x14ac:dyDescent="0.2">
      <c r="G292" s="132">
        <v>2816</v>
      </c>
      <c r="H292" s="197">
        <v>16</v>
      </c>
      <c r="I292" s="228">
        <v>43662</v>
      </c>
      <c r="J292" s="132">
        <v>0</v>
      </c>
      <c r="K292" s="132">
        <v>0</v>
      </c>
      <c r="N292" s="132">
        <f t="shared" si="10"/>
        <v>3520</v>
      </c>
      <c r="O292" s="132">
        <f t="shared" si="11"/>
        <v>20</v>
      </c>
    </row>
    <row r="293" spans="7:15" x14ac:dyDescent="0.2">
      <c r="G293" s="132">
        <v>2816</v>
      </c>
      <c r="H293" s="197">
        <v>16</v>
      </c>
      <c r="I293" s="228">
        <v>43663</v>
      </c>
      <c r="J293" s="132">
        <v>0</v>
      </c>
      <c r="K293" s="132">
        <v>0</v>
      </c>
      <c r="N293" s="132">
        <f t="shared" si="10"/>
        <v>3520</v>
      </c>
      <c r="O293" s="132">
        <f t="shared" si="11"/>
        <v>20</v>
      </c>
    </row>
    <row r="294" spans="7:15" x14ac:dyDescent="0.2">
      <c r="G294" s="132">
        <v>2816</v>
      </c>
      <c r="H294" s="197">
        <v>16</v>
      </c>
      <c r="I294" s="228">
        <v>43664</v>
      </c>
      <c r="J294" s="132">
        <v>1</v>
      </c>
      <c r="K294" s="132">
        <v>0</v>
      </c>
      <c r="N294" s="132">
        <f t="shared" si="10"/>
        <v>3520</v>
      </c>
      <c r="O294" s="132">
        <f t="shared" si="11"/>
        <v>20</v>
      </c>
    </row>
    <row r="295" spans="7:15" x14ac:dyDescent="0.2">
      <c r="G295" s="132">
        <v>2816</v>
      </c>
      <c r="H295" s="197">
        <v>16</v>
      </c>
      <c r="I295" s="229">
        <v>43665</v>
      </c>
      <c r="J295" s="132">
        <v>0</v>
      </c>
      <c r="K295" s="132">
        <v>0</v>
      </c>
      <c r="N295" s="132">
        <f t="shared" si="10"/>
        <v>3520</v>
      </c>
      <c r="O295" s="132">
        <f t="shared" si="11"/>
        <v>20</v>
      </c>
    </row>
    <row r="296" spans="7:15" x14ac:dyDescent="0.2">
      <c r="G296" s="132">
        <v>2816</v>
      </c>
      <c r="H296" s="197">
        <v>16</v>
      </c>
      <c r="I296" s="229">
        <v>43665</v>
      </c>
      <c r="J296" s="132">
        <v>0</v>
      </c>
      <c r="K296" s="132">
        <v>0</v>
      </c>
      <c r="N296" s="132">
        <f t="shared" si="10"/>
        <v>3520</v>
      </c>
      <c r="O296" s="132">
        <f t="shared" si="11"/>
        <v>20</v>
      </c>
    </row>
    <row r="297" spans="7:15" x14ac:dyDescent="0.2">
      <c r="G297" s="132">
        <v>2816</v>
      </c>
      <c r="H297" s="197">
        <v>16</v>
      </c>
      <c r="I297" s="228">
        <v>43668</v>
      </c>
      <c r="J297" s="132">
        <v>0</v>
      </c>
      <c r="K297" s="132">
        <v>0</v>
      </c>
      <c r="N297" s="132">
        <f t="shared" si="10"/>
        <v>3520</v>
      </c>
      <c r="O297" s="132">
        <f t="shared" si="11"/>
        <v>20</v>
      </c>
    </row>
    <row r="298" spans="7:15" x14ac:dyDescent="0.2">
      <c r="G298" s="132">
        <v>2816</v>
      </c>
      <c r="H298" s="197">
        <v>16</v>
      </c>
      <c r="I298" s="228">
        <v>43668</v>
      </c>
      <c r="J298" s="132">
        <v>0</v>
      </c>
      <c r="K298" s="132">
        <v>0</v>
      </c>
      <c r="N298" s="132">
        <f t="shared" si="10"/>
        <v>3520</v>
      </c>
      <c r="O298" s="132">
        <f t="shared" si="11"/>
        <v>20</v>
      </c>
    </row>
    <row r="299" spans="7:15" x14ac:dyDescent="0.2">
      <c r="G299" s="132">
        <v>2816</v>
      </c>
      <c r="H299" s="197">
        <v>16</v>
      </c>
      <c r="I299" s="228">
        <v>43669</v>
      </c>
      <c r="J299" s="132">
        <v>0</v>
      </c>
      <c r="K299" s="132">
        <v>0</v>
      </c>
      <c r="N299" s="132">
        <f t="shared" si="10"/>
        <v>3520</v>
      </c>
      <c r="O299" s="132">
        <f t="shared" si="11"/>
        <v>20</v>
      </c>
    </row>
    <row r="300" spans="7:15" x14ac:dyDescent="0.2">
      <c r="G300" s="132">
        <v>2816</v>
      </c>
      <c r="H300" s="197">
        <v>16</v>
      </c>
      <c r="I300" s="228">
        <v>43669</v>
      </c>
      <c r="J300" s="132">
        <v>0</v>
      </c>
      <c r="K300" s="132">
        <v>0</v>
      </c>
      <c r="N300" s="132">
        <f t="shared" si="10"/>
        <v>3520</v>
      </c>
      <c r="O300" s="132">
        <f t="shared" si="11"/>
        <v>20</v>
      </c>
    </row>
    <row r="301" spans="7:15" x14ac:dyDescent="0.2">
      <c r="G301" s="132">
        <v>2816</v>
      </c>
      <c r="H301" s="197">
        <v>16</v>
      </c>
      <c r="I301" s="228">
        <v>43672</v>
      </c>
      <c r="J301" s="132">
        <v>0</v>
      </c>
      <c r="K301" s="132">
        <v>0</v>
      </c>
      <c r="N301" s="132">
        <f t="shared" si="10"/>
        <v>3520</v>
      </c>
      <c r="O301" s="132">
        <f t="shared" si="11"/>
        <v>20</v>
      </c>
    </row>
    <row r="302" spans="7:15" x14ac:dyDescent="0.2">
      <c r="G302" s="132">
        <v>2816</v>
      </c>
      <c r="H302" s="197">
        <v>16</v>
      </c>
      <c r="I302" s="228">
        <v>43673</v>
      </c>
      <c r="J302" s="132">
        <v>0</v>
      </c>
      <c r="K302" s="132">
        <v>0</v>
      </c>
      <c r="N302" s="132">
        <f t="shared" si="10"/>
        <v>3520</v>
      </c>
      <c r="O302" s="132">
        <f t="shared" si="11"/>
        <v>20</v>
      </c>
    </row>
    <row r="303" spans="7:15" x14ac:dyDescent="0.2">
      <c r="G303" s="132">
        <v>2816</v>
      </c>
      <c r="H303" s="197">
        <v>16</v>
      </c>
      <c r="I303" s="228">
        <v>43675</v>
      </c>
      <c r="J303" s="132">
        <v>0</v>
      </c>
      <c r="K303" s="132">
        <v>0</v>
      </c>
      <c r="N303" s="132">
        <f t="shared" si="10"/>
        <v>3520</v>
      </c>
      <c r="O303" s="132">
        <f t="shared" si="11"/>
        <v>20</v>
      </c>
    </row>
    <row r="304" spans="7:15" x14ac:dyDescent="0.2">
      <c r="G304" s="132">
        <v>2816</v>
      </c>
      <c r="H304" s="197">
        <v>16</v>
      </c>
      <c r="I304" s="228">
        <v>43675</v>
      </c>
      <c r="J304" s="132">
        <v>0</v>
      </c>
      <c r="K304" s="132">
        <v>0</v>
      </c>
      <c r="N304" s="132">
        <f t="shared" si="10"/>
        <v>3520</v>
      </c>
      <c r="O304" s="132">
        <f t="shared" si="11"/>
        <v>20</v>
      </c>
    </row>
    <row r="305" spans="7:15" x14ac:dyDescent="0.2">
      <c r="G305" s="132">
        <v>2816</v>
      </c>
      <c r="H305" s="197">
        <v>16</v>
      </c>
      <c r="I305" s="228">
        <v>43677</v>
      </c>
      <c r="J305" s="132">
        <v>0</v>
      </c>
      <c r="K305" s="132">
        <v>0</v>
      </c>
      <c r="N305" s="132">
        <f t="shared" si="10"/>
        <v>3520</v>
      </c>
      <c r="O305" s="132">
        <f t="shared" si="11"/>
        <v>20</v>
      </c>
    </row>
    <row r="306" spans="7:15" x14ac:dyDescent="0.2">
      <c r="G306" s="132">
        <v>2816</v>
      </c>
      <c r="H306" s="197">
        <v>16</v>
      </c>
      <c r="I306" s="228">
        <v>43678</v>
      </c>
      <c r="J306" s="132">
        <v>0</v>
      </c>
      <c r="K306" s="132">
        <v>0</v>
      </c>
      <c r="N306" s="132">
        <f t="shared" si="10"/>
        <v>3520</v>
      </c>
      <c r="O306" s="132">
        <f t="shared" si="11"/>
        <v>20</v>
      </c>
    </row>
    <row r="307" spans="7:15" x14ac:dyDescent="0.2">
      <c r="G307" s="132">
        <v>2816</v>
      </c>
      <c r="H307" s="197">
        <v>16</v>
      </c>
      <c r="I307" s="228">
        <v>43679</v>
      </c>
      <c r="J307" s="132">
        <v>0</v>
      </c>
      <c r="K307" s="132">
        <v>0</v>
      </c>
      <c r="N307" s="132">
        <f t="shared" si="10"/>
        <v>3520</v>
      </c>
      <c r="O307" s="132">
        <f t="shared" si="11"/>
        <v>20</v>
      </c>
    </row>
    <row r="308" spans="7:15" x14ac:dyDescent="0.2">
      <c r="G308" s="132">
        <v>2816</v>
      </c>
      <c r="H308" s="197">
        <v>16</v>
      </c>
      <c r="I308" s="228">
        <v>43679</v>
      </c>
      <c r="J308" s="132">
        <v>3</v>
      </c>
      <c r="K308" s="132">
        <v>0</v>
      </c>
      <c r="N308" s="132">
        <f t="shared" si="10"/>
        <v>3520</v>
      </c>
      <c r="O308" s="132">
        <f t="shared" si="11"/>
        <v>20</v>
      </c>
    </row>
    <row r="309" spans="7:15" x14ac:dyDescent="0.2">
      <c r="G309" s="132">
        <v>2816</v>
      </c>
      <c r="H309" s="197">
        <v>16</v>
      </c>
      <c r="I309" s="228">
        <v>43682</v>
      </c>
      <c r="J309" s="132">
        <v>0</v>
      </c>
      <c r="K309" s="132">
        <v>0</v>
      </c>
      <c r="N309" s="132">
        <f t="shared" si="10"/>
        <v>3520</v>
      </c>
      <c r="O309" s="132">
        <f t="shared" si="11"/>
        <v>20</v>
      </c>
    </row>
    <row r="310" spans="7:15" x14ac:dyDescent="0.2">
      <c r="G310" s="132">
        <v>2816</v>
      </c>
      <c r="H310" s="197">
        <v>16</v>
      </c>
      <c r="I310" s="228">
        <v>43682</v>
      </c>
      <c r="J310" s="132">
        <v>0</v>
      </c>
      <c r="K310" s="132">
        <v>0</v>
      </c>
      <c r="N310" s="132">
        <f t="shared" si="10"/>
        <v>3520</v>
      </c>
      <c r="O310" s="132">
        <f t="shared" si="11"/>
        <v>20</v>
      </c>
    </row>
    <row r="311" spans="7:15" x14ac:dyDescent="0.2">
      <c r="G311" s="132">
        <v>2816</v>
      </c>
      <c r="H311" s="197">
        <v>16</v>
      </c>
      <c r="I311" s="228">
        <v>43684</v>
      </c>
      <c r="J311" s="132">
        <v>0</v>
      </c>
      <c r="K311" s="132">
        <v>0</v>
      </c>
      <c r="N311" s="132">
        <f t="shared" si="10"/>
        <v>3520</v>
      </c>
      <c r="O311" s="132">
        <f t="shared" si="11"/>
        <v>20</v>
      </c>
    </row>
    <row r="312" spans="7:15" x14ac:dyDescent="0.2">
      <c r="G312" s="132">
        <v>2816</v>
      </c>
      <c r="H312" s="197">
        <v>16</v>
      </c>
      <c r="I312" s="228">
        <v>43685</v>
      </c>
      <c r="J312" s="132">
        <v>0</v>
      </c>
      <c r="K312" s="132">
        <v>0</v>
      </c>
      <c r="N312" s="132">
        <f t="shared" si="10"/>
        <v>3520</v>
      </c>
      <c r="O312" s="132">
        <f t="shared" si="11"/>
        <v>20</v>
      </c>
    </row>
    <row r="313" spans="7:15" x14ac:dyDescent="0.2">
      <c r="G313" s="132">
        <v>2816</v>
      </c>
      <c r="H313" s="197">
        <v>16</v>
      </c>
      <c r="I313" s="228">
        <v>43686</v>
      </c>
      <c r="J313" s="132">
        <v>2</v>
      </c>
      <c r="K313" s="132">
        <v>1</v>
      </c>
      <c r="N313" s="132">
        <f t="shared" si="10"/>
        <v>3520</v>
      </c>
      <c r="O313" s="132">
        <f t="shared" si="11"/>
        <v>20</v>
      </c>
    </row>
    <row r="314" spans="7:15" x14ac:dyDescent="0.2">
      <c r="G314" s="132">
        <v>2816</v>
      </c>
      <c r="H314" s="197">
        <v>16</v>
      </c>
      <c r="I314" s="228">
        <v>43687</v>
      </c>
      <c r="J314" s="132">
        <v>0</v>
      </c>
      <c r="K314" s="132">
        <v>0</v>
      </c>
      <c r="N314" s="132">
        <f t="shared" si="10"/>
        <v>3520</v>
      </c>
      <c r="O314" s="132">
        <f t="shared" si="11"/>
        <v>20</v>
      </c>
    </row>
    <row r="315" spans="7:15" x14ac:dyDescent="0.2">
      <c r="G315" s="132">
        <v>2816</v>
      </c>
      <c r="H315" s="197">
        <v>16</v>
      </c>
      <c r="I315" s="228">
        <v>43689</v>
      </c>
      <c r="J315" s="132">
        <v>0</v>
      </c>
      <c r="K315" s="132">
        <v>0</v>
      </c>
      <c r="N315" s="132">
        <f t="shared" si="10"/>
        <v>3520</v>
      </c>
      <c r="O315" s="132">
        <f t="shared" si="11"/>
        <v>20</v>
      </c>
    </row>
    <row r="316" spans="7:15" x14ac:dyDescent="0.2">
      <c r="G316" s="132">
        <v>2816</v>
      </c>
      <c r="H316" s="197">
        <v>16</v>
      </c>
      <c r="I316" s="228">
        <v>43690</v>
      </c>
      <c r="J316" s="132">
        <v>0</v>
      </c>
      <c r="K316" s="132">
        <v>0</v>
      </c>
      <c r="N316" s="132">
        <f t="shared" si="10"/>
        <v>3520</v>
      </c>
      <c r="O316" s="132">
        <f t="shared" si="11"/>
        <v>20</v>
      </c>
    </row>
    <row r="317" spans="7:15" x14ac:dyDescent="0.2">
      <c r="G317" s="132">
        <v>2816</v>
      </c>
      <c r="H317" s="197">
        <v>16</v>
      </c>
      <c r="I317" s="228">
        <v>43691</v>
      </c>
      <c r="J317" s="132">
        <v>0</v>
      </c>
      <c r="K317" s="132">
        <v>0</v>
      </c>
      <c r="N317" s="132">
        <f t="shared" si="10"/>
        <v>3520</v>
      </c>
      <c r="O317" s="132">
        <f t="shared" si="11"/>
        <v>20</v>
      </c>
    </row>
    <row r="318" spans="7:15" x14ac:dyDescent="0.2">
      <c r="G318" s="132">
        <v>2816</v>
      </c>
      <c r="H318" s="197">
        <v>16</v>
      </c>
      <c r="I318" s="228">
        <v>43692</v>
      </c>
      <c r="J318" s="132">
        <v>0</v>
      </c>
      <c r="K318" s="132">
        <v>0</v>
      </c>
      <c r="N318" s="132">
        <f t="shared" si="10"/>
        <v>3520</v>
      </c>
      <c r="O318" s="132">
        <f t="shared" si="11"/>
        <v>20</v>
      </c>
    </row>
    <row r="319" spans="7:15" x14ac:dyDescent="0.2">
      <c r="G319" s="132">
        <v>2816</v>
      </c>
      <c r="H319" s="197">
        <v>16</v>
      </c>
      <c r="I319" s="228">
        <v>43693</v>
      </c>
      <c r="J319" s="132">
        <v>1</v>
      </c>
      <c r="K319" s="132">
        <v>0</v>
      </c>
      <c r="N319" s="132">
        <f t="shared" si="10"/>
        <v>3520</v>
      </c>
      <c r="O319" s="132">
        <f t="shared" si="11"/>
        <v>20</v>
      </c>
    </row>
    <row r="320" spans="7:15" x14ac:dyDescent="0.2">
      <c r="G320" s="132">
        <v>2816</v>
      </c>
      <c r="H320" s="197">
        <v>16</v>
      </c>
      <c r="I320" s="228">
        <v>43693</v>
      </c>
      <c r="J320" s="132">
        <v>0</v>
      </c>
      <c r="K320" s="132">
        <v>0</v>
      </c>
      <c r="N320" s="132">
        <f t="shared" si="10"/>
        <v>3520</v>
      </c>
      <c r="O320" s="132">
        <f t="shared" si="11"/>
        <v>20</v>
      </c>
    </row>
    <row r="321" spans="7:15" x14ac:dyDescent="0.2">
      <c r="G321" s="132">
        <v>2816</v>
      </c>
      <c r="H321" s="197">
        <v>16</v>
      </c>
      <c r="I321" s="228">
        <v>43696</v>
      </c>
      <c r="J321" s="132">
        <v>0</v>
      </c>
      <c r="K321" s="132">
        <v>0</v>
      </c>
      <c r="N321" s="132">
        <f t="shared" si="10"/>
        <v>3520</v>
      </c>
      <c r="O321" s="132">
        <f t="shared" si="11"/>
        <v>20</v>
      </c>
    </row>
    <row r="322" spans="7:15" x14ac:dyDescent="0.2">
      <c r="G322" s="132">
        <v>2816</v>
      </c>
      <c r="H322" s="197">
        <v>16</v>
      </c>
      <c r="I322" s="228">
        <v>43697</v>
      </c>
      <c r="J322" s="132">
        <v>0</v>
      </c>
      <c r="K322" s="132">
        <v>0</v>
      </c>
      <c r="N322" s="132">
        <f t="shared" si="10"/>
        <v>3520</v>
      </c>
      <c r="O322" s="132">
        <f t="shared" si="11"/>
        <v>20</v>
      </c>
    </row>
    <row r="323" spans="7:15" x14ac:dyDescent="0.2">
      <c r="G323" s="132">
        <v>2816</v>
      </c>
      <c r="H323" s="197">
        <v>16</v>
      </c>
      <c r="I323" s="228">
        <v>43698</v>
      </c>
      <c r="J323" s="132">
        <v>0</v>
      </c>
      <c r="K323" s="132">
        <v>0</v>
      </c>
      <c r="N323" s="132">
        <f t="shared" si="10"/>
        <v>3520</v>
      </c>
      <c r="O323" s="132">
        <f t="shared" si="11"/>
        <v>20</v>
      </c>
    </row>
    <row r="324" spans="7:15" x14ac:dyDescent="0.2">
      <c r="G324" s="132">
        <v>2816</v>
      </c>
      <c r="H324" s="197">
        <v>16</v>
      </c>
      <c r="I324" s="228">
        <v>43698</v>
      </c>
      <c r="J324" s="132">
        <v>0</v>
      </c>
      <c r="K324" s="132">
        <v>0</v>
      </c>
      <c r="N324" s="132">
        <f t="shared" si="10"/>
        <v>3520</v>
      </c>
      <c r="O324" s="132">
        <f t="shared" si="11"/>
        <v>20</v>
      </c>
    </row>
    <row r="325" spans="7:15" x14ac:dyDescent="0.2">
      <c r="G325" s="132">
        <v>2816</v>
      </c>
      <c r="H325" s="197">
        <v>16</v>
      </c>
      <c r="I325" s="229">
        <v>43700</v>
      </c>
      <c r="J325" s="132">
        <v>0</v>
      </c>
      <c r="K325" s="132">
        <v>0</v>
      </c>
      <c r="N325" s="132">
        <f t="shared" si="10"/>
        <v>3520</v>
      </c>
      <c r="O325" s="132">
        <f t="shared" si="11"/>
        <v>20</v>
      </c>
    </row>
    <row r="326" spans="7:15" x14ac:dyDescent="0.2">
      <c r="G326" s="132">
        <v>2816</v>
      </c>
      <c r="H326" s="197">
        <v>16</v>
      </c>
      <c r="I326" s="229">
        <v>43700</v>
      </c>
      <c r="J326" s="132">
        <v>0</v>
      </c>
      <c r="K326" s="132">
        <v>0</v>
      </c>
      <c r="N326" s="132">
        <f t="shared" si="10"/>
        <v>3520</v>
      </c>
      <c r="O326" s="132">
        <f t="shared" si="11"/>
        <v>20</v>
      </c>
    </row>
    <row r="327" spans="7:15" x14ac:dyDescent="0.2">
      <c r="G327" s="132">
        <v>2816</v>
      </c>
      <c r="H327" s="197">
        <v>16</v>
      </c>
      <c r="I327" s="228">
        <v>43703</v>
      </c>
      <c r="J327" s="132">
        <v>0</v>
      </c>
      <c r="K327" s="132">
        <v>0</v>
      </c>
      <c r="N327" s="132">
        <f t="shared" si="10"/>
        <v>3520</v>
      </c>
      <c r="O327" s="132">
        <f t="shared" si="11"/>
        <v>20</v>
      </c>
    </row>
    <row r="328" spans="7:15" x14ac:dyDescent="0.2">
      <c r="G328" s="132">
        <v>2816</v>
      </c>
      <c r="H328" s="197">
        <v>16</v>
      </c>
      <c r="I328" s="228">
        <v>43704</v>
      </c>
      <c r="J328" s="132">
        <v>0</v>
      </c>
      <c r="K328" s="132">
        <v>0</v>
      </c>
      <c r="N328" s="132">
        <f t="shared" si="10"/>
        <v>3520</v>
      </c>
      <c r="O328" s="132">
        <f t="shared" si="11"/>
        <v>20</v>
      </c>
    </row>
    <row r="329" spans="7:15" x14ac:dyDescent="0.2">
      <c r="G329" s="132">
        <v>2816</v>
      </c>
      <c r="H329" s="197">
        <v>16</v>
      </c>
      <c r="I329" s="228">
        <v>43705</v>
      </c>
      <c r="J329" s="132">
        <v>0</v>
      </c>
      <c r="K329" s="132">
        <v>0</v>
      </c>
      <c r="N329" s="132">
        <f t="shared" si="10"/>
        <v>3520</v>
      </c>
      <c r="O329" s="132">
        <f t="shared" si="11"/>
        <v>20</v>
      </c>
    </row>
    <row r="330" spans="7:15" x14ac:dyDescent="0.2">
      <c r="G330" s="132">
        <v>2816</v>
      </c>
      <c r="H330" s="197">
        <v>16</v>
      </c>
      <c r="I330" s="228">
        <v>43706</v>
      </c>
      <c r="J330" s="132">
        <v>0</v>
      </c>
      <c r="K330" s="132">
        <v>0</v>
      </c>
      <c r="N330" s="132">
        <f t="shared" si="10"/>
        <v>3520</v>
      </c>
      <c r="O330" s="132">
        <f t="shared" si="11"/>
        <v>20</v>
      </c>
    </row>
    <row r="331" spans="7:15" x14ac:dyDescent="0.2">
      <c r="G331" s="132">
        <v>2816</v>
      </c>
      <c r="H331" s="197">
        <v>16</v>
      </c>
      <c r="I331" s="228">
        <v>43707</v>
      </c>
      <c r="J331" s="132">
        <v>0</v>
      </c>
      <c r="K331" s="132">
        <v>0</v>
      </c>
      <c r="N331" s="132">
        <f t="shared" si="10"/>
        <v>3520</v>
      </c>
      <c r="O331" s="132">
        <f t="shared" si="11"/>
        <v>20</v>
      </c>
    </row>
    <row r="332" spans="7:15" x14ac:dyDescent="0.2">
      <c r="G332" s="132">
        <v>2816</v>
      </c>
      <c r="H332" s="197">
        <v>16</v>
      </c>
      <c r="I332" s="228">
        <v>43707</v>
      </c>
      <c r="J332" s="132">
        <v>0</v>
      </c>
      <c r="K332" s="132">
        <v>0</v>
      </c>
      <c r="N332" s="132">
        <f t="shared" si="10"/>
        <v>3520</v>
      </c>
      <c r="O332" s="132">
        <f t="shared" si="11"/>
        <v>20</v>
      </c>
    </row>
    <row r="333" spans="7:15" x14ac:dyDescent="0.2">
      <c r="G333" s="132">
        <v>2816</v>
      </c>
      <c r="H333" s="197">
        <v>16</v>
      </c>
      <c r="I333" s="228">
        <v>43709</v>
      </c>
      <c r="J333" s="132">
        <v>0</v>
      </c>
      <c r="K333" s="132">
        <v>0</v>
      </c>
      <c r="N333" s="132">
        <f t="shared" si="10"/>
        <v>3520</v>
      </c>
      <c r="O333" s="132">
        <f t="shared" si="11"/>
        <v>20</v>
      </c>
    </row>
    <row r="334" spans="7:15" x14ac:dyDescent="0.2">
      <c r="G334" s="132">
        <v>2816</v>
      </c>
      <c r="H334" s="197">
        <v>16</v>
      </c>
      <c r="I334" s="228">
        <v>43709</v>
      </c>
      <c r="J334" s="132">
        <v>0</v>
      </c>
      <c r="K334" s="132">
        <v>0</v>
      </c>
      <c r="N334" s="132">
        <f t="shared" si="10"/>
        <v>3520</v>
      </c>
      <c r="O334" s="132">
        <f t="shared" si="11"/>
        <v>20</v>
      </c>
    </row>
    <row r="335" spans="7:15" x14ac:dyDescent="0.2">
      <c r="G335" s="132">
        <v>2816</v>
      </c>
      <c r="H335" s="197">
        <v>16</v>
      </c>
      <c r="I335" s="228">
        <v>43712</v>
      </c>
      <c r="J335" s="132">
        <v>0</v>
      </c>
      <c r="K335" s="132">
        <v>0</v>
      </c>
      <c r="N335" s="132">
        <f t="shared" si="10"/>
        <v>3520</v>
      </c>
      <c r="O335" s="132">
        <f t="shared" si="11"/>
        <v>20</v>
      </c>
    </row>
    <row r="336" spans="7:15" x14ac:dyDescent="0.2">
      <c r="G336" s="132">
        <v>2816</v>
      </c>
      <c r="H336" s="197">
        <v>16</v>
      </c>
      <c r="I336" s="228">
        <v>43713</v>
      </c>
      <c r="J336" s="132">
        <v>0</v>
      </c>
      <c r="K336" s="132">
        <v>0</v>
      </c>
      <c r="N336" s="132">
        <f t="shared" si="10"/>
        <v>3520</v>
      </c>
      <c r="O336" s="132">
        <f t="shared" si="11"/>
        <v>20</v>
      </c>
    </row>
    <row r="337" spans="7:15" x14ac:dyDescent="0.2">
      <c r="G337" s="132">
        <v>2816</v>
      </c>
      <c r="H337" s="197">
        <v>16</v>
      </c>
      <c r="I337" s="228">
        <v>43714</v>
      </c>
      <c r="J337" s="132">
        <v>0</v>
      </c>
      <c r="K337" s="132">
        <v>0</v>
      </c>
      <c r="N337" s="132">
        <f t="shared" si="10"/>
        <v>3520</v>
      </c>
      <c r="O337" s="132">
        <f t="shared" si="11"/>
        <v>20</v>
      </c>
    </row>
    <row r="338" spans="7:15" x14ac:dyDescent="0.2">
      <c r="G338" s="132">
        <v>2816</v>
      </c>
      <c r="H338" s="197">
        <v>16</v>
      </c>
      <c r="I338" s="228">
        <v>43715</v>
      </c>
      <c r="J338" s="132">
        <v>0</v>
      </c>
      <c r="K338" s="132">
        <v>0</v>
      </c>
      <c r="N338" s="132">
        <f t="shared" si="10"/>
        <v>3520</v>
      </c>
      <c r="O338" s="132">
        <f t="shared" si="11"/>
        <v>20</v>
      </c>
    </row>
    <row r="339" spans="7:15" x14ac:dyDescent="0.2">
      <c r="G339" s="132">
        <v>2816</v>
      </c>
      <c r="H339" s="197">
        <v>16</v>
      </c>
      <c r="I339" s="228">
        <v>43716</v>
      </c>
      <c r="J339" s="132">
        <v>0</v>
      </c>
      <c r="K339" s="132">
        <v>0</v>
      </c>
      <c r="N339" s="132">
        <f t="shared" si="10"/>
        <v>3520</v>
      </c>
      <c r="O339" s="132">
        <f t="shared" si="11"/>
        <v>20</v>
      </c>
    </row>
    <row r="340" spans="7:15" x14ac:dyDescent="0.2">
      <c r="G340" s="132">
        <v>2816</v>
      </c>
      <c r="H340" s="197">
        <v>16</v>
      </c>
      <c r="I340" s="228">
        <v>43716</v>
      </c>
      <c r="J340" s="132">
        <v>0</v>
      </c>
      <c r="K340" s="132">
        <v>0</v>
      </c>
      <c r="N340" s="132">
        <f t="shared" si="10"/>
        <v>3520</v>
      </c>
      <c r="O340" s="132">
        <f t="shared" si="11"/>
        <v>20</v>
      </c>
    </row>
    <row r="341" spans="7:15" x14ac:dyDescent="0.2">
      <c r="G341" s="132">
        <v>2816</v>
      </c>
      <c r="H341" s="197">
        <v>16</v>
      </c>
      <c r="I341" s="228">
        <v>43718</v>
      </c>
      <c r="J341" s="132">
        <v>0</v>
      </c>
      <c r="K341" s="132">
        <v>0</v>
      </c>
      <c r="N341" s="132">
        <f t="shared" ref="N341:N404" si="12">$C$92</f>
        <v>3520</v>
      </c>
      <c r="O341" s="132">
        <f t="shared" ref="O341:O404" si="13">$F$92</f>
        <v>20</v>
      </c>
    </row>
    <row r="342" spans="7:15" x14ac:dyDescent="0.2">
      <c r="G342" s="132">
        <v>2816</v>
      </c>
      <c r="H342" s="197">
        <v>16</v>
      </c>
      <c r="I342" s="228">
        <v>43719</v>
      </c>
      <c r="J342" s="132">
        <v>0</v>
      </c>
      <c r="K342" s="132">
        <v>0</v>
      </c>
      <c r="N342" s="132">
        <f t="shared" si="12"/>
        <v>3520</v>
      </c>
      <c r="O342" s="132">
        <f t="shared" si="13"/>
        <v>20</v>
      </c>
    </row>
    <row r="343" spans="7:15" x14ac:dyDescent="0.2">
      <c r="G343" s="132">
        <v>2816</v>
      </c>
      <c r="H343" s="197">
        <v>16</v>
      </c>
      <c r="I343" s="228">
        <v>43720</v>
      </c>
      <c r="J343" s="132">
        <v>0</v>
      </c>
      <c r="K343" s="132">
        <v>0</v>
      </c>
      <c r="N343" s="132">
        <f t="shared" si="12"/>
        <v>3520</v>
      </c>
      <c r="O343" s="132">
        <f t="shared" si="13"/>
        <v>20</v>
      </c>
    </row>
    <row r="344" spans="7:15" x14ac:dyDescent="0.2">
      <c r="G344" s="132">
        <v>2816</v>
      </c>
      <c r="H344" s="197">
        <v>16</v>
      </c>
      <c r="I344" s="228">
        <v>43721</v>
      </c>
      <c r="J344" s="132">
        <v>0</v>
      </c>
      <c r="K344" s="132">
        <v>0</v>
      </c>
      <c r="N344" s="132">
        <f t="shared" si="12"/>
        <v>3520</v>
      </c>
      <c r="O344" s="132">
        <f t="shared" si="13"/>
        <v>20</v>
      </c>
    </row>
    <row r="345" spans="7:15" x14ac:dyDescent="0.2">
      <c r="G345" s="132">
        <v>2816</v>
      </c>
      <c r="H345" s="197">
        <v>16</v>
      </c>
      <c r="I345" s="228">
        <v>43722</v>
      </c>
      <c r="J345" s="132">
        <v>0</v>
      </c>
      <c r="K345" s="132">
        <v>0</v>
      </c>
      <c r="N345" s="132">
        <f t="shared" si="12"/>
        <v>3520</v>
      </c>
      <c r="O345" s="132">
        <f t="shared" si="13"/>
        <v>20</v>
      </c>
    </row>
    <row r="346" spans="7:15" x14ac:dyDescent="0.2">
      <c r="G346" s="132">
        <v>2816</v>
      </c>
      <c r="H346" s="197">
        <v>16</v>
      </c>
      <c r="I346" s="228">
        <v>43723</v>
      </c>
      <c r="J346" s="132">
        <v>0</v>
      </c>
      <c r="K346" s="132">
        <v>0</v>
      </c>
      <c r="N346" s="132">
        <f t="shared" si="12"/>
        <v>3520</v>
      </c>
      <c r="O346" s="132">
        <f t="shared" si="13"/>
        <v>20</v>
      </c>
    </row>
    <row r="347" spans="7:15" x14ac:dyDescent="0.2">
      <c r="G347" s="132">
        <v>2816</v>
      </c>
      <c r="H347" s="197">
        <v>16</v>
      </c>
      <c r="I347" s="228">
        <v>43752</v>
      </c>
      <c r="J347" s="132">
        <v>0</v>
      </c>
      <c r="K347" s="132">
        <v>0</v>
      </c>
      <c r="N347" s="132">
        <f t="shared" si="12"/>
        <v>3520</v>
      </c>
      <c r="O347" s="132">
        <f t="shared" si="13"/>
        <v>20</v>
      </c>
    </row>
    <row r="348" spans="7:15" x14ac:dyDescent="0.2">
      <c r="G348" s="132">
        <v>2816</v>
      </c>
      <c r="H348" s="197">
        <v>16</v>
      </c>
      <c r="I348" s="228">
        <v>43752</v>
      </c>
      <c r="J348" s="132">
        <v>0</v>
      </c>
      <c r="K348" s="132">
        <v>0</v>
      </c>
      <c r="N348" s="132">
        <f t="shared" si="12"/>
        <v>3520</v>
      </c>
      <c r="O348" s="132">
        <f t="shared" si="13"/>
        <v>20</v>
      </c>
    </row>
    <row r="349" spans="7:15" x14ac:dyDescent="0.2">
      <c r="G349" s="132">
        <v>2816</v>
      </c>
      <c r="H349" s="197">
        <v>16</v>
      </c>
      <c r="I349" s="228">
        <v>43755</v>
      </c>
      <c r="J349" s="132">
        <v>0</v>
      </c>
      <c r="K349" s="132">
        <v>0</v>
      </c>
      <c r="N349" s="132">
        <f t="shared" si="12"/>
        <v>3520</v>
      </c>
      <c r="O349" s="132">
        <f t="shared" si="13"/>
        <v>20</v>
      </c>
    </row>
    <row r="350" spans="7:15" x14ac:dyDescent="0.2">
      <c r="G350" s="132">
        <v>2816</v>
      </c>
      <c r="H350" s="197">
        <v>16</v>
      </c>
      <c r="I350" s="228">
        <v>43756</v>
      </c>
      <c r="J350" s="132">
        <v>0</v>
      </c>
      <c r="K350" s="132">
        <v>0</v>
      </c>
      <c r="N350" s="132">
        <f t="shared" si="12"/>
        <v>3520</v>
      </c>
      <c r="O350" s="132">
        <f t="shared" si="13"/>
        <v>20</v>
      </c>
    </row>
    <row r="351" spans="7:15" x14ac:dyDescent="0.2">
      <c r="G351" s="132">
        <v>2816</v>
      </c>
      <c r="H351" s="197">
        <v>16</v>
      </c>
      <c r="I351" s="228">
        <v>43757</v>
      </c>
      <c r="J351" s="132">
        <v>0</v>
      </c>
      <c r="K351" s="132">
        <v>0</v>
      </c>
      <c r="N351" s="132">
        <f t="shared" si="12"/>
        <v>3520</v>
      </c>
      <c r="O351" s="132">
        <f t="shared" si="13"/>
        <v>20</v>
      </c>
    </row>
    <row r="352" spans="7:15" x14ac:dyDescent="0.2">
      <c r="G352" s="132">
        <v>2816</v>
      </c>
      <c r="H352" s="197">
        <v>16</v>
      </c>
      <c r="I352" s="228">
        <v>43758</v>
      </c>
      <c r="J352" s="132">
        <v>0</v>
      </c>
      <c r="K352" s="132">
        <v>0</v>
      </c>
      <c r="N352" s="132">
        <f t="shared" si="12"/>
        <v>3520</v>
      </c>
      <c r="O352" s="132">
        <f t="shared" si="13"/>
        <v>20</v>
      </c>
    </row>
    <row r="353" spans="7:15" x14ac:dyDescent="0.2">
      <c r="G353" s="132">
        <v>2816</v>
      </c>
      <c r="H353" s="197">
        <v>16</v>
      </c>
      <c r="I353" s="228">
        <v>43767</v>
      </c>
      <c r="J353" s="132">
        <v>6</v>
      </c>
      <c r="K353" s="132">
        <v>1</v>
      </c>
      <c r="N353" s="132">
        <f t="shared" si="12"/>
        <v>3520</v>
      </c>
      <c r="O353" s="132">
        <f t="shared" si="13"/>
        <v>20</v>
      </c>
    </row>
    <row r="354" spans="7:15" x14ac:dyDescent="0.2">
      <c r="G354" s="132">
        <v>2816</v>
      </c>
      <c r="H354" s="197">
        <v>16</v>
      </c>
      <c r="I354" s="228">
        <v>43768</v>
      </c>
      <c r="J354" s="132">
        <v>0</v>
      </c>
      <c r="K354" s="132">
        <v>0</v>
      </c>
      <c r="N354" s="132">
        <f t="shared" si="12"/>
        <v>3520</v>
      </c>
      <c r="O354" s="132">
        <f t="shared" si="13"/>
        <v>20</v>
      </c>
    </row>
    <row r="355" spans="7:15" x14ac:dyDescent="0.2">
      <c r="G355" s="132">
        <v>2816</v>
      </c>
      <c r="H355" s="197">
        <v>16</v>
      </c>
      <c r="I355" s="228">
        <v>43770</v>
      </c>
      <c r="J355" s="132">
        <v>0</v>
      </c>
      <c r="K355" s="132">
        <v>0</v>
      </c>
      <c r="N355" s="132">
        <f t="shared" si="12"/>
        <v>3520</v>
      </c>
      <c r="O355" s="132">
        <f t="shared" si="13"/>
        <v>20</v>
      </c>
    </row>
    <row r="356" spans="7:15" x14ac:dyDescent="0.2">
      <c r="G356" s="132">
        <v>2816</v>
      </c>
      <c r="H356" s="197">
        <v>16</v>
      </c>
      <c r="I356" s="228">
        <v>43771</v>
      </c>
      <c r="J356" s="132">
        <v>1</v>
      </c>
      <c r="K356" s="132">
        <v>1</v>
      </c>
      <c r="N356" s="132">
        <f t="shared" si="12"/>
        <v>3520</v>
      </c>
      <c r="O356" s="132">
        <f t="shared" si="13"/>
        <v>20</v>
      </c>
    </row>
    <row r="357" spans="7:15" x14ac:dyDescent="0.2">
      <c r="G357" s="132">
        <v>2816</v>
      </c>
      <c r="H357" s="197">
        <v>16</v>
      </c>
      <c r="I357" s="229">
        <v>43773</v>
      </c>
      <c r="J357" s="132">
        <v>0</v>
      </c>
      <c r="K357" s="132">
        <v>0</v>
      </c>
      <c r="N357" s="132">
        <f t="shared" si="12"/>
        <v>3520</v>
      </c>
      <c r="O357" s="132">
        <f t="shared" si="13"/>
        <v>20</v>
      </c>
    </row>
    <row r="358" spans="7:15" x14ac:dyDescent="0.2">
      <c r="G358" s="132">
        <v>2816</v>
      </c>
      <c r="H358" s="197">
        <v>16</v>
      </c>
      <c r="I358" s="228">
        <v>43774</v>
      </c>
      <c r="J358" s="132">
        <v>0</v>
      </c>
      <c r="K358" s="132">
        <v>0</v>
      </c>
      <c r="N358" s="132">
        <f t="shared" si="12"/>
        <v>3520</v>
      </c>
      <c r="O358" s="132">
        <f t="shared" si="13"/>
        <v>20</v>
      </c>
    </row>
    <row r="359" spans="7:15" x14ac:dyDescent="0.2">
      <c r="G359" s="132">
        <v>2816</v>
      </c>
      <c r="H359" s="197">
        <v>16</v>
      </c>
      <c r="I359" s="228">
        <v>43775</v>
      </c>
      <c r="J359" s="132">
        <v>0</v>
      </c>
      <c r="K359" s="132">
        <v>0</v>
      </c>
      <c r="N359" s="132">
        <f t="shared" si="12"/>
        <v>3520</v>
      </c>
      <c r="O359" s="132">
        <f t="shared" si="13"/>
        <v>20</v>
      </c>
    </row>
    <row r="360" spans="7:15" x14ac:dyDescent="0.2">
      <c r="G360" s="132">
        <v>2816</v>
      </c>
      <c r="H360" s="197">
        <v>16</v>
      </c>
      <c r="I360" s="228">
        <v>43776</v>
      </c>
      <c r="J360" s="132">
        <v>0</v>
      </c>
      <c r="K360" s="132">
        <v>0</v>
      </c>
      <c r="N360" s="132">
        <f t="shared" si="12"/>
        <v>3520</v>
      </c>
      <c r="O360" s="132">
        <f t="shared" si="13"/>
        <v>20</v>
      </c>
    </row>
    <row r="361" spans="7:15" x14ac:dyDescent="0.2">
      <c r="G361" s="132">
        <v>2816</v>
      </c>
      <c r="H361" s="197">
        <v>16</v>
      </c>
      <c r="I361" s="228">
        <v>43777</v>
      </c>
      <c r="J361" s="132">
        <v>0</v>
      </c>
      <c r="K361" s="132">
        <v>0</v>
      </c>
      <c r="N361" s="132">
        <f t="shared" si="12"/>
        <v>3520</v>
      </c>
      <c r="O361" s="132">
        <f t="shared" si="13"/>
        <v>20</v>
      </c>
    </row>
    <row r="362" spans="7:15" x14ac:dyDescent="0.2">
      <c r="G362" s="132">
        <v>2816</v>
      </c>
      <c r="H362" s="197">
        <v>16</v>
      </c>
      <c r="I362" s="228">
        <v>43777</v>
      </c>
      <c r="J362" s="132">
        <v>0</v>
      </c>
      <c r="K362" s="132">
        <v>0</v>
      </c>
      <c r="N362" s="132">
        <f t="shared" si="12"/>
        <v>3520</v>
      </c>
      <c r="O362" s="132">
        <f t="shared" si="13"/>
        <v>20</v>
      </c>
    </row>
    <row r="363" spans="7:15" x14ac:dyDescent="0.2">
      <c r="G363" s="132">
        <v>2816</v>
      </c>
      <c r="H363" s="197">
        <v>16</v>
      </c>
      <c r="I363" s="228">
        <v>43781</v>
      </c>
      <c r="J363" s="132">
        <v>0</v>
      </c>
      <c r="K363" s="132">
        <v>0</v>
      </c>
      <c r="N363" s="132">
        <f t="shared" si="12"/>
        <v>3520</v>
      </c>
      <c r="O363" s="132">
        <f t="shared" si="13"/>
        <v>20</v>
      </c>
    </row>
    <row r="364" spans="7:15" x14ac:dyDescent="0.2">
      <c r="G364" s="132">
        <v>2816</v>
      </c>
      <c r="H364" s="197">
        <v>16</v>
      </c>
      <c r="I364" s="228">
        <v>43782</v>
      </c>
      <c r="J364" s="132">
        <v>0</v>
      </c>
      <c r="K364" s="132">
        <v>0</v>
      </c>
      <c r="N364" s="132">
        <f t="shared" si="12"/>
        <v>3520</v>
      </c>
      <c r="O364" s="132">
        <f t="shared" si="13"/>
        <v>20</v>
      </c>
    </row>
    <row r="365" spans="7:15" x14ac:dyDescent="0.2">
      <c r="G365" s="132">
        <v>2816</v>
      </c>
      <c r="H365" s="197">
        <v>16</v>
      </c>
      <c r="I365" s="228">
        <v>43783</v>
      </c>
      <c r="J365" s="132">
        <v>0</v>
      </c>
      <c r="K365" s="132">
        <v>0</v>
      </c>
      <c r="N365" s="132">
        <f t="shared" si="12"/>
        <v>3520</v>
      </c>
      <c r="O365" s="132">
        <f t="shared" si="13"/>
        <v>20</v>
      </c>
    </row>
    <row r="366" spans="7:15" x14ac:dyDescent="0.2">
      <c r="G366" s="132">
        <v>2816</v>
      </c>
      <c r="H366" s="197">
        <v>16</v>
      </c>
      <c r="I366" s="228">
        <v>43784</v>
      </c>
      <c r="J366" s="132">
        <v>0</v>
      </c>
      <c r="K366" s="132">
        <v>0</v>
      </c>
      <c r="N366" s="132">
        <f t="shared" si="12"/>
        <v>3520</v>
      </c>
      <c r="O366" s="132">
        <f t="shared" si="13"/>
        <v>20</v>
      </c>
    </row>
    <row r="367" spans="7:15" x14ac:dyDescent="0.2">
      <c r="G367" s="132">
        <v>2816</v>
      </c>
      <c r="H367" s="197">
        <v>16</v>
      </c>
      <c r="I367" s="228">
        <v>43785</v>
      </c>
      <c r="J367" s="132">
        <v>0</v>
      </c>
      <c r="K367" s="132">
        <v>0</v>
      </c>
      <c r="N367" s="132">
        <f t="shared" si="12"/>
        <v>3520</v>
      </c>
      <c r="O367" s="132">
        <f t="shared" si="13"/>
        <v>20</v>
      </c>
    </row>
    <row r="368" spans="7:15" x14ac:dyDescent="0.2">
      <c r="G368" s="132">
        <v>2816</v>
      </c>
      <c r="H368" s="197">
        <v>16</v>
      </c>
      <c r="I368" s="228">
        <v>43786</v>
      </c>
      <c r="J368" s="132">
        <v>0</v>
      </c>
      <c r="K368" s="132">
        <v>0</v>
      </c>
      <c r="N368" s="132">
        <f t="shared" si="12"/>
        <v>3520</v>
      </c>
      <c r="O368" s="132">
        <f t="shared" si="13"/>
        <v>20</v>
      </c>
    </row>
    <row r="369" spans="1:15" x14ac:dyDescent="0.2">
      <c r="G369" s="132">
        <v>2816</v>
      </c>
      <c r="H369" s="197">
        <v>16</v>
      </c>
      <c r="I369" s="229">
        <v>43787</v>
      </c>
      <c r="J369" s="132">
        <v>0</v>
      </c>
      <c r="K369" s="132">
        <v>0</v>
      </c>
      <c r="N369" s="132">
        <f t="shared" si="12"/>
        <v>3520</v>
      </c>
      <c r="O369" s="132">
        <f t="shared" si="13"/>
        <v>20</v>
      </c>
    </row>
    <row r="370" spans="1:15" x14ac:dyDescent="0.2">
      <c r="G370" s="132">
        <v>2816</v>
      </c>
      <c r="H370" s="197">
        <v>16</v>
      </c>
      <c r="I370" s="229">
        <v>43787</v>
      </c>
      <c r="J370" s="132">
        <v>0</v>
      </c>
      <c r="K370" s="132">
        <v>0</v>
      </c>
      <c r="N370" s="132">
        <f t="shared" si="12"/>
        <v>3520</v>
      </c>
      <c r="O370" s="132">
        <f t="shared" si="13"/>
        <v>20</v>
      </c>
    </row>
    <row r="371" spans="1:15" x14ac:dyDescent="0.2">
      <c r="G371" s="132">
        <v>2816</v>
      </c>
      <c r="H371" s="197">
        <v>16</v>
      </c>
      <c r="I371" s="228">
        <v>43790</v>
      </c>
      <c r="J371" s="132">
        <v>0</v>
      </c>
      <c r="K371" s="132">
        <v>0</v>
      </c>
      <c r="N371" s="132">
        <f t="shared" si="12"/>
        <v>3520</v>
      </c>
      <c r="O371" s="132">
        <f t="shared" si="13"/>
        <v>20</v>
      </c>
    </row>
    <row r="372" spans="1:15" x14ac:dyDescent="0.2">
      <c r="G372" s="132">
        <v>2816</v>
      </c>
      <c r="H372" s="197">
        <v>16</v>
      </c>
      <c r="I372" s="228">
        <v>43790</v>
      </c>
      <c r="J372" s="132">
        <v>0</v>
      </c>
      <c r="K372" s="132">
        <v>0</v>
      </c>
      <c r="N372" s="132">
        <f t="shared" si="12"/>
        <v>3520</v>
      </c>
      <c r="O372" s="132">
        <f t="shared" si="13"/>
        <v>20</v>
      </c>
    </row>
    <row r="373" spans="1:15" x14ac:dyDescent="0.2">
      <c r="G373" s="132">
        <v>2816</v>
      </c>
      <c r="H373" s="197">
        <v>16</v>
      </c>
      <c r="I373" s="228">
        <v>43792</v>
      </c>
      <c r="J373" s="132">
        <v>0</v>
      </c>
      <c r="K373" s="132">
        <v>0</v>
      </c>
      <c r="N373" s="132">
        <f t="shared" si="12"/>
        <v>3520</v>
      </c>
      <c r="O373" s="132">
        <f t="shared" si="13"/>
        <v>20</v>
      </c>
    </row>
    <row r="374" spans="1:15" x14ac:dyDescent="0.2">
      <c r="G374" s="132">
        <v>2816</v>
      </c>
      <c r="H374" s="197">
        <v>16</v>
      </c>
      <c r="I374" s="228">
        <v>43793</v>
      </c>
      <c r="J374" s="132">
        <v>0</v>
      </c>
      <c r="K374" s="132">
        <v>0</v>
      </c>
      <c r="N374" s="132">
        <f t="shared" si="12"/>
        <v>3520</v>
      </c>
      <c r="O374" s="132">
        <f t="shared" si="13"/>
        <v>20</v>
      </c>
    </row>
    <row r="375" spans="1:15" s="159" customFormat="1" x14ac:dyDescent="0.2">
      <c r="A375" s="24"/>
      <c r="G375" s="132">
        <v>2816</v>
      </c>
      <c r="H375" s="197">
        <v>16</v>
      </c>
      <c r="I375" s="228">
        <v>43794</v>
      </c>
      <c r="J375" s="132">
        <v>0</v>
      </c>
      <c r="K375" s="132">
        <v>0</v>
      </c>
      <c r="L375" s="6"/>
      <c r="M375" s="6"/>
      <c r="N375" s="132">
        <f t="shared" si="12"/>
        <v>3520</v>
      </c>
      <c r="O375" s="132">
        <f t="shared" si="13"/>
        <v>20</v>
      </c>
    </row>
    <row r="376" spans="1:15" s="159" customFormat="1" x14ac:dyDescent="0.2">
      <c r="A376" s="24"/>
      <c r="G376" s="132">
        <v>2816</v>
      </c>
      <c r="H376" s="197">
        <v>16</v>
      </c>
      <c r="I376" s="228">
        <v>43795</v>
      </c>
      <c r="J376" s="132">
        <v>66</v>
      </c>
      <c r="K376" s="132">
        <v>4</v>
      </c>
      <c r="L376" s="6"/>
      <c r="M376" s="6"/>
      <c r="N376" s="132">
        <f t="shared" si="12"/>
        <v>3520</v>
      </c>
      <c r="O376" s="132">
        <f t="shared" si="13"/>
        <v>20</v>
      </c>
    </row>
    <row r="377" spans="1:15" x14ac:dyDescent="0.2">
      <c r="G377" s="132">
        <v>2816</v>
      </c>
      <c r="H377" s="197">
        <v>16</v>
      </c>
      <c r="I377" s="229">
        <v>43797</v>
      </c>
      <c r="J377" s="132">
        <v>0</v>
      </c>
      <c r="K377" s="132">
        <v>0</v>
      </c>
      <c r="N377" s="132">
        <f t="shared" si="12"/>
        <v>3520</v>
      </c>
      <c r="O377" s="132">
        <f t="shared" si="13"/>
        <v>20</v>
      </c>
    </row>
    <row r="378" spans="1:15" x14ac:dyDescent="0.2">
      <c r="G378" s="132">
        <v>2816</v>
      </c>
      <c r="H378" s="197">
        <v>16</v>
      </c>
      <c r="I378" s="229">
        <v>43798</v>
      </c>
      <c r="J378" s="132">
        <v>0</v>
      </c>
      <c r="K378" s="132">
        <v>0</v>
      </c>
      <c r="N378" s="132">
        <f t="shared" si="12"/>
        <v>3520</v>
      </c>
      <c r="O378" s="132">
        <f t="shared" si="13"/>
        <v>20</v>
      </c>
    </row>
    <row r="379" spans="1:15" x14ac:dyDescent="0.2">
      <c r="G379" s="132">
        <v>2816</v>
      </c>
      <c r="H379" s="197">
        <v>16</v>
      </c>
      <c r="I379" s="228">
        <v>43800</v>
      </c>
      <c r="J379" s="132">
        <v>0</v>
      </c>
      <c r="K379" s="132">
        <v>0</v>
      </c>
      <c r="N379" s="132">
        <f t="shared" si="12"/>
        <v>3520</v>
      </c>
      <c r="O379" s="132">
        <f t="shared" si="13"/>
        <v>20</v>
      </c>
    </row>
    <row r="380" spans="1:15" x14ac:dyDescent="0.2">
      <c r="G380" s="132">
        <v>2816</v>
      </c>
      <c r="H380" s="197">
        <v>16</v>
      </c>
      <c r="I380" s="228">
        <v>43801</v>
      </c>
      <c r="J380" s="132">
        <v>0</v>
      </c>
      <c r="K380" s="132">
        <v>0</v>
      </c>
      <c r="N380" s="132">
        <f t="shared" si="12"/>
        <v>3520</v>
      </c>
      <c r="O380" s="132">
        <f t="shared" si="13"/>
        <v>20</v>
      </c>
    </row>
    <row r="381" spans="1:15" x14ac:dyDescent="0.2">
      <c r="G381" s="132">
        <v>2816</v>
      </c>
      <c r="H381" s="197">
        <v>16</v>
      </c>
      <c r="I381" s="229">
        <v>43802</v>
      </c>
      <c r="J381" s="132">
        <v>0</v>
      </c>
      <c r="K381" s="132">
        <v>0</v>
      </c>
      <c r="N381" s="132">
        <f t="shared" si="12"/>
        <v>3520</v>
      </c>
      <c r="O381" s="132">
        <f t="shared" si="13"/>
        <v>20</v>
      </c>
    </row>
    <row r="382" spans="1:15" x14ac:dyDescent="0.2">
      <c r="G382" s="132">
        <v>2816</v>
      </c>
      <c r="H382" s="197">
        <v>16</v>
      </c>
      <c r="I382" s="229">
        <v>43803</v>
      </c>
      <c r="J382" s="132">
        <v>0</v>
      </c>
      <c r="K382" s="132">
        <v>0</v>
      </c>
      <c r="N382" s="132">
        <f t="shared" si="12"/>
        <v>3520</v>
      </c>
      <c r="O382" s="132">
        <f t="shared" si="13"/>
        <v>20</v>
      </c>
    </row>
    <row r="383" spans="1:15" x14ac:dyDescent="0.2">
      <c r="G383" s="132">
        <v>2816</v>
      </c>
      <c r="H383" s="197">
        <v>16</v>
      </c>
      <c r="I383" s="228">
        <v>43804</v>
      </c>
      <c r="J383" s="132">
        <v>0</v>
      </c>
      <c r="K383" s="132">
        <v>0</v>
      </c>
      <c r="N383" s="132">
        <f t="shared" si="12"/>
        <v>3520</v>
      </c>
      <c r="O383" s="132">
        <f t="shared" si="13"/>
        <v>20</v>
      </c>
    </row>
    <row r="384" spans="1:15" x14ac:dyDescent="0.2">
      <c r="G384" s="132">
        <v>2816</v>
      </c>
      <c r="H384" s="197">
        <v>16</v>
      </c>
      <c r="I384" s="228">
        <v>43805</v>
      </c>
      <c r="J384" s="132">
        <v>1</v>
      </c>
      <c r="K384" s="132">
        <v>0</v>
      </c>
      <c r="N384" s="132">
        <f t="shared" si="12"/>
        <v>3520</v>
      </c>
      <c r="O384" s="132">
        <f t="shared" si="13"/>
        <v>20</v>
      </c>
    </row>
    <row r="385" spans="7:15" x14ac:dyDescent="0.2">
      <c r="G385" s="132">
        <v>2816</v>
      </c>
      <c r="H385" s="197">
        <v>16</v>
      </c>
      <c r="I385" s="228">
        <v>43806</v>
      </c>
      <c r="J385" s="132">
        <v>0</v>
      </c>
      <c r="K385" s="132">
        <v>0</v>
      </c>
      <c r="N385" s="132">
        <f t="shared" si="12"/>
        <v>3520</v>
      </c>
      <c r="O385" s="132">
        <f t="shared" si="13"/>
        <v>20</v>
      </c>
    </row>
    <row r="386" spans="7:15" x14ac:dyDescent="0.2">
      <c r="G386" s="132">
        <v>2816</v>
      </c>
      <c r="H386" s="197">
        <v>16</v>
      </c>
      <c r="I386" s="228">
        <v>43807</v>
      </c>
      <c r="J386" s="132">
        <v>0</v>
      </c>
      <c r="K386" s="132">
        <v>0</v>
      </c>
      <c r="N386" s="132">
        <f t="shared" si="12"/>
        <v>3520</v>
      </c>
      <c r="O386" s="132">
        <f t="shared" si="13"/>
        <v>20</v>
      </c>
    </row>
    <row r="387" spans="7:15" x14ac:dyDescent="0.2">
      <c r="G387" s="132">
        <v>2816</v>
      </c>
      <c r="H387" s="197">
        <v>16</v>
      </c>
      <c r="I387" s="228">
        <v>43808</v>
      </c>
      <c r="J387" s="132">
        <v>0</v>
      </c>
      <c r="K387" s="132">
        <v>0</v>
      </c>
      <c r="N387" s="132">
        <f t="shared" si="12"/>
        <v>3520</v>
      </c>
      <c r="O387" s="132">
        <f t="shared" si="13"/>
        <v>20</v>
      </c>
    </row>
    <row r="388" spans="7:15" x14ac:dyDescent="0.2">
      <c r="G388" s="132">
        <v>2816</v>
      </c>
      <c r="H388" s="197">
        <v>16</v>
      </c>
      <c r="I388" s="228">
        <v>43808</v>
      </c>
      <c r="J388" s="132">
        <v>0</v>
      </c>
      <c r="K388" s="132">
        <v>0</v>
      </c>
      <c r="N388" s="132">
        <f t="shared" si="12"/>
        <v>3520</v>
      </c>
      <c r="O388" s="132">
        <f t="shared" si="13"/>
        <v>20</v>
      </c>
    </row>
    <row r="389" spans="7:15" x14ac:dyDescent="0.2">
      <c r="G389" s="132">
        <v>2816</v>
      </c>
      <c r="H389" s="197">
        <v>16</v>
      </c>
      <c r="I389" s="228">
        <v>43810</v>
      </c>
      <c r="J389" s="132">
        <v>0</v>
      </c>
      <c r="K389" s="132">
        <v>0</v>
      </c>
      <c r="N389" s="132">
        <f t="shared" si="12"/>
        <v>3520</v>
      </c>
      <c r="O389" s="132">
        <f t="shared" si="13"/>
        <v>20</v>
      </c>
    </row>
    <row r="390" spans="7:15" x14ac:dyDescent="0.2">
      <c r="G390" s="132">
        <v>2816</v>
      </c>
      <c r="H390" s="197">
        <v>16</v>
      </c>
      <c r="I390" s="228">
        <v>43811</v>
      </c>
      <c r="J390" s="132">
        <v>0</v>
      </c>
      <c r="K390" s="132">
        <v>0</v>
      </c>
      <c r="N390" s="132">
        <f t="shared" si="12"/>
        <v>3520</v>
      </c>
      <c r="O390" s="132">
        <f t="shared" si="13"/>
        <v>20</v>
      </c>
    </row>
    <row r="391" spans="7:15" x14ac:dyDescent="0.2">
      <c r="G391" s="132">
        <v>2816</v>
      </c>
      <c r="H391" s="197">
        <v>16</v>
      </c>
      <c r="I391" s="228">
        <v>43812</v>
      </c>
      <c r="J391" s="132">
        <v>0</v>
      </c>
      <c r="K391" s="132">
        <v>0</v>
      </c>
      <c r="N391" s="132">
        <f t="shared" si="12"/>
        <v>3520</v>
      </c>
      <c r="O391" s="132">
        <f t="shared" si="13"/>
        <v>20</v>
      </c>
    </row>
    <row r="392" spans="7:15" x14ac:dyDescent="0.2">
      <c r="G392" s="132">
        <v>2816</v>
      </c>
      <c r="H392" s="197">
        <v>16</v>
      </c>
      <c r="I392" s="228">
        <v>43812</v>
      </c>
      <c r="J392" s="132">
        <v>5</v>
      </c>
      <c r="K392" s="132">
        <v>2</v>
      </c>
      <c r="N392" s="132">
        <f t="shared" si="12"/>
        <v>3520</v>
      </c>
      <c r="O392" s="132">
        <f t="shared" si="13"/>
        <v>20</v>
      </c>
    </row>
    <row r="393" spans="7:15" x14ac:dyDescent="0.2">
      <c r="G393" s="132">
        <v>2816</v>
      </c>
      <c r="H393" s="197">
        <v>16</v>
      </c>
      <c r="I393" s="228">
        <v>43816</v>
      </c>
      <c r="J393" s="132">
        <v>0</v>
      </c>
      <c r="K393" s="132">
        <v>0</v>
      </c>
      <c r="N393" s="132">
        <f t="shared" si="12"/>
        <v>3520</v>
      </c>
      <c r="O393" s="132">
        <f t="shared" si="13"/>
        <v>20</v>
      </c>
    </row>
    <row r="394" spans="7:15" x14ac:dyDescent="0.2">
      <c r="G394" s="132">
        <v>2816</v>
      </c>
      <c r="H394" s="197">
        <v>16</v>
      </c>
      <c r="I394" s="228">
        <v>43817</v>
      </c>
      <c r="J394" s="132">
        <v>0</v>
      </c>
      <c r="K394" s="132">
        <v>0</v>
      </c>
      <c r="N394" s="132">
        <f t="shared" si="12"/>
        <v>3520</v>
      </c>
      <c r="O394" s="132">
        <f t="shared" si="13"/>
        <v>20</v>
      </c>
    </row>
    <row r="395" spans="7:15" x14ac:dyDescent="0.2">
      <c r="G395" s="132">
        <v>2816</v>
      </c>
      <c r="H395" s="197">
        <v>16</v>
      </c>
      <c r="I395" s="228">
        <v>43818</v>
      </c>
      <c r="J395" s="132">
        <v>0</v>
      </c>
      <c r="K395" s="132">
        <v>0</v>
      </c>
      <c r="N395" s="132">
        <f t="shared" si="12"/>
        <v>3520</v>
      </c>
      <c r="O395" s="132">
        <f t="shared" si="13"/>
        <v>20</v>
      </c>
    </row>
    <row r="396" spans="7:15" x14ac:dyDescent="0.2">
      <c r="G396" s="132">
        <v>2816</v>
      </c>
      <c r="H396" s="197">
        <v>16</v>
      </c>
      <c r="I396" s="228">
        <v>43819</v>
      </c>
      <c r="J396" s="132">
        <v>74</v>
      </c>
      <c r="K396" s="132">
        <v>0</v>
      </c>
      <c r="N396" s="132">
        <f t="shared" si="12"/>
        <v>3520</v>
      </c>
      <c r="O396" s="132">
        <f t="shared" si="13"/>
        <v>20</v>
      </c>
    </row>
    <row r="397" spans="7:15" x14ac:dyDescent="0.2">
      <c r="G397" s="132">
        <v>2816</v>
      </c>
      <c r="H397" s="197">
        <v>16</v>
      </c>
      <c r="I397" s="228">
        <v>43820</v>
      </c>
      <c r="J397" s="132">
        <v>2</v>
      </c>
      <c r="K397" s="132">
        <v>2</v>
      </c>
      <c r="N397" s="132">
        <f t="shared" si="12"/>
        <v>3520</v>
      </c>
      <c r="O397" s="132">
        <f t="shared" si="13"/>
        <v>20</v>
      </c>
    </row>
    <row r="398" spans="7:15" x14ac:dyDescent="0.2">
      <c r="G398" s="132">
        <v>2816</v>
      </c>
      <c r="H398" s="197">
        <v>16</v>
      </c>
      <c r="I398" s="228">
        <v>43821</v>
      </c>
      <c r="J398" s="132">
        <v>0</v>
      </c>
      <c r="K398" s="132">
        <v>0</v>
      </c>
      <c r="N398" s="132">
        <f t="shared" si="12"/>
        <v>3520</v>
      </c>
      <c r="O398" s="132">
        <f t="shared" si="13"/>
        <v>20</v>
      </c>
    </row>
    <row r="399" spans="7:15" x14ac:dyDescent="0.2">
      <c r="G399" s="132">
        <v>2816</v>
      </c>
      <c r="H399" s="197">
        <v>16</v>
      </c>
      <c r="I399" s="228">
        <v>43823</v>
      </c>
      <c r="J399" s="132">
        <v>0</v>
      </c>
      <c r="K399" s="132">
        <v>0</v>
      </c>
      <c r="N399" s="132">
        <f t="shared" si="12"/>
        <v>3520</v>
      </c>
      <c r="O399" s="132">
        <f t="shared" si="13"/>
        <v>20</v>
      </c>
    </row>
    <row r="400" spans="7:15" x14ac:dyDescent="0.2">
      <c r="G400" s="132">
        <v>2816</v>
      </c>
      <c r="H400" s="197">
        <v>16</v>
      </c>
      <c r="I400" s="228">
        <v>43824</v>
      </c>
      <c r="J400" s="132">
        <v>0</v>
      </c>
      <c r="K400" s="132">
        <v>0</v>
      </c>
      <c r="N400" s="132">
        <f t="shared" si="12"/>
        <v>3520</v>
      </c>
      <c r="O400" s="132">
        <f t="shared" si="13"/>
        <v>20</v>
      </c>
    </row>
    <row r="401" spans="7:15" x14ac:dyDescent="0.2">
      <c r="G401" s="132">
        <v>2816</v>
      </c>
      <c r="H401" s="197">
        <v>16</v>
      </c>
      <c r="I401" s="228">
        <v>43825</v>
      </c>
      <c r="J401" s="132">
        <v>0</v>
      </c>
      <c r="K401" s="132">
        <v>0</v>
      </c>
      <c r="N401" s="132">
        <f t="shared" si="12"/>
        <v>3520</v>
      </c>
      <c r="O401" s="132">
        <f t="shared" si="13"/>
        <v>20</v>
      </c>
    </row>
    <row r="402" spans="7:15" x14ac:dyDescent="0.2">
      <c r="G402" s="132">
        <v>2816</v>
      </c>
      <c r="H402" s="197">
        <v>16</v>
      </c>
      <c r="I402" s="228">
        <v>43825</v>
      </c>
      <c r="J402" s="132">
        <v>0</v>
      </c>
      <c r="K402" s="132">
        <v>0</v>
      </c>
      <c r="N402" s="132">
        <f t="shared" si="12"/>
        <v>3520</v>
      </c>
      <c r="O402" s="132">
        <f t="shared" si="13"/>
        <v>20</v>
      </c>
    </row>
    <row r="403" spans="7:15" x14ac:dyDescent="0.2">
      <c r="G403" s="132">
        <v>2816</v>
      </c>
      <c r="H403" s="197">
        <v>16</v>
      </c>
      <c r="I403" s="228">
        <v>43827</v>
      </c>
      <c r="J403" s="132">
        <v>0</v>
      </c>
      <c r="K403" s="132">
        <v>0</v>
      </c>
      <c r="N403" s="132">
        <f t="shared" si="12"/>
        <v>3520</v>
      </c>
      <c r="O403" s="132">
        <f t="shared" si="13"/>
        <v>20</v>
      </c>
    </row>
    <row r="404" spans="7:15" x14ac:dyDescent="0.2">
      <c r="G404" s="132">
        <v>2816</v>
      </c>
      <c r="H404" s="197">
        <v>16</v>
      </c>
      <c r="I404" s="228">
        <v>43827</v>
      </c>
      <c r="J404" s="132">
        <v>0</v>
      </c>
      <c r="K404" s="132">
        <v>0</v>
      </c>
      <c r="N404" s="132">
        <f t="shared" si="12"/>
        <v>3520</v>
      </c>
      <c r="O404" s="132">
        <f t="shared" si="13"/>
        <v>20</v>
      </c>
    </row>
    <row r="405" spans="7:15" x14ac:dyDescent="0.2">
      <c r="N405" s="5"/>
    </row>
    <row r="406" spans="7:15" x14ac:dyDescent="0.2">
      <c r="I406" s="159" t="s">
        <v>161</v>
      </c>
      <c r="J406" s="140">
        <f>MAX(J143:J404)</f>
        <v>102</v>
      </c>
      <c r="K406" s="140">
        <f>MAX(K143:K404)</f>
        <v>9</v>
      </c>
      <c r="N406" s="5"/>
    </row>
    <row r="407" spans="7:15" x14ac:dyDescent="0.2">
      <c r="I407" s="159" t="s">
        <v>162</v>
      </c>
      <c r="J407" s="140">
        <f>MIN(J143:J404)</f>
        <v>0</v>
      </c>
      <c r="K407" s="140">
        <f>MIN(K143:K404)</f>
        <v>0</v>
      </c>
      <c r="N407" s="5"/>
    </row>
    <row r="408" spans="7:15" x14ac:dyDescent="0.2">
      <c r="I408" s="159" t="s">
        <v>163</v>
      </c>
      <c r="J408" s="111"/>
      <c r="K408" s="111"/>
    </row>
    <row r="409" spans="7:15" x14ac:dyDescent="0.2">
      <c r="I409" s="159" t="s">
        <v>161</v>
      </c>
      <c r="J409" s="140">
        <f>MAX(J4:J142)</f>
        <v>490</v>
      </c>
      <c r="K409" s="140">
        <f>MAX(K4:K142)</f>
        <v>6</v>
      </c>
    </row>
    <row r="410" spans="7:15" x14ac:dyDescent="0.2">
      <c r="I410" s="159" t="s">
        <v>162</v>
      </c>
      <c r="J410" s="140">
        <f>MIN(J4:J142)</f>
        <v>0</v>
      </c>
      <c r="K410" s="140">
        <f>MIN(K4:K142)</f>
        <v>0</v>
      </c>
    </row>
  </sheetData>
  <sheetProtection formatCells="0" formatRows="0" insertRows="0" insertHyperlinks="0" deleteRows="0" sort="0" autoFilter="0" pivotTables="0"/>
  <mergeCells count="17">
    <mergeCell ref="A1:F1"/>
    <mergeCell ref="A2:F2"/>
    <mergeCell ref="A86:B86"/>
    <mergeCell ref="C86:F86"/>
    <mergeCell ref="A87:B87"/>
    <mergeCell ref="C87:D87"/>
    <mergeCell ref="A88:B88"/>
    <mergeCell ref="C88:D88"/>
    <mergeCell ref="A89:B89"/>
    <mergeCell ref="C89:D89"/>
    <mergeCell ref="A90:B90"/>
    <mergeCell ref="C90:D90"/>
    <mergeCell ref="A93:F93"/>
    <mergeCell ref="A91:B91"/>
    <mergeCell ref="C91:D91"/>
    <mergeCell ref="A92:B92"/>
    <mergeCell ref="C92:D92"/>
  </mergeCells>
  <conditionalFormatting sqref="I209:I210 I347:I356 I358:I368 I379:I380 I375:I376 I383:I404 I227:I262">
    <cfRule type="timePeriod" dxfId="451" priority="545" timePeriod="today">
      <formula>FLOOR(I209,1)=TODAY()</formula>
    </cfRule>
  </conditionalFormatting>
  <conditionalFormatting sqref="I211:I212">
    <cfRule type="timePeriod" dxfId="450" priority="544" timePeriod="today">
      <formula>FLOOR(I211,1)=TODAY()</formula>
    </cfRule>
  </conditionalFormatting>
  <conditionalFormatting sqref="I213:I214">
    <cfRule type="timePeriod" dxfId="449" priority="543" timePeriod="today">
      <formula>FLOOR(I213,1)=TODAY()</formula>
    </cfRule>
  </conditionalFormatting>
  <conditionalFormatting sqref="I215:I216">
    <cfRule type="timePeriod" dxfId="448" priority="542" timePeriod="today">
      <formula>FLOOR(I215,1)=TODAY()</formula>
    </cfRule>
  </conditionalFormatting>
  <conditionalFormatting sqref="I221:I222">
    <cfRule type="timePeriod" dxfId="447" priority="541" timePeriod="today">
      <formula>FLOOR(I221,1)=TODAY()</formula>
    </cfRule>
  </conditionalFormatting>
  <conditionalFormatting sqref="I223:I224">
    <cfRule type="timePeriod" dxfId="446" priority="540" timePeriod="today">
      <formula>FLOOR(I223,1)=TODAY()</formula>
    </cfRule>
  </conditionalFormatting>
  <conditionalFormatting sqref="I225:I226">
    <cfRule type="timePeriod" dxfId="445" priority="539" timePeriod="today">
      <formula>FLOOR(I225,1)=TODAY()</formula>
    </cfRule>
  </conditionalFormatting>
  <conditionalFormatting sqref="I217:I218">
    <cfRule type="timePeriod" dxfId="444" priority="538" timePeriod="today">
      <formula>FLOOR(I217,1)=TODAY()</formula>
    </cfRule>
  </conditionalFormatting>
  <conditionalFormatting sqref="I219:I220">
    <cfRule type="timePeriod" dxfId="443" priority="537" timePeriod="today">
      <formula>FLOOR(I219,1)=TODAY()</formula>
    </cfRule>
  </conditionalFormatting>
  <conditionalFormatting sqref="I265:I278">
    <cfRule type="timePeriod" dxfId="442" priority="536" timePeriod="today">
      <formula>FLOOR(I265,1)=TODAY()</formula>
    </cfRule>
  </conditionalFormatting>
  <conditionalFormatting sqref="I263:I264">
    <cfRule type="timePeriod" dxfId="441" priority="535" timePeriod="today">
      <formula>FLOOR(I263,1)=TODAY()</formula>
    </cfRule>
  </conditionalFormatting>
  <conditionalFormatting sqref="I297:I305 I279:I294">
    <cfRule type="timePeriod" dxfId="440" priority="534" timePeriod="today">
      <formula>FLOOR(I279,1)=TODAY()</formula>
    </cfRule>
  </conditionalFormatting>
  <conditionalFormatting sqref="I295:I296">
    <cfRule type="timePeriod" dxfId="439" priority="533" timePeriod="today">
      <formula>FLOOR(I295,1)=TODAY()</formula>
    </cfRule>
  </conditionalFormatting>
  <conditionalFormatting sqref="J279:J280">
    <cfRule type="expression" dxfId="438" priority="530">
      <formula>J279&lt;=$F$5</formula>
    </cfRule>
    <cfRule type="expression" dxfId="437" priority="531">
      <formula>AND(J279&gt;$F$5,J279&lt;=$F$6)</formula>
    </cfRule>
    <cfRule type="expression" dxfId="436" priority="532">
      <formula>J279&gt;$F$6</formula>
    </cfRule>
  </conditionalFormatting>
  <conditionalFormatting sqref="J281:J282">
    <cfRule type="expression" dxfId="435" priority="527">
      <formula>J281&lt;=$F$5</formula>
    </cfRule>
    <cfRule type="expression" dxfId="434" priority="528">
      <formula>AND(J281&gt;$F$5,J281&lt;=$F$6)</formula>
    </cfRule>
    <cfRule type="expression" dxfId="433" priority="529">
      <formula>J281&gt;$F$6</formula>
    </cfRule>
  </conditionalFormatting>
  <conditionalFormatting sqref="J283:J284">
    <cfRule type="expression" dxfId="432" priority="524">
      <formula>J283&lt;=$F$5</formula>
    </cfRule>
    <cfRule type="expression" dxfId="431" priority="525">
      <formula>AND(J283&gt;$F$5,J283&lt;=$F$6)</formula>
    </cfRule>
    <cfRule type="expression" dxfId="430" priority="526">
      <formula>J283&gt;$F$6</formula>
    </cfRule>
  </conditionalFormatting>
  <conditionalFormatting sqref="J285:J286">
    <cfRule type="expression" dxfId="429" priority="521">
      <formula>J285&lt;=$F$5</formula>
    </cfRule>
    <cfRule type="expression" dxfId="428" priority="522">
      <formula>AND(J285&gt;$F$5,J285&lt;=$F$6)</formula>
    </cfRule>
    <cfRule type="expression" dxfId="427" priority="523">
      <formula>J285&gt;$F$6</formula>
    </cfRule>
  </conditionalFormatting>
  <conditionalFormatting sqref="J287:J288">
    <cfRule type="expression" dxfId="426" priority="518">
      <formula>J287&lt;=$F$5</formula>
    </cfRule>
    <cfRule type="expression" dxfId="425" priority="519">
      <formula>AND(J287&gt;$F$5,J287&lt;=$F$6)</formula>
    </cfRule>
    <cfRule type="expression" dxfId="424" priority="520">
      <formula>J287&gt;$F$6</formula>
    </cfRule>
  </conditionalFormatting>
  <conditionalFormatting sqref="J289:J290">
    <cfRule type="expression" dxfId="423" priority="515">
      <formula>J289&lt;=$F$5</formula>
    </cfRule>
    <cfRule type="expression" dxfId="422" priority="516">
      <formula>AND(J289&gt;$F$5,J289&lt;=$F$6)</formula>
    </cfRule>
    <cfRule type="expression" dxfId="421" priority="517">
      <formula>J289&gt;$F$6</formula>
    </cfRule>
  </conditionalFormatting>
  <conditionalFormatting sqref="J291:J292">
    <cfRule type="expression" dxfId="420" priority="512">
      <formula>J291&lt;=$F$5</formula>
    </cfRule>
    <cfRule type="expression" dxfId="419" priority="513">
      <formula>AND(J291&gt;$F$5,J291&lt;=$F$6)</formula>
    </cfRule>
    <cfRule type="expression" dxfId="418" priority="514">
      <formula>J291&gt;$F$6</formula>
    </cfRule>
  </conditionalFormatting>
  <conditionalFormatting sqref="J294">
    <cfRule type="expression" dxfId="417" priority="509">
      <formula>J294&lt;=$F$5</formula>
    </cfRule>
    <cfRule type="expression" dxfId="416" priority="510">
      <formula>AND(J294&gt;$F$5,J294&lt;=$F$6)</formula>
    </cfRule>
    <cfRule type="expression" dxfId="415" priority="511">
      <formula>J294&gt;$F$6</formula>
    </cfRule>
  </conditionalFormatting>
  <conditionalFormatting sqref="J293">
    <cfRule type="expression" dxfId="414" priority="506">
      <formula>J293&lt;=$F$5</formula>
    </cfRule>
    <cfRule type="expression" dxfId="413" priority="507">
      <formula>AND(J293&gt;$F$5,J293&lt;=$F$6)</formula>
    </cfRule>
    <cfRule type="expression" dxfId="412" priority="508">
      <formula>J293&gt;$F$6</formula>
    </cfRule>
  </conditionalFormatting>
  <conditionalFormatting sqref="J295:J296">
    <cfRule type="expression" dxfId="411" priority="503">
      <formula>J295&lt;=$F$5</formula>
    </cfRule>
    <cfRule type="expression" dxfId="410" priority="504">
      <formula>AND(J295&gt;$F$5,J295&lt;=$F$6)</formula>
    </cfRule>
    <cfRule type="expression" dxfId="409" priority="505">
      <formula>J295&gt;$F$6</formula>
    </cfRule>
  </conditionalFormatting>
  <conditionalFormatting sqref="J297:J298">
    <cfRule type="expression" dxfId="408" priority="500">
      <formula>J297&lt;=$F$5</formula>
    </cfRule>
    <cfRule type="expression" dxfId="407" priority="501">
      <formula>AND(J297&gt;$F$5,J297&lt;=$F$6)</formula>
    </cfRule>
    <cfRule type="expression" dxfId="406" priority="502">
      <formula>J297&gt;$F$6</formula>
    </cfRule>
  </conditionalFormatting>
  <conditionalFormatting sqref="J299:J300">
    <cfRule type="expression" dxfId="405" priority="497">
      <formula>J299&lt;=$F$5</formula>
    </cfRule>
    <cfRule type="expression" dxfId="404" priority="498">
      <formula>AND(J299&gt;$F$5,J299&lt;=$F$6)</formula>
    </cfRule>
    <cfRule type="expression" dxfId="403" priority="499">
      <formula>J299&gt;$F$6</formula>
    </cfRule>
  </conditionalFormatting>
  <conditionalFormatting sqref="J301:J302">
    <cfRule type="expression" dxfId="402" priority="494">
      <formula>J301&lt;=$F$5</formula>
    </cfRule>
    <cfRule type="expression" dxfId="401" priority="495">
      <formula>AND(J301&gt;$F$5,J301&lt;=$F$6)</formula>
    </cfRule>
    <cfRule type="expression" dxfId="400" priority="496">
      <formula>J301&gt;$F$6</formula>
    </cfRule>
  </conditionalFormatting>
  <conditionalFormatting sqref="J303:J304">
    <cfRule type="expression" dxfId="399" priority="491">
      <formula>J303&lt;=$F$5</formula>
    </cfRule>
    <cfRule type="expression" dxfId="398" priority="492">
      <formula>AND(J303&gt;$F$5,J303&lt;=$F$6)</formula>
    </cfRule>
    <cfRule type="expression" dxfId="397" priority="493">
      <formula>J303&gt;$F$6</formula>
    </cfRule>
  </conditionalFormatting>
  <conditionalFormatting sqref="J305">
    <cfRule type="expression" dxfId="396" priority="488">
      <formula>J305&lt;=$F$5</formula>
    </cfRule>
    <cfRule type="expression" dxfId="395" priority="489">
      <formula>AND(J305&gt;$F$5,J305&lt;=$F$6)</formula>
    </cfRule>
    <cfRule type="expression" dxfId="394" priority="490">
      <formula>J305&gt;$F$6</formula>
    </cfRule>
  </conditionalFormatting>
  <conditionalFormatting sqref="K279:K280">
    <cfRule type="expression" dxfId="393" priority="485">
      <formula>K279&lt;=$H$5</formula>
    </cfRule>
    <cfRule type="expression" dxfId="392" priority="486">
      <formula>AND(K279&gt;$H$5,K279&lt;=$H$6)</formula>
    </cfRule>
    <cfRule type="expression" dxfId="391" priority="487">
      <formula>K279&gt;$H$6</formula>
    </cfRule>
  </conditionalFormatting>
  <conditionalFormatting sqref="K281:K282">
    <cfRule type="expression" dxfId="390" priority="482">
      <formula>K281&lt;=$H$5</formula>
    </cfRule>
    <cfRule type="expression" dxfId="389" priority="483">
      <formula>AND(K281&gt;$H$5,K281&lt;=$H$6)</formula>
    </cfRule>
    <cfRule type="expression" dxfId="388" priority="484">
      <formula>K281&gt;$H$6</formula>
    </cfRule>
  </conditionalFormatting>
  <conditionalFormatting sqref="K283:K284">
    <cfRule type="expression" dxfId="387" priority="479">
      <formula>K283&lt;=$H$5</formula>
    </cfRule>
    <cfRule type="expression" dxfId="386" priority="480">
      <formula>AND(K283&gt;$H$5,K283&lt;=$H$6)</formula>
    </cfRule>
    <cfRule type="expression" dxfId="385" priority="481">
      <formula>K283&gt;$H$6</formula>
    </cfRule>
  </conditionalFormatting>
  <conditionalFormatting sqref="K285:K286">
    <cfRule type="expression" dxfId="384" priority="476">
      <formula>K285&lt;=$H$5</formula>
    </cfRule>
    <cfRule type="expression" dxfId="383" priority="477">
      <formula>AND(K285&gt;$H$5,K285&lt;=$H$6)</formula>
    </cfRule>
    <cfRule type="expression" dxfId="382" priority="478">
      <formula>K285&gt;$H$6</formula>
    </cfRule>
  </conditionalFormatting>
  <conditionalFormatting sqref="K287:K288">
    <cfRule type="expression" dxfId="381" priority="473">
      <formula>K287&lt;=$F$5</formula>
    </cfRule>
    <cfRule type="expression" dxfId="380" priority="474">
      <formula>AND(K287&gt;$F$5,K287&lt;=$F$6)</formula>
    </cfRule>
    <cfRule type="expression" dxfId="379" priority="475">
      <formula>K287&gt;$F$6</formula>
    </cfRule>
  </conditionalFormatting>
  <conditionalFormatting sqref="K289:K290">
    <cfRule type="expression" dxfId="378" priority="470">
      <formula>K289&lt;=$F$5</formula>
    </cfRule>
    <cfRule type="expression" dxfId="377" priority="471">
      <formula>AND(K289&gt;$F$5,K289&lt;=$F$6)</formula>
    </cfRule>
    <cfRule type="expression" dxfId="376" priority="472">
      <formula>K289&gt;$F$6</formula>
    </cfRule>
  </conditionalFormatting>
  <conditionalFormatting sqref="K291:K292">
    <cfRule type="expression" dxfId="375" priority="467">
      <formula>K291&lt;=$H$5</formula>
    </cfRule>
    <cfRule type="expression" dxfId="374" priority="468">
      <formula>AND(K291&gt;$H$5,K291&lt;=$H$6)</formula>
    </cfRule>
    <cfRule type="expression" dxfId="373" priority="469">
      <formula>K291&gt;$H$6</formula>
    </cfRule>
  </conditionalFormatting>
  <conditionalFormatting sqref="K294">
    <cfRule type="expression" dxfId="372" priority="464">
      <formula>K294&lt;=$H$5</formula>
    </cfRule>
    <cfRule type="expression" dxfId="371" priority="465">
      <formula>AND(K294&gt;$H$5,K294&lt;=$H$6)</formula>
    </cfRule>
    <cfRule type="expression" dxfId="370" priority="466">
      <formula>K294&gt;$H$6</formula>
    </cfRule>
  </conditionalFormatting>
  <conditionalFormatting sqref="K293">
    <cfRule type="expression" dxfId="369" priority="461">
      <formula>K293&lt;=$H$5</formula>
    </cfRule>
    <cfRule type="expression" dxfId="368" priority="462">
      <formula>AND(K293&gt;$H$5,K293&lt;=$H$6)</formula>
    </cfRule>
    <cfRule type="expression" dxfId="367" priority="463">
      <formula>K293&gt;$H$6</formula>
    </cfRule>
  </conditionalFormatting>
  <conditionalFormatting sqref="K295:K296">
    <cfRule type="expression" dxfId="366" priority="458">
      <formula>K295&lt;=$H$5</formula>
    </cfRule>
    <cfRule type="expression" dxfId="365" priority="459">
      <formula>AND(K295&gt;$H$5,K295&lt;=$H$6)</formula>
    </cfRule>
    <cfRule type="expression" dxfId="364" priority="460">
      <formula>K295&gt;$H$6</formula>
    </cfRule>
  </conditionalFormatting>
  <conditionalFormatting sqref="K297:K298">
    <cfRule type="expression" dxfId="363" priority="455">
      <formula>K297&lt;=$H$5</formula>
    </cfRule>
    <cfRule type="expression" dxfId="362" priority="456">
      <formula>AND(K297&gt;$H$5,K297&lt;=$H$6)</formula>
    </cfRule>
    <cfRule type="expression" dxfId="361" priority="457">
      <formula>K297&gt;$H$6</formula>
    </cfRule>
  </conditionalFormatting>
  <conditionalFormatting sqref="K299:K300">
    <cfRule type="expression" dxfId="360" priority="452">
      <formula>K299&lt;=$H$5</formula>
    </cfRule>
    <cfRule type="expression" dxfId="359" priority="453">
      <formula>AND(K299&gt;$H$5,K299&lt;=$H$6)</formula>
    </cfRule>
    <cfRule type="expression" dxfId="358" priority="454">
      <formula>K299&gt;$H$6</formula>
    </cfRule>
  </conditionalFormatting>
  <conditionalFormatting sqref="K301:K302">
    <cfRule type="expression" dxfId="357" priority="449">
      <formula>K301&lt;=$H$5</formula>
    </cfRule>
    <cfRule type="expression" dxfId="356" priority="450">
      <formula>AND(K301&gt;$H$5,K301&lt;=$H$6)</formula>
    </cfRule>
    <cfRule type="expression" dxfId="355" priority="451">
      <formula>K301&gt;$H$6</formula>
    </cfRule>
  </conditionalFormatting>
  <conditionalFormatting sqref="K303:K304">
    <cfRule type="expression" dxfId="354" priority="446">
      <formula>K303&lt;=$H$5</formula>
    </cfRule>
    <cfRule type="expression" dxfId="353" priority="447">
      <formula>AND(K303&gt;$H$5,K303&lt;=$H$6)</formula>
    </cfRule>
    <cfRule type="expression" dxfId="352" priority="448">
      <formula>K303&gt;$H$6</formula>
    </cfRule>
  </conditionalFormatting>
  <conditionalFormatting sqref="K305">
    <cfRule type="expression" dxfId="351" priority="443">
      <formula>K305&lt;=$H$5</formula>
    </cfRule>
    <cfRule type="expression" dxfId="350" priority="444">
      <formula>AND(K305&gt;$H$5,K305&lt;=$H$6)</formula>
    </cfRule>
    <cfRule type="expression" dxfId="349" priority="445">
      <formula>K305&gt;$H$6</formula>
    </cfRule>
  </conditionalFormatting>
  <conditionalFormatting sqref="I306:I316">
    <cfRule type="timePeriod" dxfId="348" priority="442" timePeriod="today">
      <formula>FLOOR(I306,1)=TODAY()</formula>
    </cfRule>
  </conditionalFormatting>
  <conditionalFormatting sqref="I317:I318">
    <cfRule type="timePeriod" dxfId="347" priority="441" timePeriod="today">
      <formula>FLOOR(I317,1)=TODAY()</formula>
    </cfRule>
  </conditionalFormatting>
  <conditionalFormatting sqref="I319:I320">
    <cfRule type="timePeriod" dxfId="346" priority="440" timePeriod="today">
      <formula>FLOOR(I319,1)=TODAY()</formula>
    </cfRule>
  </conditionalFormatting>
  <conditionalFormatting sqref="I321:I322">
    <cfRule type="timePeriod" dxfId="345" priority="439" timePeriod="today">
      <formula>FLOOR(I321,1)=TODAY()</formula>
    </cfRule>
  </conditionalFormatting>
  <conditionalFormatting sqref="I323:I324">
    <cfRule type="timePeriod" dxfId="344" priority="438" timePeriod="today">
      <formula>FLOOR(I323,1)=TODAY()</formula>
    </cfRule>
  </conditionalFormatting>
  <conditionalFormatting sqref="I325:I326">
    <cfRule type="timePeriod" dxfId="343" priority="437" timePeriod="today">
      <formula>FLOOR(I325,1)=TODAY()</formula>
    </cfRule>
  </conditionalFormatting>
  <conditionalFormatting sqref="I327:I332">
    <cfRule type="timePeriod" dxfId="342" priority="436" timePeriod="today">
      <formula>FLOOR(I327,1)=TODAY()</formula>
    </cfRule>
  </conditionalFormatting>
  <conditionalFormatting sqref="I333:I346">
    <cfRule type="timePeriod" dxfId="341" priority="435" timePeriod="today">
      <formula>FLOOR(I333,1)=TODAY()</formula>
    </cfRule>
  </conditionalFormatting>
  <conditionalFormatting sqref="J306">
    <cfRule type="expression" dxfId="340" priority="432">
      <formula>J306&lt;=$F$5</formula>
    </cfRule>
    <cfRule type="expression" dxfId="339" priority="433">
      <formula>AND(J306&gt;$F$5,J306&lt;=$F$6)</formula>
    </cfRule>
    <cfRule type="expression" dxfId="338" priority="434">
      <formula>J306&gt;$F$6</formula>
    </cfRule>
  </conditionalFormatting>
  <conditionalFormatting sqref="J313 J308">
    <cfRule type="expression" dxfId="337" priority="429">
      <formula>J308&lt;=$F$5</formula>
    </cfRule>
    <cfRule type="expression" dxfId="336" priority="430">
      <formula>AND(J308&gt;$F$5,J308&lt;=$F$6)</formula>
    </cfRule>
    <cfRule type="expression" dxfId="335" priority="431">
      <formula>J308&gt;$F$6</formula>
    </cfRule>
  </conditionalFormatting>
  <conditionalFormatting sqref="J307">
    <cfRule type="expression" dxfId="334" priority="426">
      <formula>J307&lt;=$F$5</formula>
    </cfRule>
    <cfRule type="expression" dxfId="333" priority="427">
      <formula>AND(J307&gt;$F$5,J307&lt;=$F$6)</formula>
    </cfRule>
    <cfRule type="expression" dxfId="332" priority="428">
      <formula>J307&gt;$F$6</formula>
    </cfRule>
  </conditionalFormatting>
  <conditionalFormatting sqref="J309:J310">
    <cfRule type="expression" dxfId="331" priority="423">
      <formula>J309&lt;=$F$5</formula>
    </cfRule>
    <cfRule type="expression" dxfId="330" priority="424">
      <formula>AND(J309&gt;$F$5,J309&lt;=$F$6)</formula>
    </cfRule>
    <cfRule type="expression" dxfId="329" priority="425">
      <formula>J309&gt;$F$6</formula>
    </cfRule>
  </conditionalFormatting>
  <conditionalFormatting sqref="J311:J312">
    <cfRule type="expression" dxfId="328" priority="420">
      <formula>J311&lt;=$F$5</formula>
    </cfRule>
    <cfRule type="expression" dxfId="327" priority="421">
      <formula>AND(J311&gt;$F$5,J311&lt;=$F$6)</formula>
    </cfRule>
    <cfRule type="expression" dxfId="326" priority="422">
      <formula>J311&gt;$F$6</formula>
    </cfRule>
  </conditionalFormatting>
  <conditionalFormatting sqref="J314">
    <cfRule type="expression" dxfId="325" priority="417">
      <formula>J314&lt;=$F$5</formula>
    </cfRule>
    <cfRule type="expression" dxfId="324" priority="418">
      <formula>AND(J314&gt;$F$5,J314&lt;=$F$6)</formula>
    </cfRule>
    <cfRule type="expression" dxfId="323" priority="419">
      <formula>J314&gt;$F$6</formula>
    </cfRule>
  </conditionalFormatting>
  <conditionalFormatting sqref="J315:J316">
    <cfRule type="expression" dxfId="322" priority="414">
      <formula>J315&lt;=$F$5</formula>
    </cfRule>
    <cfRule type="expression" dxfId="321" priority="415">
      <formula>AND(J315&gt;$F$5,J315&lt;=$F$6)</formula>
    </cfRule>
    <cfRule type="expression" dxfId="320" priority="416">
      <formula>J315&gt;$F$6</formula>
    </cfRule>
  </conditionalFormatting>
  <conditionalFormatting sqref="J317:J318">
    <cfRule type="expression" dxfId="319" priority="411">
      <formula>J317&lt;=$F$5</formula>
    </cfRule>
    <cfRule type="expression" dxfId="318" priority="412">
      <formula>AND(J317&gt;$F$5,J317&lt;=$F$6)</formula>
    </cfRule>
    <cfRule type="expression" dxfId="317" priority="413">
      <formula>J317&gt;$F$6</formula>
    </cfRule>
  </conditionalFormatting>
  <conditionalFormatting sqref="J319">
    <cfRule type="expression" dxfId="316" priority="408">
      <formula>J319&lt;=$F$5</formula>
    </cfRule>
    <cfRule type="expression" dxfId="315" priority="409">
      <formula>AND(J319&gt;$F$5,J319&lt;=$F$6)</formula>
    </cfRule>
    <cfRule type="expression" dxfId="314" priority="410">
      <formula>J319&gt;$F$6</formula>
    </cfRule>
  </conditionalFormatting>
  <conditionalFormatting sqref="J320">
    <cfRule type="expression" dxfId="313" priority="405">
      <formula>J320&lt;=$F$5</formula>
    </cfRule>
    <cfRule type="expression" dxfId="312" priority="406">
      <formula>AND(J320&gt;$F$5,J320&lt;=$F$6)</formula>
    </cfRule>
    <cfRule type="expression" dxfId="311" priority="407">
      <formula>J320&gt;$F$6</formula>
    </cfRule>
  </conditionalFormatting>
  <conditionalFormatting sqref="J321:J322">
    <cfRule type="expression" dxfId="310" priority="402">
      <formula>J321&lt;=$F$5</formula>
    </cfRule>
    <cfRule type="expression" dxfId="309" priority="403">
      <formula>AND(J321&gt;$F$5,J321&lt;=$F$6)</formula>
    </cfRule>
    <cfRule type="expression" dxfId="308" priority="404">
      <formula>J321&gt;$F$6</formula>
    </cfRule>
  </conditionalFormatting>
  <conditionalFormatting sqref="J323:J324">
    <cfRule type="expression" dxfId="307" priority="399">
      <formula>J323&lt;=$F$5</formula>
    </cfRule>
    <cfRule type="expression" dxfId="306" priority="400">
      <formula>AND(J323&gt;$F$5,J323&lt;=$F$6)</formula>
    </cfRule>
    <cfRule type="expression" dxfId="305" priority="401">
      <formula>J323&gt;$F$6</formula>
    </cfRule>
  </conditionalFormatting>
  <conditionalFormatting sqref="J325">
    <cfRule type="expression" dxfId="304" priority="396">
      <formula>J325&lt;=$F$5</formula>
    </cfRule>
    <cfRule type="expression" dxfId="303" priority="397">
      <formula>AND(J325&gt;$F$5,J325&lt;=$F$6)</formula>
    </cfRule>
    <cfRule type="expression" dxfId="302" priority="398">
      <formula>J325&gt;$F$6</formula>
    </cfRule>
  </conditionalFormatting>
  <conditionalFormatting sqref="J326">
    <cfRule type="expression" dxfId="301" priority="393">
      <formula>J326&lt;=$F$5</formula>
    </cfRule>
    <cfRule type="expression" dxfId="300" priority="394">
      <formula>AND(J326&gt;$F$5,J326&lt;=$F$6)</formula>
    </cfRule>
    <cfRule type="expression" dxfId="299" priority="395">
      <formula>J326&gt;$F$6</formula>
    </cfRule>
  </conditionalFormatting>
  <conditionalFormatting sqref="J327:J328">
    <cfRule type="expression" dxfId="298" priority="390">
      <formula>J327&lt;=$F$5</formula>
    </cfRule>
    <cfRule type="expression" dxfId="297" priority="391">
      <formula>AND(J327&gt;$F$5,J327&lt;=$F$6)</formula>
    </cfRule>
    <cfRule type="expression" dxfId="296" priority="392">
      <formula>J327&gt;$F$6</formula>
    </cfRule>
  </conditionalFormatting>
  <conditionalFormatting sqref="J329:J330">
    <cfRule type="expression" dxfId="295" priority="387">
      <formula>J329&lt;=$F$5</formula>
    </cfRule>
    <cfRule type="expression" dxfId="294" priority="388">
      <formula>AND(J329&gt;$F$5,J329&lt;=$F$6)</formula>
    </cfRule>
    <cfRule type="expression" dxfId="293" priority="389">
      <formula>J329&gt;$F$6</formula>
    </cfRule>
  </conditionalFormatting>
  <conditionalFormatting sqref="J331:J332">
    <cfRule type="expression" dxfId="292" priority="384">
      <formula>J331&lt;=$F$5</formula>
    </cfRule>
    <cfRule type="expression" dxfId="291" priority="385">
      <formula>AND(J331&gt;$F$5,J331&lt;=$F$6)</formula>
    </cfRule>
    <cfRule type="expression" dxfId="290" priority="386">
      <formula>J331&gt;$F$6</formula>
    </cfRule>
  </conditionalFormatting>
  <conditionalFormatting sqref="J333:J334">
    <cfRule type="expression" dxfId="289" priority="381">
      <formula>J333&lt;=$F$5</formula>
    </cfRule>
    <cfRule type="expression" dxfId="288" priority="382">
      <formula>AND(J333&gt;$F$5,J333&lt;=$F$6)</formula>
    </cfRule>
    <cfRule type="expression" dxfId="287" priority="383">
      <formula>J333&gt;$F$6</formula>
    </cfRule>
  </conditionalFormatting>
  <conditionalFormatting sqref="J335:J336">
    <cfRule type="expression" dxfId="286" priority="378">
      <formula>J335&lt;=$F$5</formula>
    </cfRule>
    <cfRule type="expression" dxfId="285" priority="379">
      <formula>AND(J335&gt;$F$5,J335&lt;=$F$6)</formula>
    </cfRule>
    <cfRule type="expression" dxfId="284" priority="380">
      <formula>J335&gt;$F$6</formula>
    </cfRule>
  </conditionalFormatting>
  <conditionalFormatting sqref="J337:J338">
    <cfRule type="expression" dxfId="283" priority="375">
      <formula>J337&lt;=$F$5</formula>
    </cfRule>
    <cfRule type="expression" dxfId="282" priority="376">
      <formula>AND(J337&gt;$F$5,J337&lt;=$F$6)</formula>
    </cfRule>
    <cfRule type="expression" dxfId="281" priority="377">
      <formula>J337&gt;$F$6</formula>
    </cfRule>
  </conditionalFormatting>
  <conditionalFormatting sqref="J339:J340">
    <cfRule type="expression" dxfId="280" priority="372">
      <formula>J339&lt;=$F$5</formula>
    </cfRule>
    <cfRule type="expression" dxfId="279" priority="373">
      <formula>AND(J339&gt;$F$5,J339&lt;=$F$6)</formula>
    </cfRule>
    <cfRule type="expression" dxfId="278" priority="374">
      <formula>J339&gt;$F$6</formula>
    </cfRule>
  </conditionalFormatting>
  <conditionalFormatting sqref="J341:J342">
    <cfRule type="expression" dxfId="277" priority="369">
      <formula>J341&lt;=$F$5</formula>
    </cfRule>
    <cfRule type="expression" dxfId="276" priority="370">
      <formula>AND(J341&gt;$F$5,J341&lt;=$F$6)</formula>
    </cfRule>
    <cfRule type="expression" dxfId="275" priority="371">
      <formula>J341&gt;$F$6</formula>
    </cfRule>
  </conditionalFormatting>
  <conditionalFormatting sqref="J343">
    <cfRule type="expression" dxfId="274" priority="366">
      <formula>J343&lt;=$F$5</formula>
    </cfRule>
    <cfRule type="expression" dxfId="273" priority="367">
      <formula>AND(J343&gt;$F$5,J343&lt;=$F$6)</formula>
    </cfRule>
    <cfRule type="expression" dxfId="272" priority="368">
      <formula>J343&gt;$F$6</formula>
    </cfRule>
  </conditionalFormatting>
  <conditionalFormatting sqref="J344">
    <cfRule type="expression" dxfId="271" priority="363">
      <formula>J344&lt;=$F$5</formula>
    </cfRule>
    <cfRule type="expression" dxfId="270" priority="364">
      <formula>AND(J344&gt;$F$5,J344&lt;=$F$6)</formula>
    </cfRule>
    <cfRule type="expression" dxfId="269" priority="365">
      <formula>J344&gt;$F$6</formula>
    </cfRule>
  </conditionalFormatting>
  <conditionalFormatting sqref="J345">
    <cfRule type="expression" dxfId="268" priority="360">
      <formula>J345&lt;=$F$5</formula>
    </cfRule>
    <cfRule type="expression" dxfId="267" priority="361">
      <formula>AND(J345&gt;$F$5,J345&lt;=$F$6)</formula>
    </cfRule>
    <cfRule type="expression" dxfId="266" priority="362">
      <formula>J345&gt;$F$6</formula>
    </cfRule>
  </conditionalFormatting>
  <conditionalFormatting sqref="J346">
    <cfRule type="expression" dxfId="265" priority="357">
      <formula>J346&lt;=$F$5</formula>
    </cfRule>
    <cfRule type="expression" dxfId="264" priority="358">
      <formula>AND(J346&gt;$F$5,J346&lt;=$F$6)</formula>
    </cfRule>
    <cfRule type="expression" dxfId="263" priority="359">
      <formula>J346&gt;$F$6</formula>
    </cfRule>
  </conditionalFormatting>
  <conditionalFormatting sqref="K306">
    <cfRule type="expression" dxfId="262" priority="354">
      <formula>K306&lt;=$H$5</formula>
    </cfRule>
    <cfRule type="expression" dxfId="261" priority="355">
      <formula>AND(K306&gt;$H$5,K306&lt;=$H$6)</formula>
    </cfRule>
    <cfRule type="expression" dxfId="260" priority="356">
      <formula>K306&gt;$H$6</formula>
    </cfRule>
  </conditionalFormatting>
  <conditionalFormatting sqref="K313 K308">
    <cfRule type="expression" dxfId="259" priority="351">
      <formula>K308&lt;=$H$5</formula>
    </cfRule>
    <cfRule type="expression" dxfId="258" priority="352">
      <formula>AND(K308&gt;$H$5,K308&lt;=$H$6)</formula>
    </cfRule>
    <cfRule type="expression" dxfId="257" priority="353">
      <formula>K308&gt;$H$6</formula>
    </cfRule>
  </conditionalFormatting>
  <conditionalFormatting sqref="K307">
    <cfRule type="expression" dxfId="256" priority="348">
      <formula>K307&lt;=$H$5</formula>
    </cfRule>
    <cfRule type="expression" dxfId="255" priority="349">
      <formula>AND(K307&gt;$H$5,K307&lt;=$H$6)</formula>
    </cfRule>
    <cfRule type="expression" dxfId="254" priority="350">
      <formula>K307&gt;$H$6</formula>
    </cfRule>
  </conditionalFormatting>
  <conditionalFormatting sqref="K309:K310">
    <cfRule type="expression" dxfId="253" priority="345">
      <formula>K309&lt;=$H$5</formula>
    </cfRule>
    <cfRule type="expression" dxfId="252" priority="346">
      <formula>AND(K309&gt;$H$5,K309&lt;=$H$6)</formula>
    </cfRule>
    <cfRule type="expression" dxfId="251" priority="347">
      <formula>K309&gt;$H$6</formula>
    </cfRule>
  </conditionalFormatting>
  <conditionalFormatting sqref="K311:K312">
    <cfRule type="expression" dxfId="250" priority="342">
      <formula>K311&lt;=$H$5</formula>
    </cfRule>
    <cfRule type="expression" dxfId="249" priority="343">
      <formula>AND(K311&gt;$H$5,K311&lt;=$H$6)</formula>
    </cfRule>
    <cfRule type="expression" dxfId="248" priority="344">
      <formula>K311&gt;$H$6</formula>
    </cfRule>
  </conditionalFormatting>
  <conditionalFormatting sqref="K314">
    <cfRule type="expression" dxfId="247" priority="339">
      <formula>K314&lt;=$H$5</formula>
    </cfRule>
    <cfRule type="expression" dxfId="246" priority="340">
      <formula>AND(K314&gt;$H$5,K314&lt;=$H$6)</formula>
    </cfRule>
    <cfRule type="expression" dxfId="245" priority="341">
      <formula>K314&gt;$H$6</formula>
    </cfRule>
  </conditionalFormatting>
  <conditionalFormatting sqref="K315:K316">
    <cfRule type="expression" dxfId="244" priority="336">
      <formula>K315&lt;=$H$5</formula>
    </cfRule>
    <cfRule type="expression" dxfId="243" priority="337">
      <formula>AND(K315&gt;$H$5,K315&lt;=$H$6)</formula>
    </cfRule>
    <cfRule type="expression" dxfId="242" priority="338">
      <formula>K315&gt;$H$6</formula>
    </cfRule>
  </conditionalFormatting>
  <conditionalFormatting sqref="K317:K318">
    <cfRule type="expression" dxfId="241" priority="333">
      <formula>K317&lt;=$H$5</formula>
    </cfRule>
    <cfRule type="expression" dxfId="240" priority="334">
      <formula>AND(K317&gt;$H$5,K317&lt;=$H$6)</formula>
    </cfRule>
    <cfRule type="expression" dxfId="239" priority="335">
      <formula>K317&gt;$H$6</formula>
    </cfRule>
  </conditionalFormatting>
  <conditionalFormatting sqref="K319">
    <cfRule type="expression" dxfId="238" priority="330">
      <formula>K319&lt;=$H$5</formula>
    </cfRule>
    <cfRule type="expression" dxfId="237" priority="331">
      <formula>AND(K319&gt;$H$5,K319&lt;=$H$6)</formula>
    </cfRule>
    <cfRule type="expression" dxfId="236" priority="332">
      <formula>K319&gt;$H$6</formula>
    </cfRule>
  </conditionalFormatting>
  <conditionalFormatting sqref="K320">
    <cfRule type="expression" dxfId="235" priority="327">
      <formula>K320&lt;=$H$5</formula>
    </cfRule>
    <cfRule type="expression" dxfId="234" priority="328">
      <formula>AND(K320&gt;$H$5,K320&lt;=$H$6)</formula>
    </cfRule>
    <cfRule type="expression" dxfId="233" priority="329">
      <formula>K320&gt;$H$6</formula>
    </cfRule>
  </conditionalFormatting>
  <conditionalFormatting sqref="K321:K322">
    <cfRule type="expression" dxfId="232" priority="324">
      <formula>K321&lt;=$H$5</formula>
    </cfRule>
    <cfRule type="expression" dxfId="231" priority="325">
      <formula>AND(K321&gt;$H$5,K321&lt;=$H$6)</formula>
    </cfRule>
    <cfRule type="expression" dxfId="230" priority="326">
      <formula>K321&gt;$H$6</formula>
    </cfRule>
  </conditionalFormatting>
  <conditionalFormatting sqref="K323:K324">
    <cfRule type="expression" dxfId="229" priority="321">
      <formula>K323&lt;=$F$5</formula>
    </cfRule>
    <cfRule type="expression" dxfId="228" priority="322">
      <formula>AND(K323&gt;$F$5,K323&lt;=$F$6)</formula>
    </cfRule>
    <cfRule type="expression" dxfId="227" priority="323">
      <formula>K323&gt;$F$6</formula>
    </cfRule>
  </conditionalFormatting>
  <conditionalFormatting sqref="K325">
    <cfRule type="expression" dxfId="226" priority="318">
      <formula>K325&lt;=$H$5</formula>
    </cfRule>
    <cfRule type="expression" dxfId="225" priority="319">
      <formula>AND(K325&gt;$H$5,K325&lt;=$H$6)</formula>
    </cfRule>
    <cfRule type="expression" dxfId="224" priority="320">
      <formula>K325&gt;$H$6</formula>
    </cfRule>
  </conditionalFormatting>
  <conditionalFormatting sqref="K326">
    <cfRule type="expression" dxfId="223" priority="315">
      <formula>K326&lt;=$H$5</formula>
    </cfRule>
    <cfRule type="expression" dxfId="222" priority="316">
      <formula>AND(K326&gt;$H$5,K326&lt;=$H$6)</formula>
    </cfRule>
    <cfRule type="expression" dxfId="221" priority="317">
      <formula>K326&gt;$H$6</formula>
    </cfRule>
  </conditionalFormatting>
  <conditionalFormatting sqref="K327:K328">
    <cfRule type="expression" dxfId="220" priority="312">
      <formula>K327&lt;=$H$5</formula>
    </cfRule>
    <cfRule type="expression" dxfId="219" priority="313">
      <formula>AND(K327&gt;$H$5,K327&lt;=$H$6)</formula>
    </cfRule>
    <cfRule type="expression" dxfId="218" priority="314">
      <formula>K327&gt;$H$6</formula>
    </cfRule>
  </conditionalFormatting>
  <conditionalFormatting sqref="K329:K330">
    <cfRule type="expression" dxfId="217" priority="309">
      <formula>K329&lt;=$H$5</formula>
    </cfRule>
    <cfRule type="expression" dxfId="216" priority="310">
      <formula>AND(K329&gt;$H$5,K329&lt;=$H$6)</formula>
    </cfRule>
    <cfRule type="expression" dxfId="215" priority="311">
      <formula>K329&gt;$H$6</formula>
    </cfRule>
  </conditionalFormatting>
  <conditionalFormatting sqref="K331:K332">
    <cfRule type="expression" dxfId="214" priority="306">
      <formula>K331&lt;=$H$5</formula>
    </cfRule>
    <cfRule type="expression" dxfId="213" priority="307">
      <formula>AND(K331&gt;$H$5,K331&lt;=$H$6)</formula>
    </cfRule>
    <cfRule type="expression" dxfId="212" priority="308">
      <formula>K331&gt;$H$6</formula>
    </cfRule>
  </conditionalFormatting>
  <conditionalFormatting sqref="K333:K334">
    <cfRule type="expression" dxfId="211" priority="303">
      <formula>K333&lt;=$H$5</formula>
    </cfRule>
    <cfRule type="expression" dxfId="210" priority="304">
      <formula>AND(K333&gt;$H$5,K333&lt;=$H$6)</formula>
    </cfRule>
    <cfRule type="expression" dxfId="209" priority="305">
      <formula>K333&gt;$H$6</formula>
    </cfRule>
  </conditionalFormatting>
  <conditionalFormatting sqref="K335:K336">
    <cfRule type="expression" dxfId="208" priority="300">
      <formula>K335&lt;=$H$5</formula>
    </cfRule>
    <cfRule type="expression" dxfId="207" priority="301">
      <formula>AND(K335&gt;$H$5,K335&lt;=$H$6)</formula>
    </cfRule>
    <cfRule type="expression" dxfId="206" priority="302">
      <formula>K335&gt;$H$6</formula>
    </cfRule>
  </conditionalFormatting>
  <conditionalFormatting sqref="K337:K338">
    <cfRule type="expression" dxfId="205" priority="297">
      <formula>K337&lt;=$H$5</formula>
    </cfRule>
    <cfRule type="expression" dxfId="204" priority="298">
      <formula>AND(K337&gt;$H$5,K337&lt;=$H$6)</formula>
    </cfRule>
    <cfRule type="expression" dxfId="203" priority="299">
      <formula>K337&gt;$H$6</formula>
    </cfRule>
  </conditionalFormatting>
  <conditionalFormatting sqref="K339:K340">
    <cfRule type="expression" dxfId="202" priority="294">
      <formula>K339&lt;=$H$5</formula>
    </cfRule>
    <cfRule type="expression" dxfId="201" priority="295">
      <formula>AND(K339&gt;$H$5,K339&lt;=$H$6)</formula>
    </cfRule>
    <cfRule type="expression" dxfId="200" priority="296">
      <formula>K339&gt;$H$6</formula>
    </cfRule>
  </conditionalFormatting>
  <conditionalFormatting sqref="K341:K342">
    <cfRule type="expression" dxfId="199" priority="291">
      <formula>K341&lt;=$H$5</formula>
    </cfRule>
    <cfRule type="expression" dxfId="198" priority="292">
      <formula>AND(K341&gt;$H$5,K341&lt;=$H$6)</formula>
    </cfRule>
    <cfRule type="expression" dxfId="197" priority="293">
      <formula>K341&gt;$H$6</formula>
    </cfRule>
  </conditionalFormatting>
  <conditionalFormatting sqref="K343">
    <cfRule type="expression" dxfId="196" priority="288">
      <formula>K343&lt;=$H$5</formula>
    </cfRule>
    <cfRule type="expression" dxfId="195" priority="289">
      <formula>AND(K343&gt;$H$5,K343&lt;=$H$6)</formula>
    </cfRule>
    <cfRule type="expression" dxfId="194" priority="290">
      <formula>K343&gt;$H$6</formula>
    </cfRule>
  </conditionalFormatting>
  <conditionalFormatting sqref="K344">
    <cfRule type="expression" dxfId="193" priority="285">
      <formula>K344&lt;=$H$5</formula>
    </cfRule>
    <cfRule type="expression" dxfId="192" priority="286">
      <formula>AND(K344&gt;$H$5,K344&lt;=$H$6)</formula>
    </cfRule>
    <cfRule type="expression" dxfId="191" priority="287">
      <formula>K344&gt;$H$6</formula>
    </cfRule>
  </conditionalFormatting>
  <conditionalFormatting sqref="K345">
    <cfRule type="expression" dxfId="190" priority="282">
      <formula>K345&lt;=$H$5</formula>
    </cfRule>
    <cfRule type="expression" dxfId="189" priority="283">
      <formula>AND(K345&gt;$H$5,K345&lt;=$H$6)</formula>
    </cfRule>
    <cfRule type="expression" dxfId="188" priority="284">
      <formula>K345&gt;$H$6</formula>
    </cfRule>
  </conditionalFormatting>
  <conditionalFormatting sqref="K346">
    <cfRule type="expression" dxfId="187" priority="279">
      <formula>K346&lt;=$H$5</formula>
    </cfRule>
    <cfRule type="expression" dxfId="186" priority="280">
      <formula>AND(K346&gt;$H$5,K346&lt;=$H$6)</formula>
    </cfRule>
    <cfRule type="expression" dxfId="185" priority="281">
      <formula>K346&gt;$H$6</formula>
    </cfRule>
  </conditionalFormatting>
  <conditionalFormatting sqref="I371:I374 I377:I378">
    <cfRule type="timePeriod" dxfId="184" priority="278" timePeriod="today">
      <formula>FLOOR(I371,1)=TODAY()</formula>
    </cfRule>
  </conditionalFormatting>
  <conditionalFormatting sqref="J347:J348">
    <cfRule type="expression" dxfId="183" priority="272">
      <formula>J347&lt;=$F$5</formula>
    </cfRule>
    <cfRule type="expression" dxfId="182" priority="273">
      <formula>AND(J347&gt;$F$5,J347&lt;=$F$6)</formula>
    </cfRule>
    <cfRule type="expression" dxfId="181" priority="274">
      <formula>J347&gt;$F$6</formula>
    </cfRule>
  </conditionalFormatting>
  <conditionalFormatting sqref="K347:K348">
    <cfRule type="expression" dxfId="180" priority="266">
      <formula>K347&lt;=$H$5</formula>
    </cfRule>
    <cfRule type="expression" dxfId="179" priority="267">
      <formula>AND(K347&gt;$H$5,K347&lt;=$H$6)</formula>
    </cfRule>
    <cfRule type="expression" dxfId="178" priority="268">
      <formula>K347&gt;$H$6</formula>
    </cfRule>
  </conditionalFormatting>
  <conditionalFormatting sqref="J349:J350">
    <cfRule type="expression" dxfId="177" priority="263">
      <formula>J349&lt;=$F$5</formula>
    </cfRule>
    <cfRule type="expression" dxfId="176" priority="264">
      <formula>AND(J349&gt;$F$5,J349&lt;=$F$6)</formula>
    </cfRule>
    <cfRule type="expression" dxfId="175" priority="265">
      <formula>J349&gt;$F$6</formula>
    </cfRule>
  </conditionalFormatting>
  <conditionalFormatting sqref="K349:K350">
    <cfRule type="expression" dxfId="174" priority="257">
      <formula>K349&lt;=$H$5</formula>
    </cfRule>
    <cfRule type="expression" dxfId="173" priority="258">
      <formula>AND(K349&gt;$H$5,K349&lt;=$H$6)</formula>
    </cfRule>
    <cfRule type="expression" dxfId="172" priority="259">
      <formula>K349&gt;$H$6</formula>
    </cfRule>
  </conditionalFormatting>
  <conditionalFormatting sqref="J351:J352">
    <cfRule type="expression" dxfId="171" priority="254">
      <formula>J351&lt;=$F$5</formula>
    </cfRule>
    <cfRule type="expression" dxfId="170" priority="255">
      <formula>AND(J351&gt;$F$5,J351&lt;=$F$6)</formula>
    </cfRule>
    <cfRule type="expression" dxfId="169" priority="256">
      <formula>J351&gt;$F$6</formula>
    </cfRule>
  </conditionalFormatting>
  <conditionalFormatting sqref="K351:K352">
    <cfRule type="expression" dxfId="168" priority="248">
      <formula>K351&lt;=$H$5</formula>
    </cfRule>
    <cfRule type="expression" dxfId="167" priority="249">
      <formula>AND(K351&gt;$H$5,K351&lt;=$H$6)</formula>
    </cfRule>
    <cfRule type="expression" dxfId="166" priority="250">
      <formula>K351&gt;$H$6</formula>
    </cfRule>
  </conditionalFormatting>
  <conditionalFormatting sqref="J396:J397 J376 J384 J392 J356 J353:J354">
    <cfRule type="expression" dxfId="165" priority="245">
      <formula>J353&lt;=$F$5</formula>
    </cfRule>
    <cfRule type="expression" dxfId="164" priority="246">
      <formula>AND(J353&gt;$F$5,J353&lt;=$F$6)</formula>
    </cfRule>
    <cfRule type="expression" dxfId="163" priority="247">
      <formula>J353&gt;$F$6</formula>
    </cfRule>
  </conditionalFormatting>
  <conditionalFormatting sqref="K396:K397 K376 K384 K392 K356 K353:K354">
    <cfRule type="expression" dxfId="162" priority="239">
      <formula>K353&lt;=$H$5</formula>
    </cfRule>
    <cfRule type="expression" dxfId="161" priority="240">
      <formula>AND(K353&gt;$H$5,K353&lt;=$H$6)</formula>
    </cfRule>
    <cfRule type="expression" dxfId="160" priority="241">
      <formula>K353&gt;$H$6</formula>
    </cfRule>
  </conditionalFormatting>
  <conditionalFormatting sqref="J355">
    <cfRule type="expression" dxfId="159" priority="236">
      <formula>J355&lt;=$F$5</formula>
    </cfRule>
    <cfRule type="expression" dxfId="158" priority="237">
      <formula>AND(J355&gt;$F$5,J355&lt;=$F$6)</formula>
    </cfRule>
    <cfRule type="expression" dxfId="157" priority="238">
      <formula>J355&gt;$F$6</formula>
    </cfRule>
  </conditionalFormatting>
  <conditionalFormatting sqref="K355">
    <cfRule type="expression" dxfId="156" priority="230">
      <formula>K355&lt;=$H$5</formula>
    </cfRule>
    <cfRule type="expression" dxfId="155" priority="231">
      <formula>AND(K355&gt;$H$5,K355&lt;=$H$6)</formula>
    </cfRule>
    <cfRule type="expression" dxfId="154" priority="232">
      <formula>K355&gt;$H$6</formula>
    </cfRule>
  </conditionalFormatting>
  <conditionalFormatting sqref="J359:J360">
    <cfRule type="expression" dxfId="153" priority="227">
      <formula>J359&lt;=$F$5</formula>
    </cfRule>
    <cfRule type="expression" dxfId="152" priority="228">
      <formula>AND(J359&gt;$F$5,J359&lt;=$F$6)</formula>
    </cfRule>
    <cfRule type="expression" dxfId="151" priority="229">
      <formula>J359&gt;$F$6</formula>
    </cfRule>
  </conditionalFormatting>
  <conditionalFormatting sqref="K359:K360">
    <cfRule type="expression" dxfId="150" priority="221">
      <formula>K359&lt;=$H$5</formula>
    </cfRule>
    <cfRule type="expression" dxfId="149" priority="222">
      <formula>AND(K359&gt;$H$5,K359&lt;=$H$6)</formula>
    </cfRule>
    <cfRule type="expression" dxfId="148" priority="223">
      <formula>K359&gt;$H$6</formula>
    </cfRule>
  </conditionalFormatting>
  <conditionalFormatting sqref="J361:J362">
    <cfRule type="expression" dxfId="147" priority="218">
      <formula>J361&lt;=$F$5</formula>
    </cfRule>
    <cfRule type="expression" dxfId="146" priority="219">
      <formula>AND(J361&gt;$F$5,J361&lt;=$F$6)</formula>
    </cfRule>
    <cfRule type="expression" dxfId="145" priority="220">
      <formula>J361&gt;$F$6</formula>
    </cfRule>
  </conditionalFormatting>
  <conditionalFormatting sqref="K361:K362">
    <cfRule type="expression" dxfId="144" priority="212">
      <formula>K361&lt;=$H$5</formula>
    </cfRule>
    <cfRule type="expression" dxfId="143" priority="213">
      <formula>AND(K361&gt;$H$5,K361&lt;=$H$6)</formula>
    </cfRule>
    <cfRule type="expression" dxfId="142" priority="214">
      <formula>K361&gt;$H$6</formula>
    </cfRule>
  </conditionalFormatting>
  <conditionalFormatting sqref="I357">
    <cfRule type="timePeriod" dxfId="141" priority="211" timePeriod="today">
      <formula>FLOOR(I357,1)=TODAY()</formula>
    </cfRule>
  </conditionalFormatting>
  <conditionalFormatting sqref="J357:J358">
    <cfRule type="expression" dxfId="140" priority="208">
      <formula>J357&gt;$E$6</formula>
    </cfRule>
    <cfRule type="expression" dxfId="139" priority="209">
      <formula>AND(J357&gt;$E$5,J357&lt;=$E$6)</formula>
    </cfRule>
    <cfRule type="expression" dxfId="138" priority="210">
      <formula>J357&lt;=$E$5</formula>
    </cfRule>
  </conditionalFormatting>
  <conditionalFormatting sqref="K357:K358">
    <cfRule type="expression" dxfId="137" priority="202">
      <formula>K357&lt;=$G$5</formula>
    </cfRule>
    <cfRule type="expression" dxfId="136" priority="203">
      <formula>AND(K357&gt;$G$5,K357&lt;=$G$6)</formula>
    </cfRule>
    <cfRule type="expression" dxfId="135" priority="204">
      <formula>K357&gt;$G$6</formula>
    </cfRule>
  </conditionalFormatting>
  <conditionalFormatting sqref="J363:J364">
    <cfRule type="expression" dxfId="134" priority="199">
      <formula>J363&gt;$E$6</formula>
    </cfRule>
    <cfRule type="expression" dxfId="133" priority="200">
      <formula>AND(J363&gt;$E$5,J363&lt;=$E$6)</formula>
    </cfRule>
    <cfRule type="expression" dxfId="132" priority="201">
      <formula>J363&lt;=$E$5</formula>
    </cfRule>
  </conditionalFormatting>
  <conditionalFormatting sqref="K363:K364">
    <cfRule type="expression" dxfId="131" priority="193">
      <formula>K363&lt;=$G$5</formula>
    </cfRule>
    <cfRule type="expression" dxfId="130" priority="194">
      <formula>AND(K363&gt;$G$5,K363&lt;=$G$6)</formula>
    </cfRule>
    <cfRule type="expression" dxfId="129" priority="195">
      <formula>K363&gt;$G$6</formula>
    </cfRule>
  </conditionalFormatting>
  <conditionalFormatting sqref="J391">
    <cfRule type="expression" dxfId="128" priority="190">
      <formula>J391&lt;=$F$5</formula>
    </cfRule>
    <cfRule type="expression" dxfId="127" priority="191">
      <formula>AND(J391&gt;$F$5,J391&lt;=$F$6)</formula>
    </cfRule>
    <cfRule type="expression" dxfId="126" priority="192">
      <formula>J391&gt;$F$6</formula>
    </cfRule>
  </conditionalFormatting>
  <conditionalFormatting sqref="K391">
    <cfRule type="expression" dxfId="125" priority="184">
      <formula>K391&lt;=$H$5</formula>
    </cfRule>
    <cfRule type="expression" dxfId="124" priority="185">
      <formula>AND(K391&gt;$H$5,K391&lt;=$H$6)</formula>
    </cfRule>
    <cfRule type="expression" dxfId="123" priority="186">
      <formula>K391&gt;$H$6</formula>
    </cfRule>
  </conditionalFormatting>
  <conditionalFormatting sqref="J365:J366">
    <cfRule type="expression" dxfId="122" priority="181">
      <formula>J365&lt;=$F$5</formula>
    </cfRule>
    <cfRule type="expression" dxfId="121" priority="182">
      <formula>AND(J365&gt;$F$5,J365&lt;=$F$6)</formula>
    </cfRule>
    <cfRule type="expression" dxfId="120" priority="183">
      <formula>J365&gt;$F$6</formula>
    </cfRule>
  </conditionalFormatting>
  <conditionalFormatting sqref="K365:K366">
    <cfRule type="expression" dxfId="119" priority="175">
      <formula>K365&lt;=$H$5</formula>
    </cfRule>
    <cfRule type="expression" dxfId="118" priority="176">
      <formula>AND(K365&gt;$H$5,K365&lt;=$H$6)</formula>
    </cfRule>
    <cfRule type="expression" dxfId="117" priority="177">
      <formula>K365&gt;$H$6</formula>
    </cfRule>
  </conditionalFormatting>
  <conditionalFormatting sqref="J367:J368">
    <cfRule type="expression" dxfId="116" priority="172">
      <formula>J367&lt;=$F$5</formula>
    </cfRule>
    <cfRule type="expression" dxfId="115" priority="173">
      <formula>AND(J367&gt;$F$5,J367&lt;=$F$6)</formula>
    </cfRule>
    <cfRule type="expression" dxfId="114" priority="174">
      <formula>J367&gt;$F$6</formula>
    </cfRule>
  </conditionalFormatting>
  <conditionalFormatting sqref="K367:K368">
    <cfRule type="expression" dxfId="113" priority="166">
      <formula>K367&lt;=$H$5</formula>
    </cfRule>
    <cfRule type="expression" dxfId="112" priority="167">
      <formula>AND(K367&gt;$H$5,K367&lt;=$H$6)</formula>
    </cfRule>
    <cfRule type="expression" dxfId="111" priority="168">
      <formula>K367&gt;$H$6</formula>
    </cfRule>
  </conditionalFormatting>
  <conditionalFormatting sqref="I369:I370">
    <cfRule type="timePeriod" dxfId="110" priority="165" timePeriod="today">
      <formula>FLOOR(I369,1)=TODAY()</formula>
    </cfRule>
  </conditionalFormatting>
  <conditionalFormatting sqref="J369:J370">
    <cfRule type="expression" dxfId="109" priority="162">
      <formula>J369&lt;=$F$5</formula>
    </cfRule>
    <cfRule type="expression" dxfId="108" priority="163">
      <formula>AND(J369&gt;$F$5,J369&lt;=$F$6)</formula>
    </cfRule>
    <cfRule type="expression" dxfId="107" priority="164">
      <formula>J369&gt;$F$6</formula>
    </cfRule>
  </conditionalFormatting>
  <conditionalFormatting sqref="K369:K370">
    <cfRule type="expression" dxfId="106" priority="156">
      <formula>K369&lt;=$H$5</formula>
    </cfRule>
    <cfRule type="expression" dxfId="105" priority="157">
      <formula>AND(K369&gt;$H$5,K369&lt;=$H$6)</formula>
    </cfRule>
    <cfRule type="expression" dxfId="104" priority="158">
      <formula>K369&gt;$H$6</formula>
    </cfRule>
  </conditionalFormatting>
  <conditionalFormatting sqref="J371:J372">
    <cfRule type="expression" dxfId="103" priority="153">
      <formula>J371&lt;=$F$5</formula>
    </cfRule>
    <cfRule type="expression" dxfId="102" priority="154">
      <formula>AND(J371&gt;$F$5,J371&lt;=$F$6)</formula>
    </cfRule>
    <cfRule type="expression" dxfId="101" priority="155">
      <formula>J371&gt;$F$6</formula>
    </cfRule>
  </conditionalFormatting>
  <conditionalFormatting sqref="K371:K372">
    <cfRule type="expression" dxfId="100" priority="147">
      <formula>K371&lt;=$H$5</formula>
    </cfRule>
    <cfRule type="expression" dxfId="99" priority="148">
      <formula>AND(K371&gt;$H$5,K371&lt;=$H$6)</formula>
    </cfRule>
    <cfRule type="expression" dxfId="98" priority="149">
      <formula>K371&gt;$H$6</formula>
    </cfRule>
  </conditionalFormatting>
  <conditionalFormatting sqref="J373">
    <cfRule type="expression" dxfId="97" priority="144">
      <formula>J373&lt;=$F$5</formula>
    </cfRule>
    <cfRule type="expression" dxfId="96" priority="145">
      <formula>AND(J373&gt;$F$5,J373&lt;=$F$6)</formula>
    </cfRule>
    <cfRule type="expression" dxfId="95" priority="146">
      <formula>J373&gt;$F$6</formula>
    </cfRule>
  </conditionalFormatting>
  <conditionalFormatting sqref="K373">
    <cfRule type="expression" dxfId="94" priority="138">
      <formula>K373&lt;=$H$5</formula>
    </cfRule>
    <cfRule type="expression" dxfId="93" priority="139">
      <formula>AND(K373&gt;$H$5,K373&lt;=$H$6)</formula>
    </cfRule>
    <cfRule type="expression" dxfId="92" priority="140">
      <formula>K373&gt;$H$6</formula>
    </cfRule>
  </conditionalFormatting>
  <conditionalFormatting sqref="J374">
    <cfRule type="expression" dxfId="91" priority="135">
      <formula>J374&lt;=$F$5</formula>
    </cfRule>
    <cfRule type="expression" dxfId="90" priority="136">
      <formula>AND(J374&gt;$F$5,J374&lt;=$F$6)</formula>
    </cfRule>
    <cfRule type="expression" dxfId="89" priority="137">
      <formula>J374&gt;$F$6</formula>
    </cfRule>
  </conditionalFormatting>
  <conditionalFormatting sqref="K374">
    <cfRule type="expression" dxfId="88" priority="129">
      <formula>K374&lt;=$H$5</formula>
    </cfRule>
    <cfRule type="expression" dxfId="87" priority="130">
      <formula>AND(K374&gt;$H$5,K374&lt;=$H$6)</formula>
    </cfRule>
    <cfRule type="expression" dxfId="86" priority="131">
      <formula>K374&gt;$H$6</formula>
    </cfRule>
  </conditionalFormatting>
  <conditionalFormatting sqref="I377:I378">
    <cfRule type="timePeriod" dxfId="85" priority="128" timePeriod="today">
      <formula>FLOOR(I377,1)=TODAY()</formula>
    </cfRule>
  </conditionalFormatting>
  <conditionalFormatting sqref="J377:J378">
    <cfRule type="expression" dxfId="84" priority="125">
      <formula>J377&lt;=$F$5</formula>
    </cfRule>
    <cfRule type="expression" dxfId="83" priority="126">
      <formula>AND(J377&gt;$F$5,J377&lt;=$F$6)</formula>
    </cfRule>
    <cfRule type="expression" dxfId="82" priority="127">
      <formula>J377&gt;$F$6</formula>
    </cfRule>
  </conditionalFormatting>
  <conditionalFormatting sqref="K377:K378">
    <cfRule type="expression" dxfId="81" priority="119">
      <formula>K377&lt;=$H$5</formula>
    </cfRule>
    <cfRule type="expression" dxfId="80" priority="120">
      <formula>AND(K377&gt;$H$5,K377&lt;=$H$6)</formula>
    </cfRule>
    <cfRule type="expression" dxfId="79" priority="121">
      <formula>K377&gt;$H$6</formula>
    </cfRule>
  </conditionalFormatting>
  <conditionalFormatting sqref="I381:I382">
    <cfRule type="timePeriod" dxfId="78" priority="118" timePeriod="today">
      <formula>FLOOR(I381,1)=TODAY()</formula>
    </cfRule>
  </conditionalFormatting>
  <conditionalFormatting sqref="J381:J382">
    <cfRule type="expression" dxfId="77" priority="115">
      <formula>J381&lt;=$F$5</formula>
    </cfRule>
    <cfRule type="expression" dxfId="76" priority="116">
      <formula>AND(J381&gt;$F$5,J381&lt;=$F$6)</formula>
    </cfRule>
    <cfRule type="expression" dxfId="75" priority="117">
      <formula>J381&gt;$F$6</formula>
    </cfRule>
  </conditionalFormatting>
  <conditionalFormatting sqref="K381:K382">
    <cfRule type="expression" dxfId="74" priority="109">
      <formula>K381&lt;=$H$5</formula>
    </cfRule>
    <cfRule type="expression" dxfId="73" priority="110">
      <formula>AND(K381&gt;$H$5,K381&lt;=$H$6)</formula>
    </cfRule>
    <cfRule type="expression" dxfId="72" priority="111">
      <formula>K381&gt;$H$6</formula>
    </cfRule>
  </conditionalFormatting>
  <conditionalFormatting sqref="J379:J380">
    <cfRule type="expression" dxfId="71" priority="106">
      <formula>J379&gt;$E$6</formula>
    </cfRule>
    <cfRule type="expression" dxfId="70" priority="107">
      <formula>AND(J379&gt;$E$5,J379&lt;=$E$6)</formula>
    </cfRule>
    <cfRule type="expression" dxfId="69" priority="108">
      <formula>J379&lt;=$E$5</formula>
    </cfRule>
  </conditionalFormatting>
  <conditionalFormatting sqref="K379:K380">
    <cfRule type="expression" dxfId="68" priority="100">
      <formula>K379&lt;=$G$5</formula>
    </cfRule>
    <cfRule type="expression" dxfId="67" priority="101">
      <formula>AND(K379&gt;$G$5,K379&lt;=$G$6)</formula>
    </cfRule>
    <cfRule type="expression" dxfId="66" priority="102">
      <formula>K379&gt;$G$6</formula>
    </cfRule>
  </conditionalFormatting>
  <conditionalFormatting sqref="J393:J394">
    <cfRule type="expression" dxfId="65" priority="97">
      <formula>J393&lt;=$F$5</formula>
    </cfRule>
    <cfRule type="expression" dxfId="64" priority="98">
      <formula>AND(J393&gt;$F$5,J393&lt;=$F$6)</formula>
    </cfRule>
    <cfRule type="expression" dxfId="63" priority="99">
      <formula>J393&gt;$F$6</formula>
    </cfRule>
  </conditionalFormatting>
  <conditionalFormatting sqref="K393:K394">
    <cfRule type="expression" dxfId="62" priority="91">
      <formula>K393&lt;=$H$5</formula>
    </cfRule>
    <cfRule type="expression" dxfId="61" priority="92">
      <formula>AND(K393&gt;$H$5,K393&lt;=$H$6)</formula>
    </cfRule>
    <cfRule type="expression" dxfId="60" priority="93">
      <formula>K393&gt;$H$6</formula>
    </cfRule>
  </conditionalFormatting>
  <conditionalFormatting sqref="J401:J402">
    <cfRule type="expression" dxfId="59" priority="88">
      <formula>J401&lt;=$F$5</formula>
    </cfRule>
    <cfRule type="expression" dxfId="58" priority="89">
      <formula>AND(J401&gt;$F$5,J401&lt;=$F$6)</formula>
    </cfRule>
    <cfRule type="expression" dxfId="57" priority="90">
      <formula>J401&gt;$F$6</formula>
    </cfRule>
  </conditionalFormatting>
  <conditionalFormatting sqref="K401:K402">
    <cfRule type="expression" dxfId="56" priority="82">
      <formula>K401&lt;=$H$5</formula>
    </cfRule>
    <cfRule type="expression" dxfId="55" priority="83">
      <formula>AND(K401&gt;$H$5,K401&lt;=$H$6)</formula>
    </cfRule>
    <cfRule type="expression" dxfId="54" priority="84">
      <formula>K401&gt;$H$6</formula>
    </cfRule>
  </conditionalFormatting>
  <conditionalFormatting sqref="J403:J404">
    <cfRule type="expression" dxfId="53" priority="79">
      <formula>J403&lt;=$F$5</formula>
    </cfRule>
    <cfRule type="expression" dxfId="52" priority="80">
      <formula>AND(J403&gt;$F$5,J403&lt;=$F$6)</formula>
    </cfRule>
    <cfRule type="expression" dxfId="51" priority="81">
      <formula>J403&gt;$F$6</formula>
    </cfRule>
  </conditionalFormatting>
  <conditionalFormatting sqref="K403:K404">
    <cfRule type="expression" dxfId="50" priority="73">
      <formula>K403&lt;=$H$5</formula>
    </cfRule>
    <cfRule type="expression" dxfId="49" priority="74">
      <formula>AND(K403&gt;$H$5,K403&lt;=$H$6)</formula>
    </cfRule>
    <cfRule type="expression" dxfId="48" priority="75">
      <formula>K403&gt;$H$6</formula>
    </cfRule>
  </conditionalFormatting>
  <conditionalFormatting sqref="J383">
    <cfRule type="expression" dxfId="47" priority="70">
      <formula>J383&lt;=$F$5</formula>
    </cfRule>
    <cfRule type="expression" dxfId="46" priority="71">
      <formula>AND(J383&gt;$F$5,J383&lt;=$F$6)</formula>
    </cfRule>
    <cfRule type="expression" dxfId="45" priority="72">
      <formula>J383&gt;$F$6</formula>
    </cfRule>
  </conditionalFormatting>
  <conditionalFormatting sqref="K383">
    <cfRule type="expression" dxfId="44" priority="64">
      <formula>K383&lt;=$H$5</formula>
    </cfRule>
    <cfRule type="expression" dxfId="43" priority="65">
      <formula>AND(K383&gt;$H$5,K383&lt;=$H$6)</formula>
    </cfRule>
    <cfRule type="expression" dxfId="42" priority="66">
      <formula>K383&gt;$H$6</formula>
    </cfRule>
  </conditionalFormatting>
  <conditionalFormatting sqref="J375">
    <cfRule type="expression" dxfId="41" priority="61">
      <formula>J375&lt;=$F$5</formula>
    </cfRule>
    <cfRule type="expression" dxfId="40" priority="62">
      <formula>AND(J375&gt;$F$5,J375&lt;=$F$6)</formula>
    </cfRule>
    <cfRule type="expression" dxfId="39" priority="63">
      <formula>J375&gt;$F$6</formula>
    </cfRule>
  </conditionalFormatting>
  <conditionalFormatting sqref="K375">
    <cfRule type="expression" dxfId="38" priority="55">
      <formula>K375&lt;=$H$5</formula>
    </cfRule>
    <cfRule type="expression" dxfId="37" priority="56">
      <formula>AND(K375&gt;$H$5,K375&lt;=$H$6)</formula>
    </cfRule>
    <cfRule type="expression" dxfId="36" priority="57">
      <formula>K375&gt;$H$6</formula>
    </cfRule>
  </conditionalFormatting>
  <conditionalFormatting sqref="J385:J386">
    <cfRule type="expression" dxfId="35" priority="52">
      <formula>J385&lt;=$F$5</formula>
    </cfRule>
    <cfRule type="expression" dxfId="34" priority="53">
      <formula>AND(J385&gt;$F$5,J385&lt;=$F$6)</formula>
    </cfRule>
    <cfRule type="expression" dxfId="33" priority="54">
      <formula>J385&gt;$F$6</formula>
    </cfRule>
  </conditionalFormatting>
  <conditionalFormatting sqref="K385:K386">
    <cfRule type="expression" dxfId="32" priority="46">
      <formula>K385&lt;=$H$5</formula>
    </cfRule>
    <cfRule type="expression" dxfId="31" priority="47">
      <formula>AND(K385&gt;$H$5,K385&lt;=$H$6)</formula>
    </cfRule>
    <cfRule type="expression" dxfId="30" priority="48">
      <formula>K385&gt;$H$6</formula>
    </cfRule>
  </conditionalFormatting>
  <conditionalFormatting sqref="J389:J390">
    <cfRule type="expression" dxfId="29" priority="43">
      <formula>J389&lt;=$F$5</formula>
    </cfRule>
    <cfRule type="expression" dxfId="28" priority="44">
      <formula>AND(J389&gt;$F$5,J389&lt;=$F$6)</formula>
    </cfRule>
    <cfRule type="expression" dxfId="27" priority="45">
      <formula>J389&gt;$F$6</formula>
    </cfRule>
  </conditionalFormatting>
  <conditionalFormatting sqref="K389:K390">
    <cfRule type="expression" dxfId="26" priority="37">
      <formula>K389&lt;=$H$5</formula>
    </cfRule>
    <cfRule type="expression" dxfId="25" priority="38">
      <formula>AND(K389&gt;$H$5,K389&lt;=$H$6)</formula>
    </cfRule>
    <cfRule type="expression" dxfId="24" priority="39">
      <formula>K389&gt;$H$6</formula>
    </cfRule>
  </conditionalFormatting>
  <conditionalFormatting sqref="J395">
    <cfRule type="expression" dxfId="23" priority="34">
      <formula>J395&lt;=$F$5</formula>
    </cfRule>
    <cfRule type="expression" dxfId="22" priority="35">
      <formula>AND(J395&gt;$F$5,J395&lt;=$F$6)</formula>
    </cfRule>
    <cfRule type="expression" dxfId="21" priority="36">
      <formula>J395&gt;$F$6</formula>
    </cfRule>
  </conditionalFormatting>
  <conditionalFormatting sqref="K395">
    <cfRule type="expression" dxfId="20" priority="28">
      <formula>K395&lt;=$H$5</formula>
    </cfRule>
    <cfRule type="expression" dxfId="19" priority="29">
      <formula>AND(K395&gt;$H$5,K395&lt;=$H$6)</formula>
    </cfRule>
    <cfRule type="expression" dxfId="18" priority="30">
      <formula>K395&gt;$H$6</formula>
    </cfRule>
  </conditionalFormatting>
  <conditionalFormatting sqref="J398">
    <cfRule type="expression" dxfId="17" priority="25">
      <formula>J398&lt;=$F$5</formula>
    </cfRule>
    <cfRule type="expression" dxfId="16" priority="26">
      <formula>AND(J398&gt;$F$5,J398&lt;=$F$6)</formula>
    </cfRule>
    <cfRule type="expression" dxfId="15" priority="27">
      <formula>J398&gt;$F$6</formula>
    </cfRule>
  </conditionalFormatting>
  <conditionalFormatting sqref="K398">
    <cfRule type="expression" dxfId="14" priority="19">
      <formula>K398&lt;=$H$5</formula>
    </cfRule>
    <cfRule type="expression" dxfId="13" priority="20">
      <formula>AND(K398&gt;$H$5,K398&lt;=$H$6)</formula>
    </cfRule>
    <cfRule type="expression" dxfId="12" priority="21">
      <formula>K398&gt;$H$6</formula>
    </cfRule>
  </conditionalFormatting>
  <conditionalFormatting sqref="J399:J400">
    <cfRule type="expression" dxfId="11" priority="16">
      <formula>J399&lt;=$F$5</formula>
    </cfRule>
    <cfRule type="expression" dxfId="10" priority="17">
      <formula>AND(J399&gt;$F$5,J399&lt;=$F$6)</formula>
    </cfRule>
    <cfRule type="expression" dxfId="9" priority="18">
      <formula>J399&gt;$F$6</formula>
    </cfRule>
  </conditionalFormatting>
  <conditionalFormatting sqref="K399:K400">
    <cfRule type="expression" dxfId="8" priority="10">
      <formula>K399&lt;=$H$5</formula>
    </cfRule>
    <cfRule type="expression" dxfId="7" priority="11">
      <formula>AND(K399&gt;$H$5,K399&lt;=$H$6)</formula>
    </cfRule>
    <cfRule type="expression" dxfId="6" priority="12">
      <formula>K399&gt;$H$6</formula>
    </cfRule>
  </conditionalFormatting>
  <conditionalFormatting sqref="J387:J388">
    <cfRule type="expression" dxfId="5" priority="7">
      <formula>J387&lt;=$F$5</formula>
    </cfRule>
    <cfRule type="expression" dxfId="4" priority="8">
      <formula>AND(J387&gt;$F$5,J387&lt;=$F$6)</formula>
    </cfRule>
    <cfRule type="expression" dxfId="3" priority="9">
      <formula>J387&gt;$F$6</formula>
    </cfRule>
  </conditionalFormatting>
  <conditionalFormatting sqref="K387:K388">
    <cfRule type="expression" dxfId="2" priority="1">
      <formula>K387&lt;=$H$5</formula>
    </cfRule>
    <cfRule type="expression" dxfId="1" priority="2">
      <formula>AND(K387&gt;$H$5,K387&lt;=$H$6)</formula>
    </cfRule>
    <cfRule type="expression" dxfId="0" priority="3">
      <formula>K387&gt;$H$6</formula>
    </cfRule>
  </conditionalFormatting>
  <pageMargins left="0.3" right="0.2" top="0.1" bottom="0.2" header="0.2" footer="0.2"/>
  <pageSetup paperSize="9" orientation="portrait" r:id="rId1"/>
  <headerFooter scaleWithDoc="0" alignWithMargins="0">
    <oddFooter>&amp;L&amp;"Arial,Bold"&amp;12Ref. No.: 020025.04/03 &amp;R&amp;12Page &amp;P / &amp;N</oddFooter>
  </headerFooter>
  <rowBreaks count="2" manualBreakCount="2">
    <brk id="127" max="5" man="1"/>
    <brk id="154" max="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30</vt:i4>
      </vt:variant>
    </vt:vector>
  </HeadingPairs>
  <TitlesOfParts>
    <vt:vector size="45" baseType="lpstr">
      <vt:lpstr>ORABS 3 (21173)</vt:lpstr>
      <vt:lpstr>ALAF 2 (21166)</vt:lpstr>
      <vt:lpstr>ALAF 3 (21167)</vt:lpstr>
      <vt:lpstr>ALAF 4 (21168)</vt:lpstr>
      <vt:lpstr>ALAF 6 (21170)</vt:lpstr>
      <vt:lpstr>ALAF 7 (21171)</vt:lpstr>
      <vt:lpstr>ALAF 8 (21205)</vt:lpstr>
      <vt:lpstr>ALAF 9 (21206)</vt:lpstr>
      <vt:lpstr>LAF 2 (21155)</vt:lpstr>
      <vt:lpstr>LAF 3 (21156)</vt:lpstr>
      <vt:lpstr>LAF 4 (21157)</vt:lpstr>
      <vt:lpstr>LAF 12 (21162)</vt:lpstr>
      <vt:lpstr>LAF 13 (21161)</vt:lpstr>
      <vt:lpstr>MLAF 1 (21158)</vt:lpstr>
      <vt:lpstr>MLAF 2 (21159)</vt:lpstr>
      <vt:lpstr>'ALAF 2 (21166)'!Print_Area</vt:lpstr>
      <vt:lpstr>'ALAF 3 (21167)'!Print_Area</vt:lpstr>
      <vt:lpstr>'ALAF 4 (21168)'!Print_Area</vt:lpstr>
      <vt:lpstr>'ALAF 6 (21170)'!Print_Area</vt:lpstr>
      <vt:lpstr>'ALAF 7 (21171)'!Print_Area</vt:lpstr>
      <vt:lpstr>'ALAF 8 (21205)'!Print_Area</vt:lpstr>
      <vt:lpstr>'ALAF 9 (21206)'!Print_Area</vt:lpstr>
      <vt:lpstr>'LAF 12 (21162)'!Print_Area</vt:lpstr>
      <vt:lpstr>'LAF 13 (21161)'!Print_Area</vt:lpstr>
      <vt:lpstr>'LAF 2 (21155)'!Print_Area</vt:lpstr>
      <vt:lpstr>'LAF 3 (21156)'!Print_Area</vt:lpstr>
      <vt:lpstr>'LAF 4 (21157)'!Print_Area</vt:lpstr>
      <vt:lpstr>'MLAF 1 (21158)'!Print_Area</vt:lpstr>
      <vt:lpstr>'MLAF 2 (21159)'!Print_Area</vt:lpstr>
      <vt:lpstr>'ORABS 3 (21173)'!Print_Area</vt:lpstr>
      <vt:lpstr>'ALAF 2 (21166)'!Print_Titles</vt:lpstr>
      <vt:lpstr>'ALAF 3 (21167)'!Print_Titles</vt:lpstr>
      <vt:lpstr>'ALAF 4 (21168)'!Print_Titles</vt:lpstr>
      <vt:lpstr>'ALAF 6 (21170)'!Print_Titles</vt:lpstr>
      <vt:lpstr>'ALAF 7 (21171)'!Print_Titles</vt:lpstr>
      <vt:lpstr>'ALAF 8 (21205)'!Print_Titles</vt:lpstr>
      <vt:lpstr>'ALAF 9 (21206)'!Print_Titles</vt:lpstr>
      <vt:lpstr>'LAF 12 (21162)'!Print_Titles</vt:lpstr>
      <vt:lpstr>'LAF 13 (21161)'!Print_Titles</vt:lpstr>
      <vt:lpstr>'LAF 2 (21155)'!Print_Titles</vt:lpstr>
      <vt:lpstr>'LAF 3 (21156)'!Print_Titles</vt:lpstr>
      <vt:lpstr>'LAF 4 (21157)'!Print_Titles</vt:lpstr>
      <vt:lpstr>'MLAF 1 (21158)'!Print_Titles</vt:lpstr>
      <vt:lpstr>'MLAF 2 (21159)'!Print_Titles</vt:lpstr>
      <vt:lpstr>'ORABS 3 (21173)'!Print_Titles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ADMIN</cp:lastModifiedBy>
  <cp:lastPrinted>2018-12-06T03:44:05Z</cp:lastPrinted>
  <dcterms:created xsi:type="dcterms:W3CDTF">1996-10-14T23:33:28Z</dcterms:created>
  <dcterms:modified xsi:type="dcterms:W3CDTF">2020-06-03T09:28:44Z</dcterms:modified>
</cp:coreProperties>
</file>