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NCKH\Data\"/>
    </mc:Choice>
  </mc:AlternateContent>
  <bookViews>
    <workbookView xWindow="0" yWindow="0" windowWidth="28800" windowHeight="14510" activeTab="1"/>
  </bookViews>
  <sheets>
    <sheet name="KetQua" sheetId="2" r:id="rId1"/>
    <sheet name="DuLieu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9" i="1" l="1"/>
  <c r="F50" i="1"/>
  <c r="F42" i="1"/>
  <c r="D18" i="1" s="1"/>
  <c r="F34" i="1"/>
  <c r="D17" i="1" s="1"/>
  <c r="F26" i="1"/>
  <c r="D16" i="1" s="1"/>
  <c r="F18" i="1"/>
  <c r="D15" i="1" s="1"/>
  <c r="F10" i="1"/>
  <c r="D14" i="1" s="1"/>
  <c r="D13" i="1"/>
  <c r="F2" i="1"/>
  <c r="K2" i="1" l="1"/>
  <c r="K3" i="1"/>
  <c r="K4" i="1"/>
  <c r="A2" i="2"/>
  <c r="A3" i="2"/>
  <c r="A4" i="2"/>
  <c r="A5" i="2"/>
  <c r="A6" i="2"/>
  <c r="A7" i="2"/>
  <c r="K49" i="1" l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E13" i="1" l="1"/>
  <c r="B2" i="2" s="1"/>
  <c r="E18" i="1"/>
  <c r="E15" i="1"/>
  <c r="E14" i="1"/>
  <c r="E16" i="1"/>
  <c r="E17" i="1"/>
  <c r="B4" i="2" l="1"/>
  <c r="B15" i="1"/>
  <c r="B18" i="1"/>
  <c r="B7" i="2"/>
  <c r="B6" i="2"/>
  <c r="B17" i="1"/>
  <c r="B5" i="2"/>
  <c r="B16" i="1"/>
  <c r="B3" i="2"/>
  <c r="B14" i="1"/>
  <c r="B13" i="1"/>
</calcChain>
</file>

<file path=xl/sharedStrings.xml><?xml version="1.0" encoding="utf-8"?>
<sst xmlns="http://schemas.openxmlformats.org/spreadsheetml/2006/main" count="17" uniqueCount="13">
  <si>
    <t>Thứ Hai 24</t>
  </si>
  <si>
    <t>Thứ Ba 25</t>
  </si>
  <si>
    <t>Thứ Tư 26</t>
  </si>
  <si>
    <t>Thứ Năm 27</t>
  </si>
  <si>
    <t>Thứ Sáu 28</t>
  </si>
  <si>
    <t>Thứ Năm 20 10 13 0,2 16 0,4 19 0,2 22 Thứ Sáu 21 1 4 7 10 13 16 0,4 19 0,4 22 Thứ Bảy 22 1 4 7 10 0,3 13 0,6 16 0,5 19 0,3 22 0,4 Chủ Nhật 23 1 0,3 4 0,3 7 1,3 10 1,4 13 1,4 16 1,7 19 1,7 22 2 Thứ Hai 24 1 2,3 4 2,7 7 2,8 10 3 13 2,1 16 1,6 19 2 22 1,5 Thứ Ba 25 1 1,9 4 2,2 7 3,1 10 2 13 2,4 16 2,9 19 3,4</t>
  </si>
  <si>
    <t>Date</t>
  </si>
  <si>
    <t>X</t>
  </si>
  <si>
    <t>Thứ Bảy 1</t>
  </si>
  <si>
    <t>Giờ</t>
  </si>
  <si>
    <t>Thứ Ngày</t>
  </si>
  <si>
    <t>Lượng mưa</t>
  </si>
  <si>
    <t>Ngày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</si>
</sst>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"/>
  </numFmts>
  <fonts count="3" x14ac:knownFonts="1">
    <font>
      <sz val="11"/>
      <color theme="1"/>
      <name val="Calibri"/>
      <family val="2"/>
      <scheme val="minor"/>
    </font>
    <font>
      <sz val="8"/>
      <color rgb="FFFFFFFF"/>
      <name val="Segoe UI Historic"/>
      <family val="2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9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64" fontId="0" fillId="0" borderId="0" xfId="1" applyNumberFormat="1" applyFont="1" applyAlignment="1">
      <alignment horizontal="left"/>
    </xf>
    <xf numFmtId="14" fontId="0" fillId="0" borderId="0" xfId="0" applyNumberFormat="1"/>
    <xf numFmtId="14" fontId="0" fillId="0" borderId="0" xfId="0" applyNumberFormat="1" applyAlignment="1">
      <alignment horizontal="left"/>
    </xf>
    <xf numFmtId="0" fontId="0" fillId="0" borderId="0" xfId="0" applyNumberFormat="1"/>
    <xf numFmtId="0" fontId="0" fillId="0" borderId="1" xfId="0" applyBorder="1"/>
    <xf numFmtId="0" fontId="0" fillId="2" borderId="1" xfId="0" applyFill="1" applyBorder="1" applyAlignment="1">
      <alignment horizontal="left"/>
    </xf>
    <xf numFmtId="164" fontId="0" fillId="2" borderId="1" xfId="1" applyNumberFormat="1" applyFont="1" applyFill="1" applyBorder="1" applyAlignment="1">
      <alignment horizontal="left"/>
    </xf>
    <xf numFmtId="0" fontId="0" fillId="2" borderId="2" xfId="0" applyFill="1" applyBorder="1" applyAlignment="1">
      <alignment horizontal="left"/>
    </xf>
    <xf numFmtId="164" fontId="0" fillId="2" borderId="2" xfId="1" applyNumberFormat="1" applyFont="1" applyFill="1" applyBorder="1" applyAlignment="1">
      <alignment horizontal="left"/>
    </xf>
    <xf numFmtId="0" fontId="0" fillId="3" borderId="4" xfId="0" applyFill="1" applyBorder="1" applyAlignment="1">
      <alignment horizontal="left"/>
    </xf>
    <xf numFmtId="164" fontId="0" fillId="3" borderId="5" xfId="1" applyNumberFormat="1" applyFont="1" applyFill="1" applyBorder="1" applyAlignment="1">
      <alignment horizontal="left"/>
    </xf>
    <xf numFmtId="0" fontId="0" fillId="4" borderId="1" xfId="0" applyFill="1" applyBorder="1" applyAlignment="1">
      <alignment horizontal="left"/>
    </xf>
    <xf numFmtId="1" fontId="0" fillId="4" borderId="1" xfId="0" applyNumberFormat="1" applyFill="1" applyBorder="1" applyAlignment="1">
      <alignment horizontal="left"/>
    </xf>
    <xf numFmtId="14" fontId="0" fillId="3" borderId="3" xfId="0" applyNumberFormat="1" applyFill="1" applyBorder="1" applyAlignment="1">
      <alignment horizontal="left"/>
    </xf>
    <xf numFmtId="14" fontId="0" fillId="2" borderId="1" xfId="0" applyNumberFormat="1" applyFill="1" applyBorder="1" applyAlignment="1">
      <alignment horizontal="left"/>
    </xf>
    <xf numFmtId="14" fontId="0" fillId="2" borderId="2" xfId="0" applyNumberFormat="1" applyFill="1" applyBorder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15"/>
  <sheetViews>
    <sheetView workbookViewId="0">
      <selection activeCell="B8" sqref="B8"/>
    </sheetView>
  </sheetViews>
  <sheetFormatPr defaultRowHeight="14.5" x14ac:dyDescent="0.35"/>
  <cols>
    <col min="1" max="1" width="12" customWidth="1"/>
    <col min="4" max="4" width="5.90625" customWidth="1"/>
  </cols>
  <sheetData>
    <row r="1" spans="1:4" x14ac:dyDescent="0.35">
      <c r="A1" t="s">
        <v>6</v>
      </c>
      <c r="B1" t="s">
        <v>7</v>
      </c>
    </row>
    <row r="2" spans="1:4" x14ac:dyDescent="0.35">
      <c r="A2" s="4">
        <f>DuLieu!D13</f>
        <v>45712</v>
      </c>
      <c r="B2" s="6">
        <f>DuLieu!E13</f>
        <v>20.5</v>
      </c>
    </row>
    <row r="3" spans="1:4" x14ac:dyDescent="0.35">
      <c r="A3" s="4">
        <f>DuLieu!D14</f>
        <v>45713</v>
      </c>
      <c r="B3" s="6">
        <f>DuLieu!E14</f>
        <v>14.599999999999998</v>
      </c>
    </row>
    <row r="4" spans="1:4" x14ac:dyDescent="0.35">
      <c r="A4" s="4">
        <f>DuLieu!D15</f>
        <v>45714</v>
      </c>
      <c r="B4" s="6">
        <f>DuLieu!E15</f>
        <v>10.7</v>
      </c>
    </row>
    <row r="5" spans="1:4" x14ac:dyDescent="0.35">
      <c r="A5" s="4">
        <f>DuLieu!D16</f>
        <v>45715</v>
      </c>
      <c r="B5" s="6">
        <f>DuLieu!E16</f>
        <v>1.2</v>
      </c>
    </row>
    <row r="6" spans="1:4" x14ac:dyDescent="0.35">
      <c r="A6" s="4">
        <f>DuLieu!D17</f>
        <v>45716</v>
      </c>
      <c r="B6" s="6">
        <f>DuLieu!E17</f>
        <v>0</v>
      </c>
    </row>
    <row r="7" spans="1:4" x14ac:dyDescent="0.35">
      <c r="A7" s="4">
        <f>DuLieu!D18</f>
        <v>45717</v>
      </c>
      <c r="B7" s="6">
        <f>DuLieu!E18</f>
        <v>0</v>
      </c>
    </row>
    <row r="8" spans="1:4" x14ac:dyDescent="0.35">
      <c r="A8" s="4"/>
    </row>
    <row r="9" spans="1:4" x14ac:dyDescent="0.35">
      <c r="A9" s="4"/>
    </row>
    <row r="10" spans="1:4" x14ac:dyDescent="0.35">
      <c r="A10" s="4"/>
    </row>
    <row r="15" spans="1:4" x14ac:dyDescent="0.35">
      <c r="D15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P50"/>
  <sheetViews>
    <sheetView tabSelected="1" topLeftCell="A16" workbookViewId="0">
      <selection activeCell="G6" sqref="G6"/>
    </sheetView>
  </sheetViews>
  <sheetFormatPr defaultRowHeight="14.5" x14ac:dyDescent="0.35"/>
  <cols>
    <col min="1" max="1" width="10.90625" customWidth="1"/>
    <col min="2" max="2" width="16.26953125" style="2" customWidth="1"/>
    <col min="4" max="4" width="9.453125" bestFit="1" customWidth="1"/>
    <col min="7" max="7" width="13" style="5" customWidth="1"/>
    <col min="8" max="8" width="8.7265625" style="2"/>
    <col min="9" max="9" width="10.1796875" style="3" customWidth="1"/>
    <col min="10" max="10" width="8.7265625" style="2"/>
    <col min="11" max="11" width="13.7265625" style="2" customWidth="1"/>
  </cols>
  <sheetData>
    <row r="1" spans="2:16" ht="15" thickBot="1" x14ac:dyDescent="0.4">
      <c r="B1"/>
      <c r="F1" t="s">
        <v>12</v>
      </c>
      <c r="G1" s="16" t="s">
        <v>10</v>
      </c>
      <c r="H1" s="12" t="s">
        <v>9</v>
      </c>
      <c r="I1" s="13" t="s">
        <v>11</v>
      </c>
    </row>
    <row r="2" spans="2:16" x14ac:dyDescent="0.35">
      <c r="B2"/>
      <c r="F2" t="str">
        <f>RIGHT(G2, LEN(G2) - SEARCH(" ", G2, SEARCH(" ", G2) + 1))</f>
        <v>24</v>
      </c>
      <c r="G2" s="17" t="s">
        <v>0</v>
      </c>
      <c r="H2" s="10">
        <v>1</v>
      </c>
      <c r="I2" s="11"/>
      <c r="K2" s="14">
        <f t="shared" ref="K2:K4" si="0">I2</f>
        <v>0</v>
      </c>
    </row>
    <row r="3" spans="2:16" x14ac:dyDescent="0.35">
      <c r="B3"/>
      <c r="G3" s="18" t="s">
        <v>0</v>
      </c>
      <c r="H3" s="8">
        <v>4</v>
      </c>
      <c r="I3" s="9"/>
      <c r="K3" s="14">
        <f t="shared" si="0"/>
        <v>0</v>
      </c>
    </row>
    <row r="4" spans="2:16" x14ac:dyDescent="0.35">
      <c r="B4"/>
      <c r="G4" s="18" t="s">
        <v>0</v>
      </c>
      <c r="H4" s="8">
        <v>7</v>
      </c>
      <c r="I4" s="9"/>
      <c r="K4" s="14">
        <f t="shared" si="0"/>
        <v>0</v>
      </c>
    </row>
    <row r="5" spans="2:16" x14ac:dyDescent="0.35">
      <c r="B5"/>
      <c r="G5" s="18" t="s">
        <v>0</v>
      </c>
      <c r="H5" s="8">
        <v>10</v>
      </c>
      <c r="I5" s="9">
        <v>2.2999999999999998</v>
      </c>
      <c r="K5" s="14">
        <f t="shared" ref="K5:K49" si="1">I5</f>
        <v>2.2999999999999998</v>
      </c>
    </row>
    <row r="6" spans="2:16" x14ac:dyDescent="0.35">
      <c r="B6"/>
      <c r="G6" s="18"/>
      <c r="H6" s="8">
        <v>13</v>
      </c>
      <c r="I6" s="9">
        <v>3.8</v>
      </c>
      <c r="K6" s="14">
        <f t="shared" si="1"/>
        <v>3.8</v>
      </c>
    </row>
    <row r="7" spans="2:16" x14ac:dyDescent="0.35">
      <c r="B7"/>
      <c r="D7" s="4"/>
      <c r="G7" s="18"/>
      <c r="H7" s="8">
        <v>16</v>
      </c>
      <c r="I7" s="9">
        <v>4.4000000000000004</v>
      </c>
      <c r="K7" s="14">
        <f t="shared" si="1"/>
        <v>4.4000000000000004</v>
      </c>
    </row>
    <row r="8" spans="2:16" x14ac:dyDescent="0.35">
      <c r="B8"/>
      <c r="G8" s="18"/>
      <c r="H8" s="8">
        <v>19</v>
      </c>
      <c r="I8" s="9">
        <v>5</v>
      </c>
      <c r="K8" s="14">
        <f t="shared" si="1"/>
        <v>5</v>
      </c>
    </row>
    <row r="9" spans="2:16" x14ac:dyDescent="0.35">
      <c r="B9"/>
      <c r="G9" s="18"/>
      <c r="H9" s="8">
        <v>22</v>
      </c>
      <c r="I9" s="9">
        <v>5</v>
      </c>
      <c r="K9" s="14">
        <f t="shared" si="1"/>
        <v>5</v>
      </c>
    </row>
    <row r="10" spans="2:16" x14ac:dyDescent="0.35">
      <c r="B10"/>
      <c r="F10" t="str">
        <f>RIGHT(G10, LEN(G10) - SEARCH(" ", G10, SEARCH(" ", G10) + 1))</f>
        <v>25</v>
      </c>
      <c r="G10" s="17" t="s">
        <v>1</v>
      </c>
      <c r="H10" s="8">
        <v>1</v>
      </c>
      <c r="I10" s="9">
        <v>4.3</v>
      </c>
      <c r="K10" s="14">
        <f t="shared" si="1"/>
        <v>4.3</v>
      </c>
    </row>
    <row r="11" spans="2:16" x14ac:dyDescent="0.35">
      <c r="G11" s="17"/>
      <c r="H11" s="8">
        <v>4</v>
      </c>
      <c r="I11" s="9">
        <v>1.2</v>
      </c>
      <c r="K11" s="14">
        <f t="shared" si="1"/>
        <v>1.2</v>
      </c>
    </row>
    <row r="12" spans="2:16" x14ac:dyDescent="0.35">
      <c r="G12" s="17"/>
      <c r="H12" s="8">
        <v>7</v>
      </c>
      <c r="I12" s="9">
        <v>1.6</v>
      </c>
      <c r="K12" s="14">
        <f t="shared" si="1"/>
        <v>1.6</v>
      </c>
      <c r="P12" s="7"/>
    </row>
    <row r="13" spans="2:16" x14ac:dyDescent="0.35">
      <c r="B13" t="str">
        <f>CONCATENATE(TEXT(D13, "MM/DD/YYYY"), ",", E13)</f>
        <v>02/24/2025,20.5</v>
      </c>
      <c r="D13" s="4">
        <f>DATE(2025,2,F2)</f>
        <v>45712</v>
      </c>
      <c r="E13" s="2">
        <f>SUM(K2:K9)</f>
        <v>20.5</v>
      </c>
      <c r="G13" s="17"/>
      <c r="H13" s="8">
        <v>10</v>
      </c>
      <c r="I13" s="9">
        <v>4.8</v>
      </c>
      <c r="K13" s="14">
        <f t="shared" si="1"/>
        <v>4.8</v>
      </c>
    </row>
    <row r="14" spans="2:16" x14ac:dyDescent="0.35">
      <c r="B14" t="str">
        <f t="shared" ref="B14:B18" si="2">CONCATENATE(TEXT(D14, "MM/DD/YYYY"), ",", E14)</f>
        <v>02/25/2025,14.6</v>
      </c>
      <c r="D14" s="4">
        <f>DATE(2025,2,F10)</f>
        <v>45713</v>
      </c>
      <c r="E14" s="2">
        <f xml:space="preserve"> SUM(K10:K17)</f>
        <v>14.599999999999998</v>
      </c>
      <c r="G14" s="17"/>
      <c r="H14" s="8">
        <v>13</v>
      </c>
      <c r="I14" s="9"/>
      <c r="K14" s="14">
        <f t="shared" si="1"/>
        <v>0</v>
      </c>
    </row>
    <row r="15" spans="2:16" x14ac:dyDescent="0.35">
      <c r="B15" t="str">
        <f t="shared" si="2"/>
        <v>02/26/2025,10.7</v>
      </c>
      <c r="D15" s="4">
        <f>DATE(2025,2,F18)</f>
        <v>45714</v>
      </c>
      <c r="E15" s="2">
        <f xml:space="preserve"> SUM(K18:K25)</f>
        <v>10.7</v>
      </c>
      <c r="G15" s="17"/>
      <c r="H15" s="8">
        <v>16</v>
      </c>
      <c r="I15" s="9">
        <v>2.7</v>
      </c>
      <c r="K15" s="14">
        <f t="shared" si="1"/>
        <v>2.7</v>
      </c>
    </row>
    <row r="16" spans="2:16" x14ac:dyDescent="0.35">
      <c r="B16" t="str">
        <f t="shared" si="2"/>
        <v>02/27/2025,1.2</v>
      </c>
      <c r="D16" s="4">
        <f>DATE(2025,2,F26)</f>
        <v>45715</v>
      </c>
      <c r="E16" s="2">
        <f xml:space="preserve"> SUM(K26:K33)</f>
        <v>1.2</v>
      </c>
      <c r="G16" s="17"/>
      <c r="H16" s="8">
        <v>19</v>
      </c>
      <c r="I16" s="9"/>
      <c r="K16" s="14">
        <f t="shared" si="1"/>
        <v>0</v>
      </c>
    </row>
    <row r="17" spans="2:15" x14ac:dyDescent="0.35">
      <c r="B17" t="str">
        <f t="shared" si="2"/>
        <v>02/28/2025,0</v>
      </c>
      <c r="D17" s="4">
        <f>DATE(2025,2,F34)</f>
        <v>45716</v>
      </c>
      <c r="E17" s="2">
        <f xml:space="preserve"> SUM(K34:K41)</f>
        <v>0</v>
      </c>
      <c r="G17" s="17"/>
      <c r="H17" s="8">
        <v>22</v>
      </c>
      <c r="I17" s="9"/>
      <c r="K17" s="14">
        <f t="shared" si="1"/>
        <v>0</v>
      </c>
    </row>
    <row r="18" spans="2:15" x14ac:dyDescent="0.35">
      <c r="B18" t="str">
        <f t="shared" si="2"/>
        <v>03/01/2025,0</v>
      </c>
      <c r="D18" s="4">
        <f>DATE(2025,3,F42)</f>
        <v>45717</v>
      </c>
      <c r="E18" s="2">
        <f xml:space="preserve"> SUM(K42:K49)</f>
        <v>0</v>
      </c>
      <c r="F18" t="str">
        <f>RIGHT(G18, LEN(G18) - SEARCH(" ", G18, SEARCH(" ", G18) + 1))</f>
        <v>26</v>
      </c>
      <c r="G18" s="17" t="s">
        <v>2</v>
      </c>
      <c r="H18" s="8">
        <v>1</v>
      </c>
      <c r="I18" s="9">
        <v>3.2</v>
      </c>
      <c r="K18" s="14">
        <f t="shared" si="1"/>
        <v>3.2</v>
      </c>
    </row>
    <row r="19" spans="2:15" x14ac:dyDescent="0.35">
      <c r="D19" s="4" t="e">
        <f>DATE(2025,3,F50)</f>
        <v>#VALUE!</v>
      </c>
      <c r="G19" s="17"/>
      <c r="H19" s="8">
        <v>4</v>
      </c>
      <c r="I19" s="9">
        <v>1.9</v>
      </c>
      <c r="K19" s="14">
        <f t="shared" si="1"/>
        <v>1.9</v>
      </c>
    </row>
    <row r="20" spans="2:15" x14ac:dyDescent="0.35">
      <c r="G20" s="17"/>
      <c r="H20" s="8">
        <v>7</v>
      </c>
      <c r="I20" s="9"/>
      <c r="K20" s="14">
        <f t="shared" si="1"/>
        <v>0</v>
      </c>
    </row>
    <row r="21" spans="2:15" x14ac:dyDescent="0.35">
      <c r="G21" s="17"/>
      <c r="H21" s="8">
        <v>10</v>
      </c>
      <c r="I21" s="9"/>
      <c r="K21" s="14">
        <f t="shared" si="1"/>
        <v>0</v>
      </c>
    </row>
    <row r="22" spans="2:15" x14ac:dyDescent="0.35">
      <c r="G22" s="17"/>
      <c r="H22" s="8">
        <v>13</v>
      </c>
      <c r="I22" s="9">
        <v>1</v>
      </c>
      <c r="K22" s="14">
        <f t="shared" si="1"/>
        <v>1</v>
      </c>
    </row>
    <row r="23" spans="2:15" x14ac:dyDescent="0.35">
      <c r="G23" s="17"/>
      <c r="H23" s="8">
        <v>16</v>
      </c>
      <c r="I23" s="9">
        <v>1.8</v>
      </c>
      <c r="K23" s="14">
        <f t="shared" si="1"/>
        <v>1.8</v>
      </c>
    </row>
    <row r="24" spans="2:15" x14ac:dyDescent="0.35">
      <c r="G24" s="17"/>
      <c r="H24" s="8">
        <v>19</v>
      </c>
      <c r="I24" s="9">
        <v>2</v>
      </c>
      <c r="K24" s="14">
        <f t="shared" si="1"/>
        <v>2</v>
      </c>
    </row>
    <row r="25" spans="2:15" x14ac:dyDescent="0.35">
      <c r="G25" s="17"/>
      <c r="H25" s="8">
        <v>22</v>
      </c>
      <c r="I25" s="9">
        <v>0.8</v>
      </c>
      <c r="K25" s="14">
        <f t="shared" si="1"/>
        <v>0.8</v>
      </c>
    </row>
    <row r="26" spans="2:15" x14ac:dyDescent="0.35">
      <c r="F26" t="str">
        <f>RIGHT(G26, LEN(G26) - SEARCH(" ", G26, SEARCH(" ", G26) + 1))</f>
        <v>27</v>
      </c>
      <c r="G26" s="17" t="s">
        <v>3</v>
      </c>
      <c r="H26" s="8">
        <v>1</v>
      </c>
      <c r="I26" s="9"/>
      <c r="K26" s="14">
        <f t="shared" si="1"/>
        <v>0</v>
      </c>
    </row>
    <row r="27" spans="2:15" x14ac:dyDescent="0.35">
      <c r="G27" s="17"/>
      <c r="H27" s="8">
        <v>4</v>
      </c>
      <c r="I27" s="9"/>
      <c r="K27" s="14">
        <f t="shared" si="1"/>
        <v>0</v>
      </c>
    </row>
    <row r="28" spans="2:15" x14ac:dyDescent="0.35">
      <c r="G28" s="17"/>
      <c r="H28" s="8">
        <v>7</v>
      </c>
      <c r="I28" s="9"/>
      <c r="K28" s="14">
        <f t="shared" si="1"/>
        <v>0</v>
      </c>
    </row>
    <row r="29" spans="2:15" x14ac:dyDescent="0.35">
      <c r="G29" s="17"/>
      <c r="H29" s="8">
        <v>10</v>
      </c>
      <c r="I29" s="9"/>
      <c r="K29" s="14">
        <f t="shared" si="1"/>
        <v>0</v>
      </c>
    </row>
    <row r="30" spans="2:15" x14ac:dyDescent="0.35">
      <c r="G30" s="17"/>
      <c r="H30" s="8">
        <v>13</v>
      </c>
      <c r="I30" s="9"/>
      <c r="K30" s="14">
        <f t="shared" si="1"/>
        <v>0</v>
      </c>
      <c r="O30" s="1" t="s">
        <v>5</v>
      </c>
    </row>
    <row r="31" spans="2:15" x14ac:dyDescent="0.35">
      <c r="G31" s="17"/>
      <c r="H31" s="8">
        <v>16</v>
      </c>
      <c r="I31" s="9">
        <v>0.7</v>
      </c>
      <c r="K31" s="14">
        <f t="shared" si="1"/>
        <v>0.7</v>
      </c>
    </row>
    <row r="32" spans="2:15" x14ac:dyDescent="0.35">
      <c r="G32" s="17"/>
      <c r="H32" s="8">
        <v>19</v>
      </c>
      <c r="I32" s="9">
        <v>0.5</v>
      </c>
      <c r="K32" s="14">
        <f t="shared" si="1"/>
        <v>0.5</v>
      </c>
    </row>
    <row r="33" spans="6:15" x14ac:dyDescent="0.35">
      <c r="G33" s="17"/>
      <c r="H33" s="8">
        <v>22</v>
      </c>
      <c r="I33" s="9"/>
      <c r="K33" s="14">
        <f t="shared" si="1"/>
        <v>0</v>
      </c>
      <c r="O33" s="1" t="s">
        <v>5</v>
      </c>
    </row>
    <row r="34" spans="6:15" x14ac:dyDescent="0.35">
      <c r="F34" t="str">
        <f>RIGHT(G34, LEN(G34) - SEARCH(" ", G34, SEARCH(" ", G34) + 1))</f>
        <v>28</v>
      </c>
      <c r="G34" s="17" t="s">
        <v>4</v>
      </c>
      <c r="H34" s="8">
        <v>1</v>
      </c>
      <c r="I34" s="9"/>
      <c r="K34" s="14">
        <f t="shared" si="1"/>
        <v>0</v>
      </c>
    </row>
    <row r="35" spans="6:15" x14ac:dyDescent="0.35">
      <c r="G35" s="17"/>
      <c r="H35" s="8">
        <v>4</v>
      </c>
      <c r="I35" s="9"/>
      <c r="K35" s="14">
        <f t="shared" si="1"/>
        <v>0</v>
      </c>
    </row>
    <row r="36" spans="6:15" x14ac:dyDescent="0.35">
      <c r="G36" s="17"/>
      <c r="H36" s="8">
        <v>7</v>
      </c>
      <c r="I36" s="9"/>
      <c r="K36" s="14">
        <f t="shared" si="1"/>
        <v>0</v>
      </c>
    </row>
    <row r="37" spans="6:15" x14ac:dyDescent="0.35">
      <c r="G37" s="17"/>
      <c r="H37" s="8">
        <v>10</v>
      </c>
      <c r="I37" s="9"/>
      <c r="K37" s="14">
        <f t="shared" si="1"/>
        <v>0</v>
      </c>
    </row>
    <row r="38" spans="6:15" x14ac:dyDescent="0.35">
      <c r="G38" s="17"/>
      <c r="H38" s="8">
        <v>13</v>
      </c>
      <c r="I38" s="9"/>
      <c r="K38" s="14">
        <f t="shared" si="1"/>
        <v>0</v>
      </c>
    </row>
    <row r="39" spans="6:15" x14ac:dyDescent="0.35">
      <c r="G39" s="17"/>
      <c r="H39" s="8">
        <v>16</v>
      </c>
      <c r="I39" s="9"/>
      <c r="K39" s="14">
        <f t="shared" si="1"/>
        <v>0</v>
      </c>
    </row>
    <row r="40" spans="6:15" x14ac:dyDescent="0.35">
      <c r="G40" s="17"/>
      <c r="H40" s="8">
        <v>19</v>
      </c>
      <c r="I40" s="9"/>
      <c r="K40" s="14">
        <f t="shared" si="1"/>
        <v>0</v>
      </c>
    </row>
    <row r="41" spans="6:15" x14ac:dyDescent="0.35">
      <c r="G41" s="17"/>
      <c r="H41" s="8">
        <v>22</v>
      </c>
      <c r="I41" s="9"/>
      <c r="K41" s="14">
        <f t="shared" si="1"/>
        <v>0</v>
      </c>
    </row>
    <row r="42" spans="6:15" x14ac:dyDescent="0.35">
      <c r="F42" t="str">
        <f>RIGHT(G42, LEN(G42) - SEARCH(" ", G42, SEARCH(" ", G42) + 1))</f>
        <v>1</v>
      </c>
      <c r="G42" s="17" t="s">
        <v>8</v>
      </c>
      <c r="H42" s="8">
        <v>1</v>
      </c>
      <c r="I42" s="9"/>
      <c r="K42" s="14">
        <f t="shared" si="1"/>
        <v>0</v>
      </c>
    </row>
    <row r="43" spans="6:15" x14ac:dyDescent="0.35">
      <c r="G43" s="17"/>
      <c r="H43" s="8">
        <v>4</v>
      </c>
      <c r="I43" s="9"/>
      <c r="K43" s="14">
        <f t="shared" si="1"/>
        <v>0</v>
      </c>
    </row>
    <row r="44" spans="6:15" x14ac:dyDescent="0.35">
      <c r="G44" s="17"/>
      <c r="H44" s="8">
        <v>7</v>
      </c>
      <c r="I44" s="9"/>
      <c r="K44" s="14">
        <f t="shared" si="1"/>
        <v>0</v>
      </c>
    </row>
    <row r="45" spans="6:15" x14ac:dyDescent="0.35">
      <c r="G45" s="17"/>
      <c r="H45" s="8">
        <v>10</v>
      </c>
      <c r="I45" s="9"/>
      <c r="K45" s="14">
        <f t="shared" si="1"/>
        <v>0</v>
      </c>
    </row>
    <row r="46" spans="6:15" x14ac:dyDescent="0.35">
      <c r="G46" s="17"/>
      <c r="H46" s="8">
        <v>13</v>
      </c>
      <c r="I46" s="9"/>
      <c r="K46" s="14">
        <f t="shared" si="1"/>
        <v>0</v>
      </c>
    </row>
    <row r="47" spans="6:15" x14ac:dyDescent="0.35">
      <c r="G47" s="17"/>
      <c r="H47" s="8">
        <v>16</v>
      </c>
      <c r="I47" s="9"/>
      <c r="K47" s="14">
        <f t="shared" si="1"/>
        <v>0</v>
      </c>
    </row>
    <row r="48" spans="6:15" x14ac:dyDescent="0.35">
      <c r="G48" s="17"/>
      <c r="H48" s="8">
        <v>19</v>
      </c>
      <c r="I48" s="9"/>
      <c r="K48" s="14">
        <f t="shared" si="1"/>
        <v>0</v>
      </c>
    </row>
    <row r="49" spans="6:11" x14ac:dyDescent="0.35">
      <c r="G49" s="17"/>
      <c r="H49" s="8">
        <v>22</v>
      </c>
      <c r="I49" s="9"/>
      <c r="K49" s="15">
        <f t="shared" si="1"/>
        <v>0</v>
      </c>
    </row>
    <row r="50" spans="6:11" x14ac:dyDescent="0.35">
      <c r="F50" t="e">
        <f>RIGHT(G50, LEN(G50) - SEARCH(" ", G50, SEARCH(" ", G50) + 1))</f>
        <v>#VALUE!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KetQua</vt:lpstr>
      <vt:lpstr>DuLieu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</dc:creator>
  <cp:lastModifiedBy>Windows</cp:lastModifiedBy>
  <dcterms:created xsi:type="dcterms:W3CDTF">2025-02-19T02:46:33Z</dcterms:created>
  <dcterms:modified xsi:type="dcterms:W3CDTF">2025-02-24T14:07:47Z</dcterms:modified>
</cp:coreProperties>
</file>