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 a="1"/>
  <c r="F8" i="1" s="1"/>
  <c r="F2" i="1" a="1"/>
  <c r="F3" i="1" s="1"/>
  <c r="G11" i="1" l="1"/>
  <c r="F10" i="1"/>
  <c r="F11" i="1"/>
  <c r="G10" i="1"/>
  <c r="G9" i="1"/>
  <c r="F9" i="1"/>
  <c r="G12" i="1"/>
  <c r="G8" i="1"/>
  <c r="F12" i="1"/>
  <c r="F5" i="1"/>
  <c r="G4" i="1"/>
  <c r="F4" i="1"/>
  <c r="G3" i="1"/>
  <c r="G6" i="1"/>
  <c r="G2" i="1"/>
  <c r="F6" i="1"/>
  <c r="F2" i="1"/>
  <c r="G5" i="1"/>
  <c r="B10" i="1"/>
  <c r="B11" i="1"/>
  <c r="B12" i="1"/>
  <c r="B9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<sst xmlns="http://schemas.openxmlformats.org/spreadsheetml/2006/main" count="17" uniqueCount="13">
  <si>
    <t>E, keV</t>
  </si>
  <si>
    <t>Z</t>
  </si>
  <si>
    <t>Name</t>
  </si>
  <si>
    <t>Ti</t>
  </si>
  <si>
    <t>Ni</t>
  </si>
  <si>
    <t>Cu</t>
  </si>
  <si>
    <t>Mo</t>
  </si>
  <si>
    <t>Zr</t>
  </si>
  <si>
    <t>sqrt(E)</t>
  </si>
  <si>
    <t>Sn</t>
  </si>
  <si>
    <t>W</t>
  </si>
  <si>
    <t>Au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</si>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</sst>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Moseley's Law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K_alpha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Sheet1!$C$2:$C$6</c:f>
              <c:numCache>
                <c:formatCode>General</c:formatCode>
                <c:ptCount val="5"/>
                <c:pt idx="0">
                  <c:v>22</c:v>
                </c:pt>
                <c:pt idx="1">
                  <c:v>28</c:v>
                </c:pt>
                <c:pt idx="2">
                  <c:v>29</c:v>
                </c:pt>
                <c:pt idx="3">
                  <c:v>42</c:v>
                </c:pt>
                <c:pt idx="4">
                  <c:v>40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2.1330729007701543</c:v>
                </c:pt>
                <c:pt idx="1">
                  <c:v>2.7239676943752471</c:v>
                </c:pt>
                <c:pt idx="2">
                  <c:v>2.8178005607210741</c:v>
                </c:pt>
                <c:pt idx="3">
                  <c:v>4.1797129088012728</c:v>
                </c:pt>
                <c:pt idx="4">
                  <c:v>3.9597979746446663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24-4AEB-A121-7F409621EBC4}"/>
            </c:ext>
          </c:extLst>
        </c:ser>
        <c:ser>
          <c:idx val="1"/>
          <c:order val="1"/>
          <c:tx>
            <c:v>L_alpha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Sheet1!$C$9:$C$12</c:f>
              <c:numCache>
                <c:formatCode>General</c:formatCode>
                <c:ptCount val="4"/>
                <c:pt idx="0">
                  <c:v>50</c:v>
                </c:pt>
                <c:pt idx="1">
                  <c:v>74</c:v>
                </c:pt>
                <c:pt idx="2">
                  <c:v>79</c:v>
                </c:pt>
                <c:pt idx="3">
                  <c:v>82</c:v>
                </c:pt>
              </c:numCache>
            </c:numRef>
          </c:xVal>
          <c:yVal>
            <c:numRef>
              <c:f>Sheet1!$B$9:$B$12</c:f>
              <c:numCache>
                <c:formatCode>General</c:formatCode>
                <c:ptCount val="4"/>
                <c:pt idx="0">
                  <c:v>1.9</c:v>
                </c:pt>
                <c:pt idx="1">
                  <c:v>2.8687976575562106</c:v>
                </c:pt>
                <c:pt idx="2">
                  <c:v>3.0967725134404045</c:v>
                </c:pt>
                <c:pt idx="3">
                  <c:v>3.2186953878862163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24-4AEB-A121-7F409621E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48280"/>
        <c:axId val="454553200"/>
      </c:scatterChart>
      <c:valAx>
        <c:axId val="454548280"/>
        <c:scaling>
          <c:orientation val="minMax"/>
          <c:min val="15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53200"/>
        <c:crosses val="autoZero"/>
        <c:crossBetween val="midCat"/>
      </c:valAx>
      <c:valAx>
        <c:axId val="454553200"/>
        <c:scaling>
          <c:orientation val="minMax"/>
          <c:min val="1.5"/>
        </c:scaling>
        <c:delete val="0"/>
        <c:axPos val="l"/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548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364435</xdr:colOff>
      <xdr:row>0</xdr:row>
      <xdr:rowOff>117613</xdr:rowOff>
    </xdr:from>
    <xdr:to>
      <xdr:col>19</xdr:col>
      <xdr:colOff>583510</xdr:colOff>
      <xdr:row>22</xdr:row>
      <xdr:rowOff>155713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="115" zoomScaleNormal="115" workbookViewId="0">
      <selection activeCell="B19" sqref="B19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1</v>
      </c>
      <c r="D1" t="s">
        <v>2</v>
      </c>
    </row>
    <row r="2" spans="1:7" x14ac:dyDescent="0.25">
      <c r="A2">
        <v>4.55</v>
      </c>
      <c r="B2">
        <f>SQRT(A2)</f>
        <v>2.1330729007701543</v>
      </c>
      <c r="C2">
        <v>22</v>
      </c>
      <c r="D2" t="s">
        <v>3</v>
      </c>
      <c r="F2">
        <f t="array" ref="F2:G6">LINEST(B2:B6,C2:C6,TRUE,TRUE)</f>
        <v>0.10260609767985394</v>
      </c>
      <c r="G2">
        <v>-0.14104593742881466</v>
      </c>
    </row>
    <row r="3" spans="1:7" x14ac:dyDescent="0.25">
      <c r="A3">
        <v>7.42</v>
      </c>
      <c r="B3">
        <f t="shared" ref="B3:B6" si="0">SQRT(A3)</f>
        <v>2.7239676943752471</v>
      </c>
      <c r="C3">
        <v>28</v>
      </c>
      <c r="D3" t="s">
        <v>4</v>
      </c>
      <c r="F3">
        <v>9.3920542690561506E-4</v>
      </c>
      <c r="G3">
        <v>3.1073367059567879E-2</v>
      </c>
    </row>
    <row r="4" spans="1:7" x14ac:dyDescent="0.25">
      <c r="A4">
        <v>7.94</v>
      </c>
      <c r="B4">
        <f t="shared" si="0"/>
        <v>2.8178005607210741</v>
      </c>
      <c r="C4">
        <v>29</v>
      </c>
      <c r="D4" t="s">
        <v>5</v>
      </c>
      <c r="F4">
        <v>0.99974870320525977</v>
      </c>
      <c r="G4">
        <v>1.5960966563422257E-2</v>
      </c>
    </row>
    <row r="5" spans="1:7" x14ac:dyDescent="0.25">
      <c r="A5">
        <v>17.47</v>
      </c>
      <c r="B5">
        <f t="shared" si="0"/>
        <v>4.1797129088012728</v>
      </c>
      <c r="C5">
        <v>42</v>
      </c>
      <c r="D5" t="s">
        <v>6</v>
      </c>
      <c r="F5">
        <v>11935.075068169817</v>
      </c>
      <c r="G5">
        <v>3</v>
      </c>
    </row>
    <row r="6" spans="1:7" x14ac:dyDescent="0.25">
      <c r="A6">
        <v>15.68</v>
      </c>
      <c r="B6">
        <f t="shared" si="0"/>
        <v>3.9597979746446663</v>
      </c>
      <c r="C6">
        <v>40</v>
      </c>
      <c r="D6" t="s">
        <v>7</v>
      </c>
      <c r="F6">
        <v>3.0404896579781369</v>
      </c>
      <c r="G6">
        <v>7.6425736091605004E-4</v>
      </c>
    </row>
    <row r="8" spans="1:7" x14ac:dyDescent="0.25">
      <c r="A8" t="s">
        <v>0</v>
      </c>
      <c r="B8" t="s">
        <v>8</v>
      </c>
      <c r="C8" t="s">
        <v>1</v>
      </c>
      <c r="D8" t="s">
        <v>2</v>
      </c>
      <c r="F8">
        <f t="array" ref="F8:G12">LINEST(B9:B12,C9:C12,TRUE,TRUE)</f>
        <v>4.1142427660054416E-2</v>
      </c>
      <c r="G8">
        <v>-0.16033158105816936</v>
      </c>
    </row>
    <row r="9" spans="1:7" x14ac:dyDescent="0.25">
      <c r="A9">
        <v>3.61</v>
      </c>
      <c r="B9">
        <f>SQRT(A9)</f>
        <v>1.9</v>
      </c>
      <c r="C9">
        <v>50</v>
      </c>
      <c r="D9" t="s">
        <v>9</v>
      </c>
      <c r="F9">
        <v>5.0467701487881219E-4</v>
      </c>
      <c r="G9">
        <v>3.6515919274390768E-2</v>
      </c>
    </row>
    <row r="10" spans="1:7" x14ac:dyDescent="0.25">
      <c r="A10">
        <v>8.23</v>
      </c>
      <c r="B10">
        <f t="shared" ref="B10:B12" si="1">SQRT(A10)</f>
        <v>2.8687976575562106</v>
      </c>
      <c r="C10">
        <v>74</v>
      </c>
      <c r="D10" t="s">
        <v>10</v>
      </c>
      <c r="F10">
        <v>0.99969915240620499</v>
      </c>
      <c r="G10">
        <v>1.2714956547821985E-2</v>
      </c>
    </row>
    <row r="11" spans="1:7" x14ac:dyDescent="0.25">
      <c r="A11">
        <v>9.59</v>
      </c>
      <c r="B11">
        <f t="shared" si="1"/>
        <v>3.0967725134404045</v>
      </c>
      <c r="C11">
        <v>79</v>
      </c>
      <c r="D11" t="s">
        <v>11</v>
      </c>
      <c r="F11">
        <v>6645.8843150146731</v>
      </c>
      <c r="G11">
        <v>2</v>
      </c>
    </row>
    <row r="12" spans="1:7" x14ac:dyDescent="0.25">
      <c r="A12">
        <v>10.36</v>
      </c>
      <c r="B12">
        <f t="shared" si="1"/>
        <v>3.2186953878862163</v>
      </c>
      <c r="C12">
        <v>82</v>
      </c>
      <c r="D12" t="s">
        <v>12</v>
      </c>
      <c r="F12">
        <v>1.0744409148009442</v>
      </c>
      <c r="G12">
        <v>3.2334024002600231E-4</v>
      </c>
    </row>
  </sheetData>
  <pageMargins left="0.7" right="0.7" top="0.75" bottom="0.75" header="0.3" footer="0.3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2021-11-30T16:50:32Z</dcterms:modified>
</cp:coreProperties>
</file>