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donglyu/Library/CloudStorage/GoogleDrive-mingdonl@usc.edu/Shared drives/COVID-19 datasets/Final Models &amp; Results/Spatial Interactions - Catherine/Time-varying Modeling with spatial interaction/"/>
    </mc:Choice>
  </mc:AlternateContent>
  <xr:revisionPtr revIDLastSave="0" documentId="13_ncr:1_{F73E9711-AECF-1349-AED6-F74FB89E7B24}" xr6:coauthVersionLast="47" xr6:coauthVersionMax="47" xr10:uidLastSave="{00000000-0000-0000-0000-000000000000}"/>
  <bookViews>
    <workbookView xWindow="0" yWindow="500" windowWidth="27400" windowHeight="17500" xr2:uid="{AB5B9606-A8C8-7244-A202-FBF8FA16CB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6" i="1" l="1"/>
  <c r="V56" i="1"/>
  <c r="W53" i="1"/>
  <c r="W54" i="1"/>
  <c r="W55" i="1"/>
  <c r="V55" i="1"/>
  <c r="V54" i="1"/>
  <c r="V53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S2" i="1"/>
  <c r="R2" i="1"/>
</calcChain>
</file>

<file path=xl/sharedStrings.xml><?xml version="1.0" encoding="utf-8"?>
<sst xmlns="http://schemas.openxmlformats.org/spreadsheetml/2006/main" count="74" uniqueCount="60">
  <si>
    <t>State</t>
  </si>
  <si>
    <t>RRMSE_cases</t>
  </si>
  <si>
    <t>RRMSE_deaths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</si>
  <si>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</si>
  <si>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</si>
  <si>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</si>
  <si>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</si>
  <si>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</si>
  <si>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</si>
  <si>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</si>
  <si>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</si>
  <si>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</si>
  <si>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</si>
  <si>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</si>
  <si>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</si>
  <si>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</si>
  <si>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</si>
  <si>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</si>
  <si>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</si>
  <si>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</si>
  <si>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</si>
  <si>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</si>
  <si>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</si>
  <si>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</si>
  <si>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</si>
  <si>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</si>
  <si>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</si>
  <si>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</si>
  <si>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</si>
  <si>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</si>
  <si>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</si>
  <si>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</si>
  <si>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</si>
  <si>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</si>
  <si>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</si>
  <si>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</si>
  <si>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</si>
  <si>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</si>
  <si>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</si>
  <si>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</si>
  <si>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</si>
  <si>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</si>
  <si>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</si>
  <si>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</si>
  <si>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</si>
  <si>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</si>
  <si>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</si>
  <si>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</si>
  <si>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</si>
  <si>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</si>
  <si>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</si>
  <si>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</si>
  <si>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</si>
  <si>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</si>
  <si>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RRMSE Cases</t>
  </si>
  <si>
    <t>Average RRMSE Deaths</t>
  </si>
  <si>
    <t>min</t>
  </si>
  <si>
    <t>max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</si>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</sst>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9476068165275E-2"/>
          <c:y val="8.362326129938602E-2"/>
          <c:w val="0.9165495690044092"/>
          <c:h val="0.52231555031391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Average RRMSE Cases</c:v>
                </c:pt>
              </c:strCache>
            </c:strRef>
          </c:tx>
          <c:spPr>
            <a:solidFill>
              <a:schemeClr val="accent6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Sheet1!$R$2:$R$52</c:f>
              <c:numCache>
                <c:formatCode>0.00%</c:formatCode>
                <c:ptCount val="51"/>
                <c:pt idx="0">
                  <c:v>1.6321023779252149E-2</c:v>
                </c:pt>
                <c:pt idx="1">
                  <c:v>2.51157206523068E-2</c:v>
                </c:pt>
                <c:pt idx="2">
                  <c:v>1.5457254205892166E-2</c:v>
                </c:pt>
                <c:pt idx="3">
                  <c:v>1.9180790869555576E-2</c:v>
                </c:pt>
                <c:pt idx="4">
                  <c:v>1.1634603377706854E-2</c:v>
                </c:pt>
                <c:pt idx="5">
                  <c:v>1.3949391256347643E-2</c:v>
                </c:pt>
                <c:pt idx="6">
                  <c:v>1.2021034784256899E-2</c:v>
                </c:pt>
                <c:pt idx="7">
                  <c:v>1.3990152499454591E-2</c:v>
                </c:pt>
                <c:pt idx="8">
                  <c:v>1.4234671476671061E-2</c:v>
                </c:pt>
                <c:pt idx="9">
                  <c:v>1.0457092521918719E-2</c:v>
                </c:pt>
                <c:pt idx="10">
                  <c:v>1.3414472514875896E-2</c:v>
                </c:pt>
                <c:pt idx="11">
                  <c:v>1.8089628259340216E-2</c:v>
                </c:pt>
                <c:pt idx="12">
                  <c:v>1.7211861683790085E-2</c:v>
                </c:pt>
                <c:pt idx="13">
                  <c:v>1.0855550434256712E-2</c:v>
                </c:pt>
                <c:pt idx="14">
                  <c:v>1.363361002279817E-2</c:v>
                </c:pt>
                <c:pt idx="15">
                  <c:v>1.4714222850931779E-2</c:v>
                </c:pt>
                <c:pt idx="16">
                  <c:v>1.6058963226900071E-2</c:v>
                </c:pt>
                <c:pt idx="17">
                  <c:v>1.7801390546501272E-2</c:v>
                </c:pt>
                <c:pt idx="18">
                  <c:v>1.1917549274542708E-2</c:v>
                </c:pt>
                <c:pt idx="19">
                  <c:v>1.5614470267198833E-2</c:v>
                </c:pt>
                <c:pt idx="20">
                  <c:v>1.3825789657233975E-2</c:v>
                </c:pt>
                <c:pt idx="21">
                  <c:v>1.028732830506578E-2</c:v>
                </c:pt>
                <c:pt idx="22">
                  <c:v>1.1859929383613809E-2</c:v>
                </c:pt>
                <c:pt idx="23">
                  <c:v>1.6266008602578253E-2</c:v>
                </c:pt>
                <c:pt idx="24">
                  <c:v>1.7065761320309469E-2</c:v>
                </c:pt>
                <c:pt idx="25">
                  <c:v>1.6071584636276105E-2</c:v>
                </c:pt>
                <c:pt idx="26">
                  <c:v>2.0906410422875464E-2</c:v>
                </c:pt>
                <c:pt idx="27">
                  <c:v>1.4830287892372555E-2</c:v>
                </c:pt>
                <c:pt idx="28">
                  <c:v>1.5410508725178363E-2</c:v>
                </c:pt>
                <c:pt idx="29">
                  <c:v>1.4389974618752849E-2</c:v>
                </c:pt>
                <c:pt idx="30">
                  <c:v>7.0294157204299186E-3</c:v>
                </c:pt>
                <c:pt idx="31">
                  <c:v>1.7752686852650662E-2</c:v>
                </c:pt>
                <c:pt idx="32">
                  <c:v>5.4329859869918576E-3</c:v>
                </c:pt>
                <c:pt idx="33">
                  <c:v>1.5513485753703638E-2</c:v>
                </c:pt>
                <c:pt idx="34">
                  <c:v>2.1359686252637441E-2</c:v>
                </c:pt>
                <c:pt idx="35">
                  <c:v>1.3127748832735806E-2</c:v>
                </c:pt>
                <c:pt idx="36">
                  <c:v>1.761075366369114E-2</c:v>
                </c:pt>
                <c:pt idx="37">
                  <c:v>1.8016637536369264E-2</c:v>
                </c:pt>
                <c:pt idx="38">
                  <c:v>1.0782403570154996E-2</c:v>
                </c:pt>
                <c:pt idx="39">
                  <c:v>1.3355967357900048E-2</c:v>
                </c:pt>
                <c:pt idx="40">
                  <c:v>1.5491794091996337E-2</c:v>
                </c:pt>
                <c:pt idx="41">
                  <c:v>1.9237341602586427E-2</c:v>
                </c:pt>
                <c:pt idx="42">
                  <c:v>1.3698989849064798E-2</c:v>
                </c:pt>
                <c:pt idx="43">
                  <c:v>1.1780420937313322E-2</c:v>
                </c:pt>
                <c:pt idx="44">
                  <c:v>1.668070034080802E-2</c:v>
                </c:pt>
                <c:pt idx="45">
                  <c:v>1.2834999885114802E-2</c:v>
                </c:pt>
                <c:pt idx="46">
                  <c:v>1.2838845943507489E-2</c:v>
                </c:pt>
                <c:pt idx="47">
                  <c:v>1.4199078837159413E-2</c:v>
                </c:pt>
                <c:pt idx="48">
                  <c:v>2.1141800150186574E-2</c:v>
                </c:pt>
                <c:pt idx="49">
                  <c:v>1.6983548010927885E-2</c:v>
                </c:pt>
                <c:pt idx="50">
                  <c:v>3.7817999582476648E-2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9444-8E8A-1F06BA5C2A6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Average RRMSE Deaths</c:v>
                </c:pt>
              </c:strCache>
            </c:strRef>
          </c:tx>
          <c:spPr>
            <a:solidFill>
              <a:schemeClr val="accent6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Sheet1!$S$2:$S$52</c:f>
              <c:numCache>
                <c:formatCode>0.00%</c:formatCode>
                <c:ptCount val="51"/>
                <c:pt idx="0">
                  <c:v>1.3035109391487526E-2</c:v>
                </c:pt>
                <c:pt idx="1">
                  <c:v>1.4575310158070429E-2</c:v>
                </c:pt>
                <c:pt idx="2">
                  <c:v>1.1507313660584799E-2</c:v>
                </c:pt>
                <c:pt idx="3">
                  <c:v>1.5138052985006584E-2</c:v>
                </c:pt>
                <c:pt idx="4">
                  <c:v>7.9522596434130899E-3</c:v>
                </c:pt>
                <c:pt idx="5">
                  <c:v>7.2840501772217549E-3</c:v>
                </c:pt>
                <c:pt idx="6">
                  <c:v>7.6351165496236061E-3</c:v>
                </c:pt>
                <c:pt idx="7">
                  <c:v>1.3046388438229837E-2</c:v>
                </c:pt>
                <c:pt idx="8">
                  <c:v>1.0582010670379574E-2</c:v>
                </c:pt>
                <c:pt idx="9">
                  <c:v>9.8744147475778674E-3</c:v>
                </c:pt>
                <c:pt idx="10">
                  <c:v>1.083773098873278E-2</c:v>
                </c:pt>
                <c:pt idx="11">
                  <c:v>1.9957448361716201E-2</c:v>
                </c:pt>
                <c:pt idx="12">
                  <c:v>2.0491018242718092E-2</c:v>
                </c:pt>
                <c:pt idx="13">
                  <c:v>7.0264304672536873E-3</c:v>
                </c:pt>
                <c:pt idx="14">
                  <c:v>1.0305278063042963E-2</c:v>
                </c:pt>
                <c:pt idx="15">
                  <c:v>1.3741777120623685E-2</c:v>
                </c:pt>
                <c:pt idx="16">
                  <c:v>1.3574709794505934E-2</c:v>
                </c:pt>
                <c:pt idx="17">
                  <c:v>9.7985708416041643E-3</c:v>
                </c:pt>
                <c:pt idx="18">
                  <c:v>6.8644945323057824E-3</c:v>
                </c:pt>
                <c:pt idx="19">
                  <c:v>1.0653798554164271E-2</c:v>
                </c:pt>
                <c:pt idx="20">
                  <c:v>9.1701445484951467E-3</c:v>
                </c:pt>
                <c:pt idx="21">
                  <c:v>6.5628721159968614E-3</c:v>
                </c:pt>
                <c:pt idx="22">
                  <c:v>5.2768420518842871E-3</c:v>
                </c:pt>
                <c:pt idx="23">
                  <c:v>8.7693131663295915E-3</c:v>
                </c:pt>
                <c:pt idx="24">
                  <c:v>1.1355103760009698E-2</c:v>
                </c:pt>
                <c:pt idx="25">
                  <c:v>1.1601356804731809E-2</c:v>
                </c:pt>
                <c:pt idx="26">
                  <c:v>1.911929768292139E-2</c:v>
                </c:pt>
                <c:pt idx="27">
                  <c:v>1.3056669156503461E-2</c:v>
                </c:pt>
                <c:pt idx="28">
                  <c:v>1.1438974219008823E-2</c:v>
                </c:pt>
                <c:pt idx="29">
                  <c:v>1.5629132123152156E-2</c:v>
                </c:pt>
                <c:pt idx="30">
                  <c:v>6.2267165509246516E-3</c:v>
                </c:pt>
                <c:pt idx="31">
                  <c:v>1.2830051674135165E-2</c:v>
                </c:pt>
                <c:pt idx="32">
                  <c:v>2.410550354154945E-3</c:v>
                </c:pt>
                <c:pt idx="33">
                  <c:v>1.1959715643744899E-2</c:v>
                </c:pt>
                <c:pt idx="34">
                  <c:v>2.066776279322988E-2</c:v>
                </c:pt>
                <c:pt idx="35">
                  <c:v>9.1697217338098432E-3</c:v>
                </c:pt>
                <c:pt idx="36">
                  <c:v>1.100898407219341E-2</c:v>
                </c:pt>
                <c:pt idx="37">
                  <c:v>1.3816323163827334E-2</c:v>
                </c:pt>
                <c:pt idx="38">
                  <c:v>1.0451892268083317E-2</c:v>
                </c:pt>
                <c:pt idx="39">
                  <c:v>1.1842459168707882E-2</c:v>
                </c:pt>
                <c:pt idx="40">
                  <c:v>1.1802180914856089E-2</c:v>
                </c:pt>
                <c:pt idx="41">
                  <c:v>2.4905359938944965E-2</c:v>
                </c:pt>
                <c:pt idx="42">
                  <c:v>1.3307571975395525E-2</c:v>
                </c:pt>
                <c:pt idx="43">
                  <c:v>9.0796114342754294E-3</c:v>
                </c:pt>
                <c:pt idx="44">
                  <c:v>1.7556767697149048E-2</c:v>
                </c:pt>
                <c:pt idx="45">
                  <c:v>7.9361413503135914E-3</c:v>
                </c:pt>
                <c:pt idx="46">
                  <c:v>1.4789670307013746E-2</c:v>
                </c:pt>
                <c:pt idx="47">
                  <c:v>7.877977641345256E-3</c:v>
                </c:pt>
                <c:pt idx="48">
                  <c:v>1.722261055639699E-2</c:v>
                </c:pt>
                <c:pt idx="49">
                  <c:v>1.0136489113639065E-2</c:v>
                </c:pt>
                <c:pt idx="50">
                  <c:v>2.091116761907539E-2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8-9444-8E8A-1F06BA5C2A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46078448"/>
        <c:axId val="1846392928"/>
      </c:barChart>
      <c:catAx>
        <c:axId val="18460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6392928"/>
        <c:crosses val="autoZero"/>
        <c:auto val="1"/>
        <c:lblAlgn val="ctr"/>
        <c:lblOffset val="100"/>
        <c:noMultiLvlLbl val="0"/>
      </c:catAx>
      <c:valAx>
        <c:axId val="18463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RRMSE</a:t>
                </a:r>
              </a:p>
            </c:rich>
          </c:tx>
          <c:layout>
            <c:manualLayout>
              <c:xMode val="edge"/>
              <c:yMode val="edge"/>
              <c:x val="5.4525627044711015E-3"/>
              <c:y val="0.3426057001027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60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60985183804686"/>
          <c:y val="2.6249240031436749E-2"/>
          <c:w val="0.35600402689389854"/>
          <c:h val="4.6613317357069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114300</xdr:rowOff>
    </xdr:from>
    <xdr:to>
      <xdr:col>20</xdr:col>
      <xdr:colOff>177800</xdr:colOff>
      <xdr:row>91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26ABD-F18A-0F3D-6177-60034EB3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3436-2094-C244-975E-8FCBA6119F6A}">
  <dimension ref="A1:W56"/>
  <sheetViews>
    <sheetView tabSelected="1" topLeftCell="F35" workbookViewId="0">
      <selection activeCell="W56" sqref="W56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</v>
      </c>
      <c r="I1" s="1" t="s">
        <v>2</v>
      </c>
      <c r="J1" s="1" t="s">
        <v>1</v>
      </c>
      <c r="K1" s="1" t="s">
        <v>2</v>
      </c>
      <c r="L1" s="1" t="s">
        <v>1</v>
      </c>
      <c r="M1" s="1" t="s">
        <v>2</v>
      </c>
      <c r="N1" s="1" t="s">
        <v>1</v>
      </c>
      <c r="O1" s="1" t="s">
        <v>2</v>
      </c>
      <c r="P1" s="1" t="s">
        <v>1</v>
      </c>
      <c r="Q1" s="1" t="s">
        <v>2</v>
      </c>
      <c r="R1" s="1" t="s">
        <v>54</v>
      </c>
      <c r="S1" s="1" t="s">
        <v>55</v>
      </c>
    </row>
    <row r="2" spans="1:19" x14ac:dyDescent="0.2">
      <c r="A2" s="2" t="s">
        <v>3</v>
      </c>
      <c r="B2" s="2">
        <v>2.3912698802829702E-2</v>
      </c>
      <c r="C2" s="2">
        <v>3.1740115528743298E-2</v>
      </c>
      <c r="D2" s="2">
        <v>3.5743832458922903E-2</v>
      </c>
      <c r="E2" s="2">
        <v>3.1887145385365703E-2</v>
      </c>
      <c r="F2" s="2">
        <v>1.9479736712507401E-2</v>
      </c>
      <c r="G2" s="2">
        <v>1.4296609502228301E-2</v>
      </c>
      <c r="H2" s="2">
        <v>2.1617646368864901E-2</v>
      </c>
      <c r="I2" s="2">
        <v>6.14576537367428E-3</v>
      </c>
      <c r="J2" s="2">
        <v>1.147157779979E-2</v>
      </c>
      <c r="K2" s="2">
        <v>9.6600678032704706E-3</v>
      </c>
      <c r="L2" s="2">
        <v>1.19136958974898E-2</v>
      </c>
      <c r="M2" s="2">
        <v>4.05233212897535E-3</v>
      </c>
      <c r="N2" s="2">
        <v>3.6631510220838802E-3</v>
      </c>
      <c r="O2" s="2">
        <v>3.4008282685748302E-3</v>
      </c>
      <c r="P2" s="2">
        <v>2.7658511715286001E-3</v>
      </c>
      <c r="Q2" s="2">
        <v>3.0980111410679701E-3</v>
      </c>
      <c r="R2" s="3">
        <f>AVERAGE(B2,D2,F2,H2,J2,L2,N2,P2)</f>
        <v>1.6321023779252149E-2</v>
      </c>
      <c r="S2" s="3">
        <f>AVERAGE(C2,E2,G2,I2,K2,M2,O2,Q2)</f>
        <v>1.3035109391487526E-2</v>
      </c>
    </row>
    <row r="3" spans="1:19" x14ac:dyDescent="0.2">
      <c r="A3" s="2" t="s">
        <v>4</v>
      </c>
      <c r="B3" s="2">
        <v>2.0968388510840499E-2</v>
      </c>
      <c r="C3" s="2">
        <v>3.5746803311602897E-2</v>
      </c>
      <c r="D3" s="2">
        <v>3.3832604857400202E-2</v>
      </c>
      <c r="E3" s="2">
        <v>2.7951146131633998E-2</v>
      </c>
      <c r="F3" s="2">
        <v>1.7490133272809801E-2</v>
      </c>
      <c r="G3" s="2">
        <v>1.4372185573577801E-2</v>
      </c>
      <c r="H3" s="2">
        <v>3.00222893028704E-2</v>
      </c>
      <c r="I3" s="2">
        <v>7.5448307314621103E-3</v>
      </c>
      <c r="J3" s="2">
        <v>2.9125559217160701E-2</v>
      </c>
      <c r="K3" s="2">
        <v>9.8787381737360704E-3</v>
      </c>
      <c r="L3" s="2">
        <v>3.0134485386832E-2</v>
      </c>
      <c r="M3" s="2">
        <v>5.6830138549908999E-3</v>
      </c>
      <c r="N3" s="2">
        <v>1.44966563456788E-2</v>
      </c>
      <c r="O3" s="2">
        <v>5.5480436765743702E-3</v>
      </c>
      <c r="P3" s="2">
        <v>2.4855648324861999E-2</v>
      </c>
      <c r="Q3" s="2">
        <v>9.8777198109852807E-3</v>
      </c>
      <c r="R3" s="3">
        <f t="shared" ref="R3:R52" si="0">AVERAGE(B3,D3,F3,H3,J3,L3,N3,P3)</f>
        <v>2.51157206523068E-2</v>
      </c>
      <c r="S3" s="3">
        <f t="shared" ref="S3:S52" si="1">AVERAGE(C3,E3,G3,I3,K3,M3,O3,Q3)</f>
        <v>1.4575310158070429E-2</v>
      </c>
    </row>
    <row r="4" spans="1:19" x14ac:dyDescent="0.2">
      <c r="A4" s="2" t="s">
        <v>5</v>
      </c>
      <c r="B4" s="2">
        <v>1.3389104322508699E-2</v>
      </c>
      <c r="C4" s="2">
        <v>1.64696821535034E-2</v>
      </c>
      <c r="D4" s="2">
        <v>3.4772919980349898E-2</v>
      </c>
      <c r="E4" s="2">
        <v>3.3177131644065598E-2</v>
      </c>
      <c r="F4" s="2">
        <v>2.6293322399160601E-2</v>
      </c>
      <c r="G4" s="2">
        <v>9.2124679265116003E-3</v>
      </c>
      <c r="H4" s="2">
        <v>2.3610988714954099E-2</v>
      </c>
      <c r="I4" s="2">
        <v>1.2124829993324E-2</v>
      </c>
      <c r="J4" s="2">
        <v>8.8982913978067693E-3</v>
      </c>
      <c r="K4" s="2">
        <v>1.21830340186999E-2</v>
      </c>
      <c r="L4" s="2">
        <v>1.1320685158510301E-2</v>
      </c>
      <c r="M4" s="2">
        <v>4.1033658013426401E-3</v>
      </c>
      <c r="N4" s="2">
        <v>2.8630825836872299E-3</v>
      </c>
      <c r="O4" s="2">
        <v>2.9152893321206901E-3</v>
      </c>
      <c r="P4" s="2">
        <v>2.50963909015975E-3</v>
      </c>
      <c r="Q4" s="2">
        <v>1.8727084151105599E-3</v>
      </c>
      <c r="R4" s="3">
        <f t="shared" si="0"/>
        <v>1.5457254205892166E-2</v>
      </c>
      <c r="S4" s="3">
        <f t="shared" si="1"/>
        <v>1.1507313660584799E-2</v>
      </c>
    </row>
    <row r="5" spans="1:19" x14ac:dyDescent="0.2">
      <c r="A5" s="2" t="s">
        <v>6</v>
      </c>
      <c r="B5" s="2">
        <v>3.0660678942501199E-2</v>
      </c>
      <c r="C5" s="2">
        <v>2.1268345702784599E-2</v>
      </c>
      <c r="D5" s="2">
        <v>2.9464096789243801E-2</v>
      </c>
      <c r="E5" s="2">
        <v>3.0975612534690399E-2</v>
      </c>
      <c r="F5" s="2">
        <v>2.4430989673566599E-2</v>
      </c>
      <c r="G5" s="2">
        <v>1.93299685968264E-2</v>
      </c>
      <c r="H5" s="2">
        <v>2.4817916222370898E-2</v>
      </c>
      <c r="I5" s="2">
        <v>7.5922165131924197E-3</v>
      </c>
      <c r="J5" s="2">
        <v>1.46570872249824E-2</v>
      </c>
      <c r="K5" s="2">
        <v>1.65990446984772E-2</v>
      </c>
      <c r="L5" s="2">
        <v>1.64848672855923E-2</v>
      </c>
      <c r="M5" s="2">
        <v>8.8546342515922402E-3</v>
      </c>
      <c r="N5" s="2">
        <v>6.7890007925436001E-3</v>
      </c>
      <c r="O5" s="2">
        <v>9.2728542376596997E-3</v>
      </c>
      <c r="P5" s="2">
        <v>6.1416900256438299E-3</v>
      </c>
      <c r="Q5" s="2">
        <v>7.2117473448297196E-3</v>
      </c>
      <c r="R5" s="3">
        <f t="shared" si="0"/>
        <v>1.9180790869555576E-2</v>
      </c>
      <c r="S5" s="3">
        <f t="shared" si="1"/>
        <v>1.5138052985006584E-2</v>
      </c>
    </row>
    <row r="6" spans="1:19" x14ac:dyDescent="0.2">
      <c r="A6" s="2" t="s">
        <v>7</v>
      </c>
      <c r="B6" s="2">
        <v>1.1391360811690201E-2</v>
      </c>
      <c r="C6" s="2">
        <v>1.9920193709091299E-2</v>
      </c>
      <c r="D6" s="2">
        <v>2.72190467150661E-2</v>
      </c>
      <c r="E6" s="2">
        <v>1.9117011194204201E-2</v>
      </c>
      <c r="F6" s="2">
        <v>1.30398394019553E-2</v>
      </c>
      <c r="G6" s="2">
        <v>8.07091678014305E-3</v>
      </c>
      <c r="H6" s="2">
        <v>1.1553105361247E-2</v>
      </c>
      <c r="I6" s="2">
        <v>4.3429799936303597E-3</v>
      </c>
      <c r="J6" s="2">
        <v>5.9138934042398499E-3</v>
      </c>
      <c r="K6" s="2">
        <v>6.3704632133401804E-3</v>
      </c>
      <c r="L6" s="2">
        <v>7.0779793965734302E-3</v>
      </c>
      <c r="M6" s="2">
        <v>3.58371594808439E-3</v>
      </c>
      <c r="N6" s="2">
        <v>3.8979588872533502E-3</v>
      </c>
      <c r="O6" s="2">
        <v>1.2105867703186301E-3</v>
      </c>
      <c r="P6" s="2">
        <v>1.29836430436296E-2</v>
      </c>
      <c r="Q6" s="2">
        <v>1.0022095384925999E-3</v>
      </c>
      <c r="R6" s="3">
        <f t="shared" si="0"/>
        <v>1.1634603377706854E-2</v>
      </c>
      <c r="S6" s="3">
        <f t="shared" si="1"/>
        <v>7.9522596434130899E-3</v>
      </c>
    </row>
    <row r="7" spans="1:19" x14ac:dyDescent="0.2">
      <c r="A7" s="2" t="s">
        <v>8</v>
      </c>
      <c r="B7" s="2">
        <v>1.4650601520717701E-2</v>
      </c>
      <c r="C7" s="2">
        <v>1.6357320515759E-2</v>
      </c>
      <c r="D7" s="2">
        <v>2.7170787369843599E-2</v>
      </c>
      <c r="E7" s="2">
        <v>1.35479672955511E-2</v>
      </c>
      <c r="F7" s="2">
        <v>1.6520901639470901E-2</v>
      </c>
      <c r="G7" s="2">
        <v>1.20718394586519E-2</v>
      </c>
      <c r="H7" s="2">
        <v>1.8681850183963698E-2</v>
      </c>
      <c r="I7" s="2">
        <v>6.6055787964067001E-3</v>
      </c>
      <c r="J7" s="2">
        <v>8.0655081457078493E-3</v>
      </c>
      <c r="K7" s="2">
        <v>3.90060206225285E-3</v>
      </c>
      <c r="L7" s="2">
        <v>1.48025298631377E-2</v>
      </c>
      <c r="M7" s="2">
        <v>1.43947783359462E-3</v>
      </c>
      <c r="N7" s="2">
        <v>4.7898531814330701E-3</v>
      </c>
      <c r="O7" s="2">
        <v>1.9961795647598498E-3</v>
      </c>
      <c r="P7" s="2">
        <v>6.9130981465066197E-3</v>
      </c>
      <c r="Q7" s="2">
        <v>2.3534358907980201E-3</v>
      </c>
      <c r="R7" s="3">
        <f t="shared" si="0"/>
        <v>1.3949391256347643E-2</v>
      </c>
      <c r="S7" s="3">
        <f t="shared" si="1"/>
        <v>7.2840501772217549E-3</v>
      </c>
    </row>
    <row r="8" spans="1:19" x14ac:dyDescent="0.2">
      <c r="A8" s="2" t="s">
        <v>9</v>
      </c>
      <c r="B8" s="2">
        <v>1.5170496201284901E-2</v>
      </c>
      <c r="C8" s="2">
        <v>2.42387549154254E-2</v>
      </c>
      <c r="D8" s="2">
        <v>2.8528069640990399E-2</v>
      </c>
      <c r="E8" s="2">
        <v>1.6703024848269798E-2</v>
      </c>
      <c r="F8" s="2">
        <v>1.37251214975894E-2</v>
      </c>
      <c r="G8" s="2">
        <v>7.6696062013267199E-3</v>
      </c>
      <c r="H8" s="2">
        <v>1.8493361396282101E-2</v>
      </c>
      <c r="I8" s="2">
        <v>7.1925975874009198E-3</v>
      </c>
      <c r="J8" s="2">
        <v>3.3384566254151499E-3</v>
      </c>
      <c r="K8" s="2">
        <v>2.7775251214679502E-3</v>
      </c>
      <c r="L8" s="2">
        <v>9.4455080076522192E-3</v>
      </c>
      <c r="M8" s="2">
        <v>1.4153126666606401E-3</v>
      </c>
      <c r="N8" s="2">
        <v>2.9322701826068999E-3</v>
      </c>
      <c r="O8" s="2">
        <v>5.3902344130795103E-4</v>
      </c>
      <c r="P8" s="2">
        <v>4.5349947222341203E-3</v>
      </c>
      <c r="Q8" s="2">
        <v>5.4508761512946904E-4</v>
      </c>
      <c r="R8" s="3">
        <f t="shared" si="0"/>
        <v>1.2021034784256899E-2</v>
      </c>
      <c r="S8" s="3">
        <f t="shared" si="1"/>
        <v>7.6351165496236061E-3</v>
      </c>
    </row>
    <row r="9" spans="1:19" x14ac:dyDescent="0.2">
      <c r="A9" s="2" t="s">
        <v>10</v>
      </c>
      <c r="B9" s="2">
        <v>2.0363969810043001E-2</v>
      </c>
      <c r="C9" s="2">
        <v>5.2961237966665402E-2</v>
      </c>
      <c r="D9" s="2">
        <v>2.8632339628334301E-2</v>
      </c>
      <c r="E9" s="2">
        <v>1.96221008829006E-2</v>
      </c>
      <c r="F9" s="2">
        <v>2.0086627605082501E-2</v>
      </c>
      <c r="G9" s="2">
        <v>1.62239226499847E-2</v>
      </c>
      <c r="H9" s="2">
        <v>1.22474474366264E-2</v>
      </c>
      <c r="I9" s="2">
        <v>7.2510447839566599E-3</v>
      </c>
      <c r="J9" s="2">
        <v>8.7246010236134795E-3</v>
      </c>
      <c r="K9" s="2">
        <v>2.2156551800019699E-3</v>
      </c>
      <c r="L9" s="2">
        <v>9.7749777938866706E-3</v>
      </c>
      <c r="M9" s="2">
        <v>2.8676105539221001E-3</v>
      </c>
      <c r="N9" s="2">
        <v>5.8718671898898896E-3</v>
      </c>
      <c r="O9" s="2">
        <v>1.85210802542009E-3</v>
      </c>
      <c r="P9" s="2">
        <v>6.2193895081604899E-3</v>
      </c>
      <c r="Q9" s="2">
        <v>1.3774274629871799E-3</v>
      </c>
      <c r="R9" s="3">
        <f t="shared" si="0"/>
        <v>1.3990152499454591E-2</v>
      </c>
      <c r="S9" s="3">
        <f t="shared" si="1"/>
        <v>1.3046388438229837E-2</v>
      </c>
    </row>
    <row r="10" spans="1:19" x14ac:dyDescent="0.2">
      <c r="A10" s="2" t="s">
        <v>11</v>
      </c>
      <c r="B10" s="2">
        <v>1.70409922822604E-2</v>
      </c>
      <c r="C10" s="2">
        <v>3.7822150007395201E-2</v>
      </c>
      <c r="D10" s="2">
        <v>3.3603899857946498E-2</v>
      </c>
      <c r="E10" s="2">
        <v>1.6645597552824E-2</v>
      </c>
      <c r="F10" s="2">
        <v>2.0808165828245798E-2</v>
      </c>
      <c r="G10" s="2">
        <v>1.1663729106894E-2</v>
      </c>
      <c r="H10" s="2">
        <v>1.40210130050027E-2</v>
      </c>
      <c r="I10" s="2">
        <v>8.1915523977912994E-3</v>
      </c>
      <c r="J10" s="2">
        <v>7.5881259225489099E-3</v>
      </c>
      <c r="K10" s="2">
        <v>4.7665133525648697E-3</v>
      </c>
      <c r="L10" s="2">
        <v>1.0981086253278099E-2</v>
      </c>
      <c r="M10" s="2">
        <v>2.9374066474466098E-3</v>
      </c>
      <c r="N10" s="2">
        <v>4.9805161840027704E-3</v>
      </c>
      <c r="O10" s="2">
        <v>1.1583105014688099E-3</v>
      </c>
      <c r="P10" s="2">
        <v>4.8535724800832999E-3</v>
      </c>
      <c r="Q10" s="2">
        <v>1.4708257966517899E-3</v>
      </c>
      <c r="R10" s="3">
        <f t="shared" si="0"/>
        <v>1.4234671476671061E-2</v>
      </c>
      <c r="S10" s="3">
        <f t="shared" si="1"/>
        <v>1.0582010670379574E-2</v>
      </c>
    </row>
    <row r="11" spans="1:19" x14ac:dyDescent="0.2">
      <c r="A11" s="2" t="s">
        <v>12</v>
      </c>
      <c r="B11" s="2">
        <v>9.8276821998532597E-3</v>
      </c>
      <c r="C11" s="2">
        <v>1.55262301876008E-2</v>
      </c>
      <c r="D11" s="2">
        <v>3.0724059887940101E-2</v>
      </c>
      <c r="E11" s="2">
        <v>2.9661522836817899E-2</v>
      </c>
      <c r="F11" s="2">
        <v>1.58365981418402E-2</v>
      </c>
      <c r="G11" s="2">
        <v>1.0875335252120699E-2</v>
      </c>
      <c r="H11" s="2">
        <v>9.6050823877131195E-3</v>
      </c>
      <c r="I11" s="2">
        <v>4.1626201210597799E-3</v>
      </c>
      <c r="J11" s="2">
        <v>6.4347490100394996E-3</v>
      </c>
      <c r="K11" s="2">
        <v>1.0021491367421901E-2</v>
      </c>
      <c r="L11" s="2">
        <v>6.2583078563418198E-3</v>
      </c>
      <c r="M11" s="2">
        <v>4.9361216885034399E-3</v>
      </c>
      <c r="N11" s="2">
        <v>2.9384401383291598E-3</v>
      </c>
      <c r="O11" s="2">
        <v>2.6217616815369898E-3</v>
      </c>
      <c r="P11" s="2">
        <v>2.0318205532926098E-3</v>
      </c>
      <c r="Q11" s="2">
        <v>1.19023484556142E-3</v>
      </c>
      <c r="R11" s="3">
        <f t="shared" si="0"/>
        <v>1.0457092521918719E-2</v>
      </c>
      <c r="S11" s="3">
        <f t="shared" si="1"/>
        <v>9.8744147475778674E-3</v>
      </c>
    </row>
    <row r="12" spans="1:19" x14ac:dyDescent="0.2">
      <c r="A12" s="2" t="s">
        <v>13</v>
      </c>
      <c r="B12" s="2">
        <v>1.9981909959466099E-2</v>
      </c>
      <c r="C12" s="2">
        <v>2.8627234286038201E-2</v>
      </c>
      <c r="D12" s="2">
        <v>3.2700053009029499E-2</v>
      </c>
      <c r="E12" s="2">
        <v>2.2657467524998701E-2</v>
      </c>
      <c r="F12" s="2">
        <v>1.5430777313420799E-2</v>
      </c>
      <c r="G12" s="2">
        <v>1.23895920980791E-2</v>
      </c>
      <c r="H12" s="2">
        <v>1.51265132672993E-2</v>
      </c>
      <c r="I12" s="2">
        <v>5.9788220321597904E-3</v>
      </c>
      <c r="J12" s="2">
        <v>8.4455882272944094E-3</v>
      </c>
      <c r="K12" s="2">
        <v>6.44437298845208E-3</v>
      </c>
      <c r="L12" s="2">
        <v>8.6503430015442799E-3</v>
      </c>
      <c r="M12" s="2">
        <v>3.6346665009589201E-3</v>
      </c>
      <c r="N12" s="2">
        <v>4.8957457705593498E-3</v>
      </c>
      <c r="O12" s="2">
        <v>2.5823962497170901E-3</v>
      </c>
      <c r="P12" s="2">
        <v>2.0848495703934301E-3</v>
      </c>
      <c r="Q12" s="2">
        <v>4.3872962294583496E-3</v>
      </c>
      <c r="R12" s="3">
        <f t="shared" si="0"/>
        <v>1.3414472514875896E-2</v>
      </c>
      <c r="S12" s="3">
        <f t="shared" si="1"/>
        <v>1.083773098873278E-2</v>
      </c>
    </row>
    <row r="13" spans="1:19" x14ac:dyDescent="0.2">
      <c r="A13" s="2" t="s">
        <v>14</v>
      </c>
      <c r="B13" s="2">
        <v>1.47438647052738E-2</v>
      </c>
      <c r="C13" s="2">
        <v>5.9453339956843598E-2</v>
      </c>
      <c r="D13" s="2">
        <v>3.1994399606102203E-2</v>
      </c>
      <c r="E13" s="2">
        <v>2.18371575170332E-2</v>
      </c>
      <c r="F13" s="2">
        <v>1.1135972759627501E-2</v>
      </c>
      <c r="G13" s="2">
        <v>1.4052009728755499E-2</v>
      </c>
      <c r="H13" s="2">
        <v>1.0771774827582001E-2</v>
      </c>
      <c r="I13" s="2">
        <v>3.9021193131192201E-3</v>
      </c>
      <c r="J13" s="2">
        <v>1.89805415018478E-2</v>
      </c>
      <c r="K13" s="2">
        <v>1.66552219778409E-2</v>
      </c>
      <c r="L13" s="2">
        <v>3.4852075448379601E-2</v>
      </c>
      <c r="M13" s="2">
        <v>1.8129474782741101E-2</v>
      </c>
      <c r="N13" s="2">
        <v>1.4026970573212101E-2</v>
      </c>
      <c r="O13" s="2">
        <v>1.98267132505799E-2</v>
      </c>
      <c r="P13" s="2">
        <v>8.2114266526967204E-3</v>
      </c>
      <c r="Q13" s="2">
        <v>5.8035503668161896E-3</v>
      </c>
      <c r="R13" s="3">
        <f t="shared" si="0"/>
        <v>1.8089628259340216E-2</v>
      </c>
      <c r="S13" s="3">
        <f t="shared" si="1"/>
        <v>1.9957448361716201E-2</v>
      </c>
    </row>
    <row r="14" spans="1:19" x14ac:dyDescent="0.2">
      <c r="A14" s="2" t="s">
        <v>15</v>
      </c>
      <c r="B14" s="2">
        <v>1.4163029793576301E-2</v>
      </c>
      <c r="C14" s="2">
        <v>8.2491864092050296E-2</v>
      </c>
      <c r="D14" s="2">
        <v>3.3406660389301797E-2</v>
      </c>
      <c r="E14" s="2">
        <v>2.6394197565490801E-2</v>
      </c>
      <c r="F14" s="2">
        <v>1.42057992692293E-2</v>
      </c>
      <c r="G14" s="2">
        <v>1.28877058480063E-2</v>
      </c>
      <c r="H14" s="2">
        <v>1.5110674213334299E-2</v>
      </c>
      <c r="I14" s="2">
        <v>6.7870719972661399E-3</v>
      </c>
      <c r="J14" s="2">
        <v>2.19262541205856E-2</v>
      </c>
      <c r="K14" s="2">
        <v>1.1738399493372201E-2</v>
      </c>
      <c r="L14" s="2">
        <v>2.1918004830105E-2</v>
      </c>
      <c r="M14" s="2">
        <v>9.4126568656277606E-3</v>
      </c>
      <c r="N14" s="2">
        <v>8.1923580725507799E-3</v>
      </c>
      <c r="O14" s="2">
        <v>7.3167747901249896E-3</v>
      </c>
      <c r="P14" s="2">
        <v>8.7721127816376109E-3</v>
      </c>
      <c r="Q14" s="2">
        <v>6.8994752898062497E-3</v>
      </c>
      <c r="R14" s="3">
        <f t="shared" si="0"/>
        <v>1.7211861683790085E-2</v>
      </c>
      <c r="S14" s="3">
        <f t="shared" si="1"/>
        <v>2.0491018242718092E-2</v>
      </c>
    </row>
    <row r="15" spans="1:19" x14ac:dyDescent="0.2">
      <c r="A15" s="2" t="s">
        <v>16</v>
      </c>
      <c r="B15" s="2">
        <v>1.2757454267246201E-2</v>
      </c>
      <c r="C15" s="2">
        <v>1.31325261491526E-2</v>
      </c>
      <c r="D15" s="2">
        <v>2.3303447488793198E-2</v>
      </c>
      <c r="E15" s="2">
        <v>1.6944448203126E-2</v>
      </c>
      <c r="F15" s="2">
        <v>1.1658040387881799E-2</v>
      </c>
      <c r="G15" s="2">
        <v>1.34713132999688E-2</v>
      </c>
      <c r="H15" s="2">
        <v>1.6305905046709802E-2</v>
      </c>
      <c r="I15" s="2">
        <v>5.06951355266037E-3</v>
      </c>
      <c r="J15" s="2">
        <v>5.4239115898106803E-3</v>
      </c>
      <c r="K15" s="2">
        <v>3.5983505566958298E-3</v>
      </c>
      <c r="L15" s="2">
        <v>8.3009619174108495E-3</v>
      </c>
      <c r="M15" s="2">
        <v>9.8055517321669807E-4</v>
      </c>
      <c r="N15" s="2">
        <v>3.9348838293156701E-3</v>
      </c>
      <c r="O15" s="2">
        <v>1.25893211836682E-3</v>
      </c>
      <c r="P15" s="2">
        <v>5.1597989468855103E-3</v>
      </c>
      <c r="Q15" s="2">
        <v>1.75580468484238E-3</v>
      </c>
      <c r="R15" s="3">
        <f t="shared" si="0"/>
        <v>1.0855550434256712E-2</v>
      </c>
      <c r="S15" s="3">
        <f t="shared" si="1"/>
        <v>7.0264304672536873E-3</v>
      </c>
    </row>
    <row r="16" spans="1:19" x14ac:dyDescent="0.2">
      <c r="A16" s="2" t="s">
        <v>17</v>
      </c>
      <c r="B16" s="2">
        <v>1.3154734262789E-2</v>
      </c>
      <c r="C16" s="2">
        <v>2.9629978855900099E-2</v>
      </c>
      <c r="D16" s="2">
        <v>2.7699418490130901E-2</v>
      </c>
      <c r="E16" s="2">
        <v>1.9530299513577799E-2</v>
      </c>
      <c r="F16" s="2">
        <v>1.72051825959092E-2</v>
      </c>
      <c r="G16" s="2">
        <v>1.1125187441879901E-2</v>
      </c>
      <c r="H16" s="2">
        <v>1.8095172245963499E-2</v>
      </c>
      <c r="I16" s="2">
        <v>1.26715764715696E-2</v>
      </c>
      <c r="J16" s="2">
        <v>9.1699579455899599E-3</v>
      </c>
      <c r="K16" s="2">
        <v>4.9269866738337097E-3</v>
      </c>
      <c r="L16" s="2">
        <v>1.26737153059596E-2</v>
      </c>
      <c r="M16" s="2">
        <v>1.56199099839535E-3</v>
      </c>
      <c r="N16" s="2">
        <v>5.2404093724490201E-3</v>
      </c>
      <c r="O16" s="2">
        <v>2.0650535367784501E-3</v>
      </c>
      <c r="P16" s="2">
        <v>5.8302899635941999E-3</v>
      </c>
      <c r="Q16" s="2">
        <v>9.3115101240879195E-4</v>
      </c>
      <c r="R16" s="3">
        <f t="shared" si="0"/>
        <v>1.363361002279817E-2</v>
      </c>
      <c r="S16" s="3">
        <f t="shared" si="1"/>
        <v>1.0305278063042963E-2</v>
      </c>
    </row>
    <row r="17" spans="1:19" x14ac:dyDescent="0.2">
      <c r="A17" s="2" t="s">
        <v>18</v>
      </c>
      <c r="B17" s="2">
        <v>1.44836822318451E-2</v>
      </c>
      <c r="C17" s="2">
        <v>3.54852831708386E-2</v>
      </c>
      <c r="D17" s="2">
        <v>2.2318878092880901E-2</v>
      </c>
      <c r="E17" s="2">
        <v>2.8722915361508099E-2</v>
      </c>
      <c r="F17" s="2">
        <v>2.2183339550017101E-2</v>
      </c>
      <c r="G17" s="2">
        <v>1.7259629095661901E-2</v>
      </c>
      <c r="H17" s="2">
        <v>2.06760774696172E-2</v>
      </c>
      <c r="I17" s="2">
        <v>8.5060592956861403E-3</v>
      </c>
      <c r="J17" s="2">
        <v>1.08931813550187E-2</v>
      </c>
      <c r="K17" s="2">
        <v>7.8885530730685698E-3</v>
      </c>
      <c r="L17" s="2">
        <v>1.15444486435595E-2</v>
      </c>
      <c r="M17" s="2">
        <v>3.9321974504931204E-3</v>
      </c>
      <c r="N17" s="2">
        <v>6.5160663693311803E-3</v>
      </c>
      <c r="O17" s="2">
        <v>5.1095748106560097E-3</v>
      </c>
      <c r="P17" s="2">
        <v>9.0981090951845409E-3</v>
      </c>
      <c r="Q17" s="2">
        <v>3.0300047070770299E-3</v>
      </c>
      <c r="R17" s="3">
        <f t="shared" si="0"/>
        <v>1.4714222850931779E-2</v>
      </c>
      <c r="S17" s="3">
        <f t="shared" si="1"/>
        <v>1.3741777120623685E-2</v>
      </c>
    </row>
    <row r="18" spans="1:19" x14ac:dyDescent="0.2">
      <c r="A18" s="2" t="s">
        <v>19</v>
      </c>
      <c r="B18" s="2">
        <v>1.6548673468442202E-2</v>
      </c>
      <c r="C18" s="2">
        <v>2.3342163213275001E-2</v>
      </c>
      <c r="D18" s="2">
        <v>2.4674621187936199E-2</v>
      </c>
      <c r="E18" s="2">
        <v>3.0690039269648198E-2</v>
      </c>
      <c r="F18" s="2">
        <v>1.9784160378379999E-2</v>
      </c>
      <c r="G18" s="2">
        <v>1.80217188069666E-2</v>
      </c>
      <c r="H18" s="2">
        <v>1.6951475947548401E-2</v>
      </c>
      <c r="I18" s="2">
        <v>4.3724839534376699E-3</v>
      </c>
      <c r="J18" s="2">
        <v>1.6044845270093502E-2</v>
      </c>
      <c r="K18" s="2">
        <v>8.0522197901470097E-3</v>
      </c>
      <c r="L18" s="2">
        <v>1.72535014153882E-2</v>
      </c>
      <c r="M18" s="2">
        <v>6.7670394148090802E-3</v>
      </c>
      <c r="N18" s="2">
        <v>7.3636500696705699E-3</v>
      </c>
      <c r="O18" s="2">
        <v>9.9440750482877906E-3</v>
      </c>
      <c r="P18" s="2">
        <v>9.8507780777414896E-3</v>
      </c>
      <c r="Q18" s="2">
        <v>7.4079388594761302E-3</v>
      </c>
      <c r="R18" s="3">
        <f t="shared" si="0"/>
        <v>1.6058963226900071E-2</v>
      </c>
      <c r="S18" s="3">
        <f t="shared" si="1"/>
        <v>1.3574709794505934E-2</v>
      </c>
    </row>
    <row r="19" spans="1:19" x14ac:dyDescent="0.2">
      <c r="A19" s="2" t="s">
        <v>20</v>
      </c>
      <c r="B19" s="2">
        <v>2.4740032565308E-2</v>
      </c>
      <c r="C19" s="2">
        <v>2.2366771711440098E-2</v>
      </c>
      <c r="D19" s="2">
        <v>3.2925683399987402E-2</v>
      </c>
      <c r="E19" s="2">
        <v>1.8289101402675201E-2</v>
      </c>
      <c r="F19" s="2">
        <v>2.0276587555719001E-2</v>
      </c>
      <c r="G19" s="2">
        <v>1.24460998258531E-2</v>
      </c>
      <c r="H19" s="2">
        <v>2.0137234248103101E-2</v>
      </c>
      <c r="I19" s="2">
        <v>7.1791145263438603E-3</v>
      </c>
      <c r="J19" s="2">
        <v>1.2179905996265301E-2</v>
      </c>
      <c r="K19" s="2">
        <v>6.9343379352623203E-3</v>
      </c>
      <c r="L19" s="2">
        <v>1.79764905766676E-2</v>
      </c>
      <c r="M19" s="2">
        <v>4.1546593376672004E-3</v>
      </c>
      <c r="N19" s="2">
        <v>7.8281654469179208E-3</v>
      </c>
      <c r="O19" s="2">
        <v>3.1180506986223E-3</v>
      </c>
      <c r="P19" s="2">
        <v>6.3470245830418697E-3</v>
      </c>
      <c r="Q19" s="2">
        <v>3.9004312949692402E-3</v>
      </c>
      <c r="R19" s="3">
        <f t="shared" si="0"/>
        <v>1.7801390546501272E-2</v>
      </c>
      <c r="S19" s="3">
        <f t="shared" si="1"/>
        <v>9.7985708416041643E-3</v>
      </c>
    </row>
    <row r="20" spans="1:19" x14ac:dyDescent="0.2">
      <c r="A20" s="2" t="s">
        <v>21</v>
      </c>
      <c r="B20" s="2">
        <v>1.1782332595847799E-2</v>
      </c>
      <c r="C20" s="2">
        <v>1.5779009199123499E-2</v>
      </c>
      <c r="D20" s="2">
        <v>2.9880752915702701E-2</v>
      </c>
      <c r="E20" s="2">
        <v>1.52311784163116E-2</v>
      </c>
      <c r="F20" s="2">
        <v>1.25286756416238E-2</v>
      </c>
      <c r="G20" s="2">
        <v>7.9757582084303297E-3</v>
      </c>
      <c r="H20" s="2">
        <v>1.33357424329457E-2</v>
      </c>
      <c r="I20" s="2">
        <v>4.3024376947592303E-3</v>
      </c>
      <c r="J20" s="2">
        <v>9.8474785548094499E-3</v>
      </c>
      <c r="K20" s="2">
        <v>5.3214516013310297E-3</v>
      </c>
      <c r="L20" s="2">
        <v>1.27340936032788E-2</v>
      </c>
      <c r="M20" s="2">
        <v>2.0930852065020101E-3</v>
      </c>
      <c r="N20" s="2">
        <v>3.0207057139895999E-3</v>
      </c>
      <c r="O20" s="2">
        <v>2.6957224585621498E-3</v>
      </c>
      <c r="P20" s="2">
        <v>2.2106127381437998E-3</v>
      </c>
      <c r="Q20" s="2">
        <v>1.51731347342641E-3</v>
      </c>
      <c r="R20" s="3">
        <f t="shared" si="0"/>
        <v>1.1917549274542708E-2</v>
      </c>
      <c r="S20" s="3">
        <f t="shared" si="1"/>
        <v>6.8644945323057824E-3</v>
      </c>
    </row>
    <row r="21" spans="1:19" x14ac:dyDescent="0.2">
      <c r="A21" s="2" t="s">
        <v>22</v>
      </c>
      <c r="B21" s="2">
        <v>2.1656022996445898E-2</v>
      </c>
      <c r="C21" s="2">
        <v>3.4723342973732398E-2</v>
      </c>
      <c r="D21" s="2">
        <v>3.5040621229225702E-2</v>
      </c>
      <c r="E21" s="2">
        <v>1.9000487436860398E-2</v>
      </c>
      <c r="F21" s="2">
        <v>2.03825913686312E-2</v>
      </c>
      <c r="G21" s="2">
        <v>1.0389417164376E-2</v>
      </c>
      <c r="H21" s="2">
        <v>1.7316978035866501E-2</v>
      </c>
      <c r="I21" s="2">
        <v>7.8720198331557901E-3</v>
      </c>
      <c r="J21" s="2">
        <v>8.7896769431623605E-3</v>
      </c>
      <c r="K21" s="2">
        <v>5.1828275894997304E-3</v>
      </c>
      <c r="L21" s="2">
        <v>9.26404446668877E-3</v>
      </c>
      <c r="M21" s="2">
        <v>3.0571140591814502E-3</v>
      </c>
      <c r="N21" s="2">
        <v>5.48521297179453E-3</v>
      </c>
      <c r="O21" s="2">
        <v>1.4386932593867499E-3</v>
      </c>
      <c r="P21" s="2">
        <v>6.9806141257757002E-3</v>
      </c>
      <c r="Q21" s="2">
        <v>3.5664861171216498E-3</v>
      </c>
      <c r="R21" s="3">
        <f t="shared" si="0"/>
        <v>1.5614470267198833E-2</v>
      </c>
      <c r="S21" s="3">
        <f t="shared" si="1"/>
        <v>1.0653798554164271E-2</v>
      </c>
    </row>
    <row r="22" spans="1:19" x14ac:dyDescent="0.2">
      <c r="A22" s="2" t="s">
        <v>23</v>
      </c>
      <c r="B22" s="2">
        <v>1.8871728575062599E-2</v>
      </c>
      <c r="C22" s="2">
        <v>2.87054134468872E-2</v>
      </c>
      <c r="D22" s="2">
        <v>2.9585807738486201E-2</v>
      </c>
      <c r="E22" s="2">
        <v>1.8274071380073101E-2</v>
      </c>
      <c r="F22" s="2">
        <v>1.6357751677581401E-2</v>
      </c>
      <c r="G22" s="2">
        <v>1.19939583541752E-2</v>
      </c>
      <c r="H22" s="2">
        <v>1.9602217661120799E-2</v>
      </c>
      <c r="I22" s="2">
        <v>6.2534550697940601E-3</v>
      </c>
      <c r="J22" s="2">
        <v>6.5352562028436999E-3</v>
      </c>
      <c r="K22" s="2">
        <v>4.0452503108025497E-3</v>
      </c>
      <c r="L22" s="2">
        <v>1.2257622971442599E-2</v>
      </c>
      <c r="M22" s="2">
        <v>1.4209417498555999E-3</v>
      </c>
      <c r="N22" s="2">
        <v>3.8566550451988001E-3</v>
      </c>
      <c r="O22" s="2">
        <v>1.2496031814171701E-3</v>
      </c>
      <c r="P22" s="2">
        <v>3.5392773861356798E-3</v>
      </c>
      <c r="Q22" s="2">
        <v>1.41846289495629E-3</v>
      </c>
      <c r="R22" s="3">
        <f t="shared" si="0"/>
        <v>1.3825789657233975E-2</v>
      </c>
      <c r="S22" s="3">
        <f t="shared" si="1"/>
        <v>9.1701445484951467E-3</v>
      </c>
    </row>
    <row r="23" spans="1:19" x14ac:dyDescent="0.2">
      <c r="A23" s="2" t="s">
        <v>24</v>
      </c>
      <c r="B23" s="2">
        <v>1.4712669016484201E-2</v>
      </c>
      <c r="C23" s="2">
        <v>1.5053617971444E-2</v>
      </c>
      <c r="D23" s="2">
        <v>1.8283160106471599E-2</v>
      </c>
      <c r="E23" s="2">
        <v>1.54234088082243E-2</v>
      </c>
      <c r="F23" s="2">
        <v>1.20336940086E-2</v>
      </c>
      <c r="G23" s="2">
        <v>8.3135588418157304E-3</v>
      </c>
      <c r="H23" s="2">
        <v>1.5346674238764599E-2</v>
      </c>
      <c r="I23" s="2">
        <v>6.2875433006881701E-3</v>
      </c>
      <c r="J23" s="2">
        <v>3.4015382920027401E-3</v>
      </c>
      <c r="K23" s="2">
        <v>3.3036004736353998E-3</v>
      </c>
      <c r="L23" s="2">
        <v>1.38772214599737E-2</v>
      </c>
      <c r="M23" s="2">
        <v>1.8994652456684499E-3</v>
      </c>
      <c r="N23" s="2">
        <v>1.3449322035793401E-3</v>
      </c>
      <c r="O23" s="2">
        <v>1.3717921152305401E-3</v>
      </c>
      <c r="P23" s="2">
        <v>3.2987371146500702E-3</v>
      </c>
      <c r="Q23" s="2">
        <v>8.4999017126830402E-4</v>
      </c>
      <c r="R23" s="3">
        <f t="shared" si="0"/>
        <v>1.028732830506578E-2</v>
      </c>
      <c r="S23" s="3">
        <f t="shared" si="1"/>
        <v>6.5628721159968614E-3</v>
      </c>
    </row>
    <row r="24" spans="1:19" x14ac:dyDescent="0.2">
      <c r="A24" s="2" t="s">
        <v>25</v>
      </c>
      <c r="B24" s="2">
        <v>1.04786787102021E-2</v>
      </c>
      <c r="C24" s="2">
        <v>1.02831414421834E-2</v>
      </c>
      <c r="D24" s="2">
        <v>2.7747845761082499E-2</v>
      </c>
      <c r="E24" s="2">
        <v>1.4486207103474501E-2</v>
      </c>
      <c r="F24" s="2">
        <v>1.37791394412139E-2</v>
      </c>
      <c r="G24" s="2">
        <v>6.3273850252264299E-3</v>
      </c>
      <c r="H24" s="2">
        <v>1.5942964049274599E-2</v>
      </c>
      <c r="I24" s="2">
        <v>5.3943080738789199E-3</v>
      </c>
      <c r="J24" s="2">
        <v>6.5388451433959797E-3</v>
      </c>
      <c r="K24" s="2">
        <v>2.51785912444507E-3</v>
      </c>
      <c r="L24" s="2">
        <v>1.0993559296410001E-2</v>
      </c>
      <c r="M24" s="2">
        <v>6.9205654466932801E-4</v>
      </c>
      <c r="N24" s="2">
        <v>4.4605377314013298E-3</v>
      </c>
      <c r="O24" s="2">
        <v>1.1352385160300999E-3</v>
      </c>
      <c r="P24" s="2">
        <v>4.9378649359300602E-3</v>
      </c>
      <c r="Q24" s="2">
        <v>1.3785405851665499E-3</v>
      </c>
      <c r="R24" s="3">
        <f t="shared" si="0"/>
        <v>1.1859929383613809E-2</v>
      </c>
      <c r="S24" s="3">
        <f t="shared" si="1"/>
        <v>5.2768420518842871E-3</v>
      </c>
    </row>
    <row r="25" spans="1:19" x14ac:dyDescent="0.2">
      <c r="A25" s="2" t="s">
        <v>26</v>
      </c>
      <c r="B25" s="2">
        <v>2.3522669521664E-2</v>
      </c>
      <c r="C25" s="2">
        <v>2.0180489255628702E-2</v>
      </c>
      <c r="D25" s="2">
        <v>2.30530633340678E-2</v>
      </c>
      <c r="E25" s="2">
        <v>1.5393173411133099E-2</v>
      </c>
      <c r="F25" s="2">
        <v>2.32896903917327E-2</v>
      </c>
      <c r="G25" s="2">
        <v>1.44701377615902E-2</v>
      </c>
      <c r="H25" s="2">
        <v>2.2583863620782199E-2</v>
      </c>
      <c r="I25" s="2">
        <v>7.2727370294199496E-3</v>
      </c>
      <c r="J25" s="2">
        <v>1.0000661851951099E-2</v>
      </c>
      <c r="K25" s="2">
        <v>5.30217020407266E-3</v>
      </c>
      <c r="L25" s="2">
        <v>1.39889099432805E-2</v>
      </c>
      <c r="M25" s="2">
        <v>2.2292569547386798E-3</v>
      </c>
      <c r="N25" s="2">
        <v>5.4455644387286298E-3</v>
      </c>
      <c r="O25" s="2">
        <v>2.8632295048895699E-3</v>
      </c>
      <c r="P25" s="2">
        <v>8.2436457184190907E-3</v>
      </c>
      <c r="Q25" s="2">
        <v>2.4433112091638699E-3</v>
      </c>
      <c r="R25" s="3">
        <f t="shared" si="0"/>
        <v>1.6266008602578253E-2</v>
      </c>
      <c r="S25" s="3">
        <f t="shared" si="1"/>
        <v>8.7693131663295915E-3</v>
      </c>
    </row>
    <row r="26" spans="1:19" x14ac:dyDescent="0.2">
      <c r="A26" s="2" t="s">
        <v>27</v>
      </c>
      <c r="B26" s="2">
        <v>2.75953227620826E-2</v>
      </c>
      <c r="C26" s="2">
        <v>1.9545789823216701E-2</v>
      </c>
      <c r="D26" s="2">
        <v>3.3974293754995298E-2</v>
      </c>
      <c r="E26" s="2">
        <v>2.9840271757177999E-2</v>
      </c>
      <c r="F26" s="2">
        <v>1.92949496203225E-2</v>
      </c>
      <c r="G26" s="2">
        <v>1.3574040753599199E-2</v>
      </c>
      <c r="H26" s="2">
        <v>1.88208346670997E-2</v>
      </c>
      <c r="I26" s="2">
        <v>8.0959127308468607E-3</v>
      </c>
      <c r="J26" s="2">
        <v>1.0755136349694799E-2</v>
      </c>
      <c r="K26" s="2">
        <v>8.86759940865532E-3</v>
      </c>
      <c r="L26" s="2">
        <v>1.6986670415704699E-2</v>
      </c>
      <c r="M26" s="2">
        <v>4.3448545848192204E-3</v>
      </c>
      <c r="N26" s="2">
        <v>4.9692781495892704E-3</v>
      </c>
      <c r="O26" s="2">
        <v>4.6689260788962302E-3</v>
      </c>
      <c r="P26" s="2">
        <v>4.1296048429868802E-3</v>
      </c>
      <c r="Q26" s="2">
        <v>1.9034349428660401E-3</v>
      </c>
      <c r="R26" s="3">
        <f t="shared" si="0"/>
        <v>1.7065761320309469E-2</v>
      </c>
      <c r="S26" s="3">
        <f t="shared" si="1"/>
        <v>1.1355103760009698E-2</v>
      </c>
    </row>
    <row r="27" spans="1:19" x14ac:dyDescent="0.2">
      <c r="A27" s="2" t="s">
        <v>28</v>
      </c>
      <c r="B27" s="2">
        <v>1.3574071939069E-2</v>
      </c>
      <c r="C27" s="2">
        <v>2.35607281264399E-2</v>
      </c>
      <c r="D27" s="2">
        <v>3.3708791393489701E-2</v>
      </c>
      <c r="E27" s="2">
        <v>2.92650384829241E-2</v>
      </c>
      <c r="F27" s="2">
        <v>1.9949144815396499E-2</v>
      </c>
      <c r="G27" s="2">
        <v>1.18924807147259E-2</v>
      </c>
      <c r="H27" s="2">
        <v>1.95465083386176E-2</v>
      </c>
      <c r="I27" s="2">
        <v>8.0166109643056808E-3</v>
      </c>
      <c r="J27" s="2">
        <v>1.1139803071672101E-2</v>
      </c>
      <c r="K27" s="2">
        <v>5.8551139232807499E-3</v>
      </c>
      <c r="L27" s="2">
        <v>1.75403029922333E-2</v>
      </c>
      <c r="M27" s="2">
        <v>4.6218268900423201E-3</v>
      </c>
      <c r="N27" s="2">
        <v>6.8299277921771498E-3</v>
      </c>
      <c r="O27" s="2">
        <v>5.6275251573181398E-3</v>
      </c>
      <c r="P27" s="2">
        <v>6.2841267475535001E-3</v>
      </c>
      <c r="Q27" s="2">
        <v>3.9715301788176699E-3</v>
      </c>
      <c r="R27" s="3">
        <f t="shared" si="0"/>
        <v>1.6071584636276105E-2</v>
      </c>
      <c r="S27" s="3">
        <f t="shared" si="1"/>
        <v>1.1601356804731809E-2</v>
      </c>
    </row>
    <row r="28" spans="1:19" x14ac:dyDescent="0.2">
      <c r="A28" s="2" t="s">
        <v>29</v>
      </c>
      <c r="B28" s="2">
        <v>1.6171934046065602E-2</v>
      </c>
      <c r="C28" s="2">
        <v>5.0447978720266601E-2</v>
      </c>
      <c r="D28" s="2">
        <v>3.15086934035477E-2</v>
      </c>
      <c r="E28" s="2">
        <v>2.5453366255451498E-2</v>
      </c>
      <c r="F28" s="2">
        <v>1.11146746419316E-2</v>
      </c>
      <c r="G28" s="2">
        <v>1.3914091756453899E-2</v>
      </c>
      <c r="H28" s="2">
        <v>1.9290638979109001E-2</v>
      </c>
      <c r="I28" s="2">
        <v>1.2848858192966099E-2</v>
      </c>
      <c r="J28" s="2">
        <v>2.64468676122376E-2</v>
      </c>
      <c r="K28" s="2">
        <v>1.8124974456102099E-2</v>
      </c>
      <c r="L28" s="2">
        <v>2.48746987326257E-2</v>
      </c>
      <c r="M28" s="2">
        <v>1.5634984085003599E-2</v>
      </c>
      <c r="N28" s="2">
        <v>1.7458192869649999E-2</v>
      </c>
      <c r="O28" s="2">
        <v>7.8691196654212796E-3</v>
      </c>
      <c r="P28" s="2">
        <v>2.0385583097836502E-2</v>
      </c>
      <c r="Q28" s="2">
        <v>8.6610083317060597E-3</v>
      </c>
      <c r="R28" s="3">
        <f t="shared" si="0"/>
        <v>2.0906410422875464E-2</v>
      </c>
      <c r="S28" s="3">
        <f t="shared" si="1"/>
        <v>1.911929768292139E-2</v>
      </c>
    </row>
    <row r="29" spans="1:19" x14ac:dyDescent="0.2">
      <c r="A29" s="2" t="s">
        <v>30</v>
      </c>
      <c r="B29" s="2">
        <v>1.30270687387569E-2</v>
      </c>
      <c r="C29" s="2">
        <v>2.6102632835173601E-2</v>
      </c>
      <c r="D29" s="2">
        <v>1.8952735210386699E-2</v>
      </c>
      <c r="E29" s="2">
        <v>1.8175818555220501E-2</v>
      </c>
      <c r="F29" s="2">
        <v>2.3125403955565099E-2</v>
      </c>
      <c r="G29" s="2">
        <v>2.6310936530400598E-2</v>
      </c>
      <c r="H29" s="2">
        <v>2.2940853206471701E-2</v>
      </c>
      <c r="I29" s="2">
        <v>9.58611718404178E-3</v>
      </c>
      <c r="J29" s="2">
        <v>8.3400760895601996E-3</v>
      </c>
      <c r="K29" s="2">
        <v>9.4035249472189802E-3</v>
      </c>
      <c r="L29" s="2">
        <v>1.39782720376504E-2</v>
      </c>
      <c r="M29" s="2">
        <v>4.8187773695081001E-3</v>
      </c>
      <c r="N29" s="2">
        <v>7.3235086104180601E-3</v>
      </c>
      <c r="O29" s="2">
        <v>4.46648072617057E-3</v>
      </c>
      <c r="P29" s="2">
        <v>1.09543852901714E-2</v>
      </c>
      <c r="Q29" s="2">
        <v>5.5890651042935597E-3</v>
      </c>
      <c r="R29" s="3">
        <f t="shared" si="0"/>
        <v>1.4830287892372555E-2</v>
      </c>
      <c r="S29" s="3">
        <f t="shared" si="1"/>
        <v>1.3056669156503461E-2</v>
      </c>
    </row>
    <row r="30" spans="1:19" x14ac:dyDescent="0.2">
      <c r="A30" s="2" t="s">
        <v>31</v>
      </c>
      <c r="B30" s="2">
        <v>1.1528728613331299E-2</v>
      </c>
      <c r="C30" s="2">
        <v>2.6812600465415899E-2</v>
      </c>
      <c r="D30" s="2">
        <v>3.2325616170727101E-2</v>
      </c>
      <c r="E30" s="2">
        <v>2.2542718692612401E-2</v>
      </c>
      <c r="F30" s="2">
        <v>1.9076739058465401E-2</v>
      </c>
      <c r="G30" s="2">
        <v>1.0553337764637899E-2</v>
      </c>
      <c r="H30" s="2">
        <v>1.7154336627286399E-2</v>
      </c>
      <c r="I30" s="2">
        <v>5.9398962387870501E-3</v>
      </c>
      <c r="J30" s="2">
        <v>1.53971372685577E-2</v>
      </c>
      <c r="K30" s="2">
        <v>1.1352136753228499E-2</v>
      </c>
      <c r="L30" s="2">
        <v>1.79152056899596E-2</v>
      </c>
      <c r="M30" s="2">
        <v>7.0854952339740899E-3</v>
      </c>
      <c r="N30" s="2">
        <v>4.8717464884951902E-3</v>
      </c>
      <c r="O30" s="2">
        <v>4.8210872933301197E-3</v>
      </c>
      <c r="P30" s="2">
        <v>5.0145598846042302E-3</v>
      </c>
      <c r="Q30" s="2">
        <v>2.40452131008463E-3</v>
      </c>
      <c r="R30" s="3">
        <f t="shared" si="0"/>
        <v>1.5410508725178363E-2</v>
      </c>
      <c r="S30" s="3">
        <f t="shared" si="1"/>
        <v>1.1438974219008823E-2</v>
      </c>
    </row>
    <row r="31" spans="1:19" x14ac:dyDescent="0.2">
      <c r="A31" s="2" t="s">
        <v>32</v>
      </c>
      <c r="B31" s="2">
        <v>9.6352345420202806E-3</v>
      </c>
      <c r="C31" s="2">
        <v>4.3793762041331799E-2</v>
      </c>
      <c r="D31" s="2">
        <v>3.20820495544605E-2</v>
      </c>
      <c r="E31" s="2">
        <v>3.76403113488257E-2</v>
      </c>
      <c r="F31" s="2">
        <v>2.1165956392589901E-2</v>
      </c>
      <c r="G31" s="2">
        <v>1.82455375426934E-2</v>
      </c>
      <c r="H31" s="2">
        <v>2.2377837910156299E-2</v>
      </c>
      <c r="I31" s="2">
        <v>1.43289395314572E-2</v>
      </c>
      <c r="J31" s="2">
        <v>7.07532220938003E-3</v>
      </c>
      <c r="K31" s="2">
        <v>5.3783968715003603E-3</v>
      </c>
      <c r="L31" s="2">
        <v>1.07653694738244E-2</v>
      </c>
      <c r="M31" s="2">
        <v>2.9652607207882702E-3</v>
      </c>
      <c r="N31" s="2">
        <v>4.5375652641031702E-3</v>
      </c>
      <c r="O31" s="2">
        <v>1.5258892682125499E-3</v>
      </c>
      <c r="P31" s="2">
        <v>7.4804616034882098E-3</v>
      </c>
      <c r="Q31" s="2">
        <v>1.15495966040796E-3</v>
      </c>
      <c r="R31" s="3">
        <f t="shared" si="0"/>
        <v>1.4389974618752849E-2</v>
      </c>
      <c r="S31" s="3">
        <f t="shared" si="1"/>
        <v>1.5629132123152156E-2</v>
      </c>
    </row>
    <row r="32" spans="1:19" x14ac:dyDescent="0.2">
      <c r="A32" s="2" t="s">
        <v>33</v>
      </c>
      <c r="B32" s="2">
        <v>8.7221349123809792E-3</v>
      </c>
      <c r="C32" s="2">
        <v>1.49797403538427E-2</v>
      </c>
      <c r="D32" s="2">
        <v>1.9012442039932902E-2</v>
      </c>
      <c r="E32" s="2">
        <v>1.9644295237325499E-2</v>
      </c>
      <c r="F32" s="2">
        <v>8.5338352195219597E-3</v>
      </c>
      <c r="G32" s="2">
        <v>5.34445356831398E-3</v>
      </c>
      <c r="H32" s="2">
        <v>8.0097813969270994E-3</v>
      </c>
      <c r="I32" s="2">
        <v>4.32081878760825E-3</v>
      </c>
      <c r="J32" s="2">
        <v>3.1823409749914501E-3</v>
      </c>
      <c r="K32" s="2">
        <v>3.1350522832935398E-3</v>
      </c>
      <c r="L32" s="2">
        <v>3.9247672172978499E-3</v>
      </c>
      <c r="M32" s="2">
        <v>1.7819908568559701E-3</v>
      </c>
      <c r="N32" s="2">
        <v>2.99008803425261E-3</v>
      </c>
      <c r="O32" s="2">
        <v>4.1266406324905598E-4</v>
      </c>
      <c r="P32" s="2">
        <v>1.8599359681345099E-3</v>
      </c>
      <c r="Q32" s="2">
        <v>1.94717256908219E-4</v>
      </c>
      <c r="R32" s="3">
        <f t="shared" si="0"/>
        <v>7.0294157204299186E-3</v>
      </c>
      <c r="S32" s="3">
        <f t="shared" si="1"/>
        <v>6.2267165509246516E-3</v>
      </c>
    </row>
    <row r="33" spans="1:19" x14ac:dyDescent="0.2">
      <c r="A33" s="2" t="s">
        <v>34</v>
      </c>
      <c r="B33" s="2">
        <v>1.8488879885413801E-2</v>
      </c>
      <c r="C33" s="2">
        <v>3.56392670628509E-2</v>
      </c>
      <c r="D33" s="2">
        <v>3.1870481653631003E-2</v>
      </c>
      <c r="E33" s="2">
        <v>2.49921492595617E-2</v>
      </c>
      <c r="F33" s="2">
        <v>2.3078029515427499E-2</v>
      </c>
      <c r="G33" s="2">
        <v>1.38678570382346E-2</v>
      </c>
      <c r="H33" s="2">
        <v>2.2732623658229201E-2</v>
      </c>
      <c r="I33" s="2">
        <v>9.2081083261040305E-3</v>
      </c>
      <c r="J33" s="2">
        <v>1.1934133421532499E-2</v>
      </c>
      <c r="K33" s="2">
        <v>7.4534417170535302E-3</v>
      </c>
      <c r="L33" s="2">
        <v>1.76049110088079E-2</v>
      </c>
      <c r="M33" s="2">
        <v>4.4657493298250204E-3</v>
      </c>
      <c r="N33" s="2">
        <v>6.01015401951946E-3</v>
      </c>
      <c r="O33" s="2">
        <v>2.8817716553172701E-3</v>
      </c>
      <c r="P33" s="2">
        <v>1.03022816586439E-2</v>
      </c>
      <c r="Q33" s="2">
        <v>4.1320690041342601E-3</v>
      </c>
      <c r="R33" s="3">
        <f t="shared" si="0"/>
        <v>1.7752686852650662E-2</v>
      </c>
      <c r="S33" s="3">
        <f t="shared" si="1"/>
        <v>1.2830051674135165E-2</v>
      </c>
    </row>
    <row r="34" spans="1:19" x14ac:dyDescent="0.2">
      <c r="A34" s="2" t="s">
        <v>35</v>
      </c>
      <c r="B34" s="2">
        <v>9.2082757060435103E-3</v>
      </c>
      <c r="C34" s="2">
        <v>2.6008547397524499E-3</v>
      </c>
      <c r="D34" s="2">
        <v>1.15228733555434E-2</v>
      </c>
      <c r="E34" s="2">
        <v>8.9677505659907508E-3</v>
      </c>
      <c r="F34" s="2">
        <v>4.7216486090594601E-3</v>
      </c>
      <c r="G34" s="2">
        <v>3.7064093884132802E-3</v>
      </c>
      <c r="H34" s="2">
        <v>7.5276323498717499E-3</v>
      </c>
      <c r="I34" s="2">
        <v>1.90445224624163E-3</v>
      </c>
      <c r="J34" s="2">
        <v>1.1039241403602901E-3</v>
      </c>
      <c r="K34" s="2">
        <v>1.14880311085302E-3</v>
      </c>
      <c r="L34" s="2">
        <v>7.4547397102398497E-3</v>
      </c>
      <c r="M34" s="2">
        <v>6.0820994480347305E-4</v>
      </c>
      <c r="N34" s="2">
        <v>7.7336254150517901E-4</v>
      </c>
      <c r="O34" s="2">
        <v>1.97802141544281E-4</v>
      </c>
      <c r="P34" s="2">
        <v>1.15143148331142E-3</v>
      </c>
      <c r="Q34" s="2">
        <v>1.50120695640673E-4</v>
      </c>
      <c r="R34" s="3">
        <f t="shared" si="0"/>
        <v>5.4329859869918576E-3</v>
      </c>
      <c r="S34" s="3">
        <f t="shared" si="1"/>
        <v>2.410550354154945E-3</v>
      </c>
    </row>
    <row r="35" spans="1:19" x14ac:dyDescent="0.2">
      <c r="A35" s="2" t="s">
        <v>36</v>
      </c>
      <c r="B35" s="2">
        <v>1.7837263544456299E-2</v>
      </c>
      <c r="C35" s="2">
        <v>3.2744284564250901E-2</v>
      </c>
      <c r="D35" s="2">
        <v>3.3778911641389298E-2</v>
      </c>
      <c r="E35" s="2">
        <v>2.0587951055234598E-2</v>
      </c>
      <c r="F35" s="2">
        <v>2.1521603168375699E-2</v>
      </c>
      <c r="G35" s="2">
        <v>1.3735661148463699E-2</v>
      </c>
      <c r="H35" s="2">
        <v>2.1941407768145099E-2</v>
      </c>
      <c r="I35" s="2">
        <v>6.4945296675072003E-3</v>
      </c>
      <c r="J35" s="2">
        <v>9.92841132709971E-3</v>
      </c>
      <c r="K35" s="2">
        <v>1.00650539307839E-2</v>
      </c>
      <c r="L35" s="2">
        <v>1.0811360447330699E-2</v>
      </c>
      <c r="M35" s="2">
        <v>5.8019798399918899E-3</v>
      </c>
      <c r="N35" s="2">
        <v>3.82339158109927E-3</v>
      </c>
      <c r="O35" s="2">
        <v>3.4361807311984001E-3</v>
      </c>
      <c r="P35" s="2">
        <v>4.4655365517330204E-3</v>
      </c>
      <c r="Q35" s="2">
        <v>2.8120842125286E-3</v>
      </c>
      <c r="R35" s="3">
        <f t="shared" si="0"/>
        <v>1.5513485753703638E-2</v>
      </c>
      <c r="S35" s="3">
        <f t="shared" si="1"/>
        <v>1.1959715643744899E-2</v>
      </c>
    </row>
    <row r="36" spans="1:19" x14ac:dyDescent="0.2">
      <c r="A36" s="2" t="s">
        <v>37</v>
      </c>
      <c r="B36" s="2">
        <v>1.56663322399072E-2</v>
      </c>
      <c r="C36" s="2">
        <v>6.6184101629054803E-2</v>
      </c>
      <c r="D36" s="2">
        <v>2.7857180204694802E-2</v>
      </c>
      <c r="E36" s="2">
        <v>2.5904778075457598E-2</v>
      </c>
      <c r="F36" s="2">
        <v>2.8339593820014799E-2</v>
      </c>
      <c r="G36" s="2">
        <v>2.1109844479237E-2</v>
      </c>
      <c r="H36" s="2">
        <v>1.8766022908962201E-2</v>
      </c>
      <c r="I36" s="2">
        <v>1.1093102554922201E-2</v>
      </c>
      <c r="J36" s="2">
        <v>1.6375585492018299E-2</v>
      </c>
      <c r="K36" s="2">
        <v>6.6442775951910202E-3</v>
      </c>
      <c r="L36" s="2">
        <v>2.49337904258503E-2</v>
      </c>
      <c r="M36" s="2">
        <v>7.0326468200261E-3</v>
      </c>
      <c r="N36" s="2">
        <v>1.7473968342407099E-2</v>
      </c>
      <c r="O36" s="2">
        <v>1.43198044744017E-2</v>
      </c>
      <c r="P36" s="2">
        <v>2.1465016587244801E-2</v>
      </c>
      <c r="Q36" s="2">
        <v>1.30535467175486E-2</v>
      </c>
      <c r="R36" s="3">
        <f t="shared" si="0"/>
        <v>2.1359686252637441E-2</v>
      </c>
      <c r="S36" s="3">
        <f t="shared" si="1"/>
        <v>2.066776279322988E-2</v>
      </c>
    </row>
    <row r="37" spans="1:19" x14ac:dyDescent="0.2">
      <c r="A37" s="2" t="s">
        <v>38</v>
      </c>
      <c r="B37" s="2">
        <v>1.29163165350706E-2</v>
      </c>
      <c r="C37" s="2">
        <v>1.77913417276226E-2</v>
      </c>
      <c r="D37" s="2">
        <v>3.3121336454279997E-2</v>
      </c>
      <c r="E37" s="2">
        <v>2.53895304432077E-2</v>
      </c>
      <c r="F37" s="2">
        <v>1.6216960927181601E-2</v>
      </c>
      <c r="G37" s="2">
        <v>1.0845414799049199E-2</v>
      </c>
      <c r="H37" s="2">
        <v>1.3605399997430601E-2</v>
      </c>
      <c r="I37" s="2">
        <v>7.2498253331507202E-3</v>
      </c>
      <c r="J37" s="2">
        <v>9.2006781016078405E-3</v>
      </c>
      <c r="K37" s="2">
        <v>4.7725583645818297E-3</v>
      </c>
      <c r="L37" s="2">
        <v>1.1144243963141801E-2</v>
      </c>
      <c r="M37" s="2">
        <v>2.4190377368535501E-3</v>
      </c>
      <c r="N37" s="2">
        <v>4.3970369825275897E-3</v>
      </c>
      <c r="O37" s="2">
        <v>3.0632821003586099E-3</v>
      </c>
      <c r="P37" s="2">
        <v>4.4200177006464203E-3</v>
      </c>
      <c r="Q37" s="2">
        <v>1.8267833656545301E-3</v>
      </c>
      <c r="R37" s="3">
        <f t="shared" si="0"/>
        <v>1.3127748832735806E-2</v>
      </c>
      <c r="S37" s="3">
        <f t="shared" si="1"/>
        <v>9.1697217338098432E-3</v>
      </c>
    </row>
    <row r="38" spans="1:19" x14ac:dyDescent="0.2">
      <c r="A38" s="2" t="s">
        <v>39</v>
      </c>
      <c r="B38" s="2">
        <v>1.63359812744527E-2</v>
      </c>
      <c r="C38" s="2">
        <v>3.16968053299461E-2</v>
      </c>
      <c r="D38" s="2">
        <v>3.51411429008869E-2</v>
      </c>
      <c r="E38" s="2">
        <v>1.8648952574877E-2</v>
      </c>
      <c r="F38" s="2">
        <v>2.1251199425384101E-2</v>
      </c>
      <c r="G38" s="2">
        <v>9.6548870991772593E-3</v>
      </c>
      <c r="H38" s="2">
        <v>2.1614800677960601E-2</v>
      </c>
      <c r="I38" s="2">
        <v>3.7955246749197002E-3</v>
      </c>
      <c r="J38" s="2">
        <v>1.27319880798719E-2</v>
      </c>
      <c r="K38" s="2">
        <v>7.6026163143471E-3</v>
      </c>
      <c r="L38" s="2">
        <v>1.9945819048881E-2</v>
      </c>
      <c r="M38" s="2">
        <v>5.7073401453788799E-3</v>
      </c>
      <c r="N38" s="2">
        <v>7.7852176099038103E-3</v>
      </c>
      <c r="O38" s="2">
        <v>5.6240950362177302E-3</v>
      </c>
      <c r="P38" s="2">
        <v>6.0798802921881202E-3</v>
      </c>
      <c r="Q38" s="2">
        <v>5.3416514026835204E-3</v>
      </c>
      <c r="R38" s="3">
        <f t="shared" si="0"/>
        <v>1.761075366369114E-2</v>
      </c>
      <c r="S38" s="3">
        <f t="shared" si="1"/>
        <v>1.100898407219341E-2</v>
      </c>
    </row>
    <row r="39" spans="1:19" x14ac:dyDescent="0.2">
      <c r="A39" s="2" t="s">
        <v>40</v>
      </c>
      <c r="B39" s="2">
        <v>1.55913298392237E-2</v>
      </c>
      <c r="C39" s="2">
        <v>4.5108449444577398E-2</v>
      </c>
      <c r="D39" s="2">
        <v>3.35916741990539E-2</v>
      </c>
      <c r="E39" s="2">
        <v>2.3736071187239201E-2</v>
      </c>
      <c r="F39" s="2">
        <v>2.1413474016482401E-2</v>
      </c>
      <c r="G39" s="2">
        <v>1.26523449581373E-2</v>
      </c>
      <c r="H39" s="2">
        <v>2.3577565238848699E-2</v>
      </c>
      <c r="I39" s="2">
        <v>5.9405844951529703E-3</v>
      </c>
      <c r="J39" s="2">
        <v>1.55967559997864E-2</v>
      </c>
      <c r="K39" s="2">
        <v>1.00573371227736E-2</v>
      </c>
      <c r="L39" s="2">
        <v>1.9321446302212601E-2</v>
      </c>
      <c r="M39" s="2">
        <v>4.9272889697671903E-3</v>
      </c>
      <c r="N39" s="2">
        <v>7.1216579707353697E-3</v>
      </c>
      <c r="O39" s="2">
        <v>5.1623809774321797E-3</v>
      </c>
      <c r="P39" s="2">
        <v>7.9191967246110603E-3</v>
      </c>
      <c r="Q39" s="2">
        <v>2.9461281555388402E-3</v>
      </c>
      <c r="R39" s="3">
        <f t="shared" si="0"/>
        <v>1.8016637536369264E-2</v>
      </c>
      <c r="S39" s="3">
        <f t="shared" si="1"/>
        <v>1.3816323163827334E-2</v>
      </c>
    </row>
    <row r="40" spans="1:19" x14ac:dyDescent="0.2">
      <c r="A40" s="2" t="s">
        <v>41</v>
      </c>
      <c r="B40" s="2">
        <v>1.34360308667057E-2</v>
      </c>
      <c r="C40" s="2">
        <v>3.1320070985050498E-2</v>
      </c>
      <c r="D40" s="2">
        <v>2.5166918312905701E-2</v>
      </c>
      <c r="E40" s="2">
        <v>2.9787204648303599E-2</v>
      </c>
      <c r="F40" s="2">
        <v>1.16255408109749E-2</v>
      </c>
      <c r="G40" s="2">
        <v>8.3552631683539696E-3</v>
      </c>
      <c r="H40" s="2">
        <v>1.3616850203693799E-2</v>
      </c>
      <c r="I40" s="2">
        <v>7.2951707874186599E-3</v>
      </c>
      <c r="J40" s="2">
        <v>5.6640402436791103E-3</v>
      </c>
      <c r="K40" s="2">
        <v>3.78519712751689E-3</v>
      </c>
      <c r="L40" s="2">
        <v>9.5244928203633301E-3</v>
      </c>
      <c r="M40" s="2">
        <v>1.28074594295898E-3</v>
      </c>
      <c r="N40" s="2">
        <v>3.2828044615985201E-3</v>
      </c>
      <c r="O40" s="2">
        <v>1.0946877293311699E-3</v>
      </c>
      <c r="P40" s="2">
        <v>3.9425508413188899E-3</v>
      </c>
      <c r="Q40" s="2">
        <v>6.9679775573276096E-4</v>
      </c>
      <c r="R40" s="3">
        <f t="shared" si="0"/>
        <v>1.0782403570154996E-2</v>
      </c>
      <c r="S40" s="3">
        <f t="shared" si="1"/>
        <v>1.0451892268083317E-2</v>
      </c>
    </row>
    <row r="41" spans="1:19" x14ac:dyDescent="0.2">
      <c r="A41" s="2" t="s">
        <v>42</v>
      </c>
      <c r="B41" s="2">
        <v>2.0496450630153401E-2</v>
      </c>
      <c r="C41" s="2">
        <v>2.7807656318493499E-2</v>
      </c>
      <c r="D41" s="2">
        <v>2.73055900206658E-2</v>
      </c>
      <c r="E41" s="2">
        <v>3.1174381189040899E-2</v>
      </c>
      <c r="F41" s="2">
        <v>1.86127675702141E-2</v>
      </c>
      <c r="G41" s="2">
        <v>1.45259886736415E-2</v>
      </c>
      <c r="H41" s="2">
        <v>1.74956013697865E-2</v>
      </c>
      <c r="I41" s="2">
        <v>1.22609041844748E-2</v>
      </c>
      <c r="J41" s="2">
        <v>5.6423553351505496E-3</v>
      </c>
      <c r="K41" s="2">
        <v>5.4919601612425503E-3</v>
      </c>
      <c r="L41" s="2">
        <v>6.5193738400642302E-3</v>
      </c>
      <c r="M41" s="2">
        <v>1.75850816656879E-3</v>
      </c>
      <c r="N41" s="2">
        <v>4.5523081316895296E-3</v>
      </c>
      <c r="O41" s="2">
        <v>1.0850517875699501E-3</v>
      </c>
      <c r="P41" s="2">
        <v>6.2232919654762802E-3</v>
      </c>
      <c r="Q41" s="2">
        <v>6.3522286863107902E-4</v>
      </c>
      <c r="R41" s="3">
        <f t="shared" si="0"/>
        <v>1.3355967357900048E-2</v>
      </c>
      <c r="S41" s="3">
        <f t="shared" si="1"/>
        <v>1.1842459168707882E-2</v>
      </c>
    </row>
    <row r="42" spans="1:19" x14ac:dyDescent="0.2">
      <c r="A42" s="2" t="s">
        <v>43</v>
      </c>
      <c r="B42" s="2">
        <v>1.4483897763444799E-2</v>
      </c>
      <c r="C42" s="2">
        <v>1.9618315682138902E-2</v>
      </c>
      <c r="D42" s="2">
        <v>3.24161258458378E-2</v>
      </c>
      <c r="E42" s="2">
        <v>2.27402731754731E-2</v>
      </c>
      <c r="F42" s="2">
        <v>2.1683822925137701E-2</v>
      </c>
      <c r="G42" s="2">
        <v>1.17053491140036E-2</v>
      </c>
      <c r="H42" s="2">
        <v>2.1113576995045701E-2</v>
      </c>
      <c r="I42" s="2">
        <v>8.0362994094449192E-3</v>
      </c>
      <c r="J42" s="2">
        <v>1.3581338736321599E-2</v>
      </c>
      <c r="K42" s="2">
        <v>1.3571969611562E-2</v>
      </c>
      <c r="L42" s="2">
        <v>1.34388821652901E-2</v>
      </c>
      <c r="M42" s="2">
        <v>4.9320439519418002E-3</v>
      </c>
      <c r="N42" s="2">
        <v>3.9414547819284799E-3</v>
      </c>
      <c r="O42" s="2">
        <v>1.0773298499423699E-2</v>
      </c>
      <c r="P42" s="2">
        <v>3.2752535229645299E-3</v>
      </c>
      <c r="Q42" s="2">
        <v>3.0398978748607001E-3</v>
      </c>
      <c r="R42" s="3">
        <f t="shared" si="0"/>
        <v>1.5491794091996337E-2</v>
      </c>
      <c r="S42" s="3">
        <f t="shared" si="1"/>
        <v>1.1802180914856089E-2</v>
      </c>
    </row>
    <row r="43" spans="1:19" x14ac:dyDescent="0.2">
      <c r="A43" s="2" t="s">
        <v>44</v>
      </c>
      <c r="B43" s="2">
        <v>2.59979539101763E-2</v>
      </c>
      <c r="C43" s="2">
        <v>7.7357247037286497E-2</v>
      </c>
      <c r="D43" s="2">
        <v>4.2872650700748E-2</v>
      </c>
      <c r="E43" s="2">
        <v>4.2524657036413997E-2</v>
      </c>
      <c r="F43" s="2">
        <v>2.1557335245487998E-2</v>
      </c>
      <c r="G43" s="2">
        <v>2.7646575466575399E-2</v>
      </c>
      <c r="H43" s="2">
        <v>1.4307515337341601E-2</v>
      </c>
      <c r="I43" s="2">
        <v>1.1978860244300501E-2</v>
      </c>
      <c r="J43" s="2">
        <v>9.6438102587592008E-3</v>
      </c>
      <c r="K43" s="2">
        <v>1.21355686461493E-2</v>
      </c>
      <c r="L43" s="2">
        <v>1.5130788895719701E-2</v>
      </c>
      <c r="M43" s="2">
        <v>7.3610676390681098E-3</v>
      </c>
      <c r="N43" s="2">
        <v>1.27739881563154E-2</v>
      </c>
      <c r="O43" s="2">
        <v>8.3987097519448196E-3</v>
      </c>
      <c r="P43" s="2">
        <v>1.1614690316143201E-2</v>
      </c>
      <c r="Q43" s="2">
        <v>1.18401936898211E-2</v>
      </c>
      <c r="R43" s="3">
        <f t="shared" si="0"/>
        <v>1.9237341602586427E-2</v>
      </c>
      <c r="S43" s="3">
        <f t="shared" si="1"/>
        <v>2.4905359938944965E-2</v>
      </c>
    </row>
    <row r="44" spans="1:19" x14ac:dyDescent="0.2">
      <c r="A44" s="2" t="s">
        <v>45</v>
      </c>
      <c r="B44" s="2">
        <v>1.72758282448424E-2</v>
      </c>
      <c r="C44" s="2">
        <v>2.45495100028628E-2</v>
      </c>
      <c r="D44" s="2">
        <v>2.60835020070504E-2</v>
      </c>
      <c r="E44" s="2">
        <v>2.5238910564861099E-2</v>
      </c>
      <c r="F44" s="2">
        <v>1.7737076415133099E-2</v>
      </c>
      <c r="G44" s="2">
        <v>1.9406851468447402E-2</v>
      </c>
      <c r="H44" s="2">
        <v>1.8854805986879102E-2</v>
      </c>
      <c r="I44" s="2">
        <v>8.5305387183316293E-3</v>
      </c>
      <c r="J44" s="2">
        <v>9.5856083028268493E-3</v>
      </c>
      <c r="K44" s="2">
        <v>1.24831863877804E-2</v>
      </c>
      <c r="L44" s="2">
        <v>1.19909547739874E-2</v>
      </c>
      <c r="M44" s="2">
        <v>6.3481195463075298E-3</v>
      </c>
      <c r="N44" s="2">
        <v>4.3699353071593302E-3</v>
      </c>
      <c r="O44" s="2">
        <v>4.9962042065647E-3</v>
      </c>
      <c r="P44" s="2">
        <v>3.6942077546398E-3</v>
      </c>
      <c r="Q44" s="2">
        <v>4.9072549080086498E-3</v>
      </c>
      <c r="R44" s="3">
        <f t="shared" si="0"/>
        <v>1.3698989849064798E-2</v>
      </c>
      <c r="S44" s="3">
        <f t="shared" si="1"/>
        <v>1.3307571975395525E-2</v>
      </c>
    </row>
    <row r="45" spans="1:19" x14ac:dyDescent="0.2">
      <c r="A45" s="2" t="s">
        <v>46</v>
      </c>
      <c r="B45" s="2">
        <v>1.8283518943817901E-2</v>
      </c>
      <c r="C45" s="2">
        <v>1.60729546897753E-2</v>
      </c>
      <c r="D45" s="2">
        <v>2.86147063279538E-2</v>
      </c>
      <c r="E45" s="2">
        <v>2.0992795752636899E-2</v>
      </c>
      <c r="F45" s="2">
        <v>1.6842976743879599E-2</v>
      </c>
      <c r="G45" s="2">
        <v>1.4064937975214801E-2</v>
      </c>
      <c r="H45" s="2">
        <v>1.0650375313895601E-2</v>
      </c>
      <c r="I45" s="2">
        <v>6.7131439840914598E-3</v>
      </c>
      <c r="J45" s="2">
        <v>6.2788063201549499E-3</v>
      </c>
      <c r="K45" s="2">
        <v>6.43949233529564E-3</v>
      </c>
      <c r="L45" s="2">
        <v>5.9786881514660899E-3</v>
      </c>
      <c r="M45" s="2">
        <v>4.84995203364852E-3</v>
      </c>
      <c r="N45" s="2">
        <v>4.0123735508079796E-3</v>
      </c>
      <c r="O45" s="2">
        <v>2.4021709053681302E-3</v>
      </c>
      <c r="P45" s="2">
        <v>3.58192214653065E-3</v>
      </c>
      <c r="Q45" s="2">
        <v>1.10144379817269E-3</v>
      </c>
      <c r="R45" s="3">
        <f t="shared" si="0"/>
        <v>1.1780420937313322E-2</v>
      </c>
      <c r="S45" s="3">
        <f t="shared" si="1"/>
        <v>9.0796114342754294E-3</v>
      </c>
    </row>
    <row r="46" spans="1:19" x14ac:dyDescent="0.2">
      <c r="A46" s="2" t="s">
        <v>47</v>
      </c>
      <c r="B46" s="2">
        <v>1.51672616022077E-2</v>
      </c>
      <c r="C46" s="2">
        <v>3.4492659428029898E-2</v>
      </c>
      <c r="D46" s="2">
        <v>3.01344955512944E-2</v>
      </c>
      <c r="E46" s="2">
        <v>3.2877386087946603E-2</v>
      </c>
      <c r="F46" s="2">
        <v>2.1236356361978299E-2</v>
      </c>
      <c r="G46" s="2">
        <v>2.1979211132435599E-2</v>
      </c>
      <c r="H46" s="2">
        <v>2.3072718169855701E-2</v>
      </c>
      <c r="I46" s="2">
        <v>1.7338223599645899E-2</v>
      </c>
      <c r="J46" s="2">
        <v>1.38114194560834E-2</v>
      </c>
      <c r="K46" s="2">
        <v>1.4004004021591099E-2</v>
      </c>
      <c r="L46" s="2">
        <v>1.60139319825423E-2</v>
      </c>
      <c r="M46" s="2">
        <v>7.6713077690265096E-3</v>
      </c>
      <c r="N46" s="2">
        <v>6.13729490812357E-3</v>
      </c>
      <c r="O46" s="2">
        <v>6.2292852123647701E-3</v>
      </c>
      <c r="P46" s="2">
        <v>7.8721246943788004E-3</v>
      </c>
      <c r="Q46" s="2">
        <v>5.8620643261519901E-3</v>
      </c>
      <c r="R46" s="3">
        <f t="shared" si="0"/>
        <v>1.668070034080802E-2</v>
      </c>
      <c r="S46" s="3">
        <f t="shared" si="1"/>
        <v>1.7556767697149048E-2</v>
      </c>
    </row>
    <row r="47" spans="1:19" x14ac:dyDescent="0.2">
      <c r="A47" s="2" t="s">
        <v>48</v>
      </c>
      <c r="B47" s="2">
        <v>2.2093796394776499E-2</v>
      </c>
      <c r="C47" s="2">
        <v>2.1958647129966601E-2</v>
      </c>
      <c r="D47" s="2">
        <v>2.86881327056457E-2</v>
      </c>
      <c r="E47" s="2">
        <v>2.45416344275254E-2</v>
      </c>
      <c r="F47" s="2">
        <v>1.10784493327779E-2</v>
      </c>
      <c r="G47" s="2">
        <v>9.3352325337688596E-3</v>
      </c>
      <c r="H47" s="2">
        <v>9.3299800371067602E-3</v>
      </c>
      <c r="I47" s="2">
        <v>2.6159709888689802E-3</v>
      </c>
      <c r="J47" s="2">
        <v>8.4380143200516507E-3</v>
      </c>
      <c r="K47" s="2">
        <v>1.4499780528666401E-3</v>
      </c>
      <c r="L47" s="2">
        <v>9.7863611633669592E-3</v>
      </c>
      <c r="M47" s="2">
        <v>2.6305131763328699E-3</v>
      </c>
      <c r="N47" s="2">
        <v>4.6188031590676101E-3</v>
      </c>
      <c r="O47" s="2">
        <v>1.7797776817040799E-4</v>
      </c>
      <c r="P47" s="2">
        <v>8.6464619681253501E-3</v>
      </c>
      <c r="Q47" s="2">
        <v>7.79176725008956E-4</v>
      </c>
      <c r="R47" s="3">
        <f t="shared" si="0"/>
        <v>1.2834999885114802E-2</v>
      </c>
      <c r="S47" s="3">
        <f t="shared" si="1"/>
        <v>7.9361413503135914E-3</v>
      </c>
    </row>
    <row r="48" spans="1:19" x14ac:dyDescent="0.2">
      <c r="A48" s="2" t="s">
        <v>49</v>
      </c>
      <c r="B48" s="2">
        <v>1.5703028456884899E-2</v>
      </c>
      <c r="C48" s="2">
        <v>6.2123862906071498E-2</v>
      </c>
      <c r="D48" s="2">
        <v>2.5602998420738699E-2</v>
      </c>
      <c r="E48" s="2">
        <v>2.2706669563346299E-2</v>
      </c>
      <c r="F48" s="2">
        <v>1.6408746949261602E-2</v>
      </c>
      <c r="G48" s="2">
        <v>1.3309246505137E-2</v>
      </c>
      <c r="H48" s="2">
        <v>1.9141962142102901E-2</v>
      </c>
      <c r="I48" s="2">
        <v>5.7257034543597802E-3</v>
      </c>
      <c r="J48" s="2">
        <v>7.7869242793880602E-3</v>
      </c>
      <c r="K48" s="2">
        <v>6.7202035259019202E-3</v>
      </c>
      <c r="L48" s="2">
        <v>1.0661639728969E-2</v>
      </c>
      <c r="M48" s="2">
        <v>2.34833128302076E-3</v>
      </c>
      <c r="N48" s="2">
        <v>4.3693346285827101E-3</v>
      </c>
      <c r="O48" s="2">
        <v>2.9357912523084802E-3</v>
      </c>
      <c r="P48" s="2">
        <v>3.0361329421320499E-3</v>
      </c>
      <c r="Q48" s="2">
        <v>2.4475539659642299E-3</v>
      </c>
      <c r="R48" s="3">
        <f t="shared" si="0"/>
        <v>1.2838845943507489E-2</v>
      </c>
      <c r="S48" s="3">
        <f t="shared" si="1"/>
        <v>1.4789670307013746E-2</v>
      </c>
    </row>
    <row r="49" spans="1:23" x14ac:dyDescent="0.2">
      <c r="A49" s="2" t="s">
        <v>50</v>
      </c>
      <c r="B49" s="2">
        <v>2.1121859283087501E-2</v>
      </c>
      <c r="C49" s="2">
        <v>1.96151337495136E-2</v>
      </c>
      <c r="D49" s="2">
        <v>2.6665995354940301E-2</v>
      </c>
      <c r="E49" s="2">
        <v>1.6371112686341002E-2</v>
      </c>
      <c r="F49" s="2">
        <v>1.35108291127788E-2</v>
      </c>
      <c r="G49" s="2">
        <v>9.4745933207046606E-3</v>
      </c>
      <c r="H49" s="2">
        <v>1.81497958795632E-2</v>
      </c>
      <c r="I49" s="2">
        <v>5.0764041036851903E-3</v>
      </c>
      <c r="J49" s="2">
        <v>1.07818041090423E-2</v>
      </c>
      <c r="K49" s="2">
        <v>5.9160770628030202E-3</v>
      </c>
      <c r="L49" s="2">
        <v>1.4275357574379101E-2</v>
      </c>
      <c r="M49" s="2">
        <v>2.9582108060625801E-3</v>
      </c>
      <c r="N49" s="2">
        <v>4.15887006502858E-3</v>
      </c>
      <c r="O49" s="2">
        <v>2.2525138256767698E-3</v>
      </c>
      <c r="P49" s="2">
        <v>4.9281193184555396E-3</v>
      </c>
      <c r="Q49" s="2">
        <v>1.3597755759752301E-3</v>
      </c>
      <c r="R49" s="3">
        <f t="shared" si="0"/>
        <v>1.4199078837159413E-2</v>
      </c>
      <c r="S49" s="3">
        <f t="shared" si="1"/>
        <v>7.877977641345256E-3</v>
      </c>
    </row>
    <row r="50" spans="1:23" x14ac:dyDescent="0.2">
      <c r="A50" s="2" t="s">
        <v>51</v>
      </c>
      <c r="B50" s="2">
        <v>4.1281293294203797E-2</v>
      </c>
      <c r="C50" s="2">
        <v>5.6266746212847198E-2</v>
      </c>
      <c r="D50" s="2">
        <v>3.5747090325433301E-2</v>
      </c>
      <c r="E50" s="2">
        <v>2.5208031001044798E-2</v>
      </c>
      <c r="F50" s="2">
        <v>1.53396690846459E-2</v>
      </c>
      <c r="G50" s="2">
        <v>1.5304171522585701E-2</v>
      </c>
      <c r="H50" s="2">
        <v>1.9532377631080899E-2</v>
      </c>
      <c r="I50" s="2">
        <v>4.7234962779190799E-3</v>
      </c>
      <c r="J50" s="2">
        <v>1.6162025964708698E-2</v>
      </c>
      <c r="K50" s="2">
        <v>1.28099648242771E-2</v>
      </c>
      <c r="L50" s="2">
        <v>2.01400897901329E-2</v>
      </c>
      <c r="M50" s="2">
        <v>5.6283450385151302E-3</v>
      </c>
      <c r="N50" s="2">
        <v>1.0811576982051801E-2</v>
      </c>
      <c r="O50" s="2">
        <v>9.1271815190921406E-3</v>
      </c>
      <c r="P50" s="2">
        <v>1.0120278129235299E-2</v>
      </c>
      <c r="Q50" s="2">
        <v>8.7129480548947692E-3</v>
      </c>
      <c r="R50" s="3">
        <f t="shared" si="0"/>
        <v>2.1141800150186574E-2</v>
      </c>
      <c r="S50" s="3">
        <f t="shared" si="1"/>
        <v>1.722261055639699E-2</v>
      </c>
    </row>
    <row r="51" spans="1:23" x14ac:dyDescent="0.2">
      <c r="A51" s="2" t="s">
        <v>52</v>
      </c>
      <c r="B51" s="2">
        <v>2.56828906852055E-2</v>
      </c>
      <c r="C51" s="2">
        <v>1.7259712551028199E-2</v>
      </c>
      <c r="D51" s="2">
        <v>2.88678391494612E-2</v>
      </c>
      <c r="E51" s="2">
        <v>2.3902152774438801E-2</v>
      </c>
      <c r="F51" s="2">
        <v>2.1939310232879001E-2</v>
      </c>
      <c r="G51" s="2">
        <v>1.5094272177810999E-2</v>
      </c>
      <c r="H51" s="2">
        <v>2.0765346567568399E-2</v>
      </c>
      <c r="I51" s="2">
        <v>4.9434606510484497E-3</v>
      </c>
      <c r="J51" s="2">
        <v>1.21102519861982E-2</v>
      </c>
      <c r="K51" s="2">
        <v>6.0695718928170002E-3</v>
      </c>
      <c r="L51" s="2">
        <v>1.50337208279576E-2</v>
      </c>
      <c r="M51" s="2">
        <v>4.2782751929148297E-3</v>
      </c>
      <c r="N51" s="2">
        <v>6.3338713480158397E-3</v>
      </c>
      <c r="O51" s="2">
        <v>4.8514685722936199E-3</v>
      </c>
      <c r="P51" s="2">
        <v>5.1351532901373299E-3</v>
      </c>
      <c r="Q51" s="2">
        <v>4.6929990967606297E-3</v>
      </c>
      <c r="R51" s="3">
        <f t="shared" si="0"/>
        <v>1.6983548010927885E-2</v>
      </c>
      <c r="S51" s="3">
        <f t="shared" si="1"/>
        <v>1.0136489113639065E-2</v>
      </c>
    </row>
    <row r="52" spans="1:23" x14ac:dyDescent="0.2">
      <c r="A52" s="2" t="s">
        <v>53</v>
      </c>
      <c r="B52" s="2">
        <v>3.4425956301203903E-2</v>
      </c>
      <c r="C52" s="2">
        <v>3.6950195348980003E-2</v>
      </c>
      <c r="D52" s="2">
        <v>3.0009768062331001E-2</v>
      </c>
      <c r="E52" s="2">
        <v>2.4988806197431102E-2</v>
      </c>
      <c r="F52" s="2">
        <v>2.1152822697083299E-2</v>
      </c>
      <c r="G52" s="2">
        <v>2.49858930162348E-2</v>
      </c>
      <c r="H52" s="2">
        <v>2.1340056659157801E-2</v>
      </c>
      <c r="I52" s="2">
        <v>1.6300271755529099E-2</v>
      </c>
      <c r="J52" s="2">
        <v>2.0197719758380899E-2</v>
      </c>
      <c r="K52" s="2">
        <v>1.34585113484838E-2</v>
      </c>
      <c r="L52" s="2">
        <v>2.6090734347148301E-2</v>
      </c>
      <c r="M52" s="2">
        <v>1.05325191542725E-2</v>
      </c>
      <c r="N52" s="2">
        <v>2.9503754807449E-2</v>
      </c>
      <c r="O52" s="2">
        <v>6.5503971742496003E-3</v>
      </c>
      <c r="P52" s="2">
        <v>0.11982318402705899</v>
      </c>
      <c r="Q52" s="2">
        <v>3.3522746957422203E-2</v>
      </c>
      <c r="R52" s="3">
        <f t="shared" si="0"/>
        <v>3.7817999582476648E-2</v>
      </c>
      <c r="S52" s="3">
        <f t="shared" si="1"/>
        <v>2.091116761907539E-2</v>
      </c>
    </row>
    <row r="53" spans="1:23" x14ac:dyDescent="0.2">
      <c r="U53" t="s">
        <v>56</v>
      </c>
      <c r="V53" s="3">
        <f>MIN(R:R)</f>
        <v>5.4329859869918576E-3</v>
      </c>
      <c r="W53" s="3">
        <f>MIN(S:S)</f>
        <v>2.410550354154945E-3</v>
      </c>
    </row>
    <row r="54" spans="1:23" x14ac:dyDescent="0.2">
      <c r="U54" t="s">
        <v>57</v>
      </c>
      <c r="V54" s="3">
        <f>MAX(R:R)</f>
        <v>3.7817999582476648E-2</v>
      </c>
      <c r="W54" s="3">
        <f>MAX(S:S)</f>
        <v>2.4905359938944965E-2</v>
      </c>
    </row>
    <row r="55" spans="1:23" x14ac:dyDescent="0.2">
      <c r="U55" t="s">
        <v>58</v>
      </c>
      <c r="V55" s="3">
        <f>MEDIAN(R:R)</f>
        <v>1.4830287892372555E-2</v>
      </c>
      <c r="W55" s="3">
        <f>MEDIAN(S:S)</f>
        <v>1.1438974219008823E-2</v>
      </c>
    </row>
    <row r="56" spans="1:23" x14ac:dyDescent="0.2">
      <c r="U56" t="s">
        <v>59</v>
      </c>
      <c r="V56">
        <f>AVERAGE(R:R)</f>
        <v>1.5397535859356106E-2</v>
      </c>
      <c r="W56">
        <f>AVERAGE(S:S)</f>
        <v>1.1995504215461023E-2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2023-04-19T06:58:41Z</dcterms:created>
  <dcterms:modified xsi:type="dcterms:W3CDTF">2023-04-20T04:56:52Z</dcterms:modified>
</cp:coreProperties>
</file>