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2" xr2:uid="{00000000-000D-0000-FFFF-FFFF00000000}"/>
  </bookViews>
  <sheets>
    <sheet name="案例设置" sheetId="14" r:id="rId1"/>
    <sheet name="vpp设置" sheetId="4" r:id="rId2"/>
    <sheet name="vpp1" sheetId="1" r:id="rId3"/>
    <sheet name="vpp2" sheetId="5" r:id="rId4"/>
    <sheet name="vpp3" sheetId="6" r:id="rId5"/>
    <sheet name="vpp4" sheetId="7" r:id="rId6"/>
    <sheet name="vpp5" sheetId="8" r:id="rId7"/>
    <sheet name="vpp6" sheetId="9" r:id="rId8"/>
    <sheet name="vpp7" sheetId="10" r:id="rId9"/>
    <sheet name="vpp8" sheetId="11" r:id="rId10"/>
    <sheet name="vpp9" sheetId="15" r:id="rId11"/>
  </sheets>
  <calcPr calcId="171027"/>
</workbook>
</file>

<file path=xl/calcChain.xml><?xml version="1.0" encoding="utf-8"?>
<calcChain xmlns="http://schemas.openxmlformats.org/spreadsheetml/2006/main">
  <c r="D5" i="4" l="1"/>
  <c r="D6" i="4"/>
  <c r="D3" i="4"/>
  <c r="D4" i="4"/>
  <c r="M4" i="4" l="1"/>
  <c r="M5" i="4"/>
  <c r="M6" i="4"/>
  <c r="M3" i="4"/>
  <c r="L3" i="4"/>
  <c r="D9" i="7" l="1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C9" i="7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C9" i="6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9" i="5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B3" i="4" l="1"/>
  <c r="L4" i="4" l="1"/>
  <c r="L5" i="4"/>
  <c r="L6" i="4"/>
  <c r="U4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V46" i="4"/>
  <c r="W46" i="4"/>
  <c r="X46" i="4"/>
  <c r="Y46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3" i="4"/>
  <c r="I29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H29" i="4"/>
  <c r="G29" i="4"/>
  <c r="F29" i="4"/>
  <c r="E29" i="4"/>
  <c r="D29" i="4"/>
  <c r="C29" i="4"/>
  <c r="B29" i="4"/>
  <c r="K5" i="4" l="1"/>
  <c r="K8" i="4"/>
  <c r="K9" i="4"/>
  <c r="K6" i="4"/>
  <c r="K7" i="4"/>
  <c r="C7" i="4" s="1"/>
  <c r="K4" i="4"/>
  <c r="K3" i="4"/>
  <c r="C3" i="4" s="1"/>
  <c r="K10" i="4"/>
  <c r="C10" i="4" s="1"/>
  <c r="K11" i="4"/>
  <c r="C11" i="4" s="1"/>
  <c r="B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Y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5" i="4"/>
  <c r="J7" i="4" l="1"/>
  <c r="B7" i="4" s="1"/>
  <c r="J9" i="4"/>
  <c r="B9" i="4" s="1"/>
  <c r="J4" i="4"/>
  <c r="B4" i="4" s="1"/>
  <c r="J8" i="4"/>
  <c r="B8" i="4" s="1"/>
  <c r="J6" i="4"/>
  <c r="B6" i="4" s="1"/>
  <c r="J5" i="4"/>
  <c r="B5" i="4" s="1"/>
  <c r="J3" i="4"/>
  <c r="T34" i="9" l="1"/>
  <c r="T33" i="9"/>
  <c r="T32" i="9"/>
  <c r="T31" i="9"/>
  <c r="T30" i="9"/>
</calcChain>
</file>

<file path=xl/sharedStrings.xml><?xml version="1.0" encoding="utf-8"?>
<sst xmlns="http://schemas.openxmlformats.org/spreadsheetml/2006/main" count="1809" uniqueCount="61">
  <si>
    <t>概率</t>
    <phoneticPr fontId="1" type="noConversion"/>
  </si>
  <si>
    <t>wpp</t>
    <phoneticPr fontId="1" type="noConversion"/>
  </si>
  <si>
    <t>Qmax/kw</t>
    <phoneticPr fontId="1" type="noConversion"/>
  </si>
  <si>
    <t>wp/Mw</t>
    <phoneticPr fontId="1" type="noConversion"/>
  </si>
  <si>
    <t>案例1</t>
    <phoneticPr fontId="1" type="noConversion"/>
  </si>
  <si>
    <t>编号</t>
    <phoneticPr fontId="1" type="noConversion"/>
  </si>
  <si>
    <t>储能</t>
    <phoneticPr fontId="1" type="noConversion"/>
  </si>
  <si>
    <t>需求响应</t>
    <phoneticPr fontId="1" type="noConversion"/>
  </si>
  <si>
    <t>sp</t>
    <phoneticPr fontId="1" type="noConversion"/>
  </si>
  <si>
    <t>spp</t>
    <phoneticPr fontId="1" type="noConversion"/>
  </si>
  <si>
    <t>null</t>
    <phoneticPr fontId="1" type="noConversion"/>
  </si>
  <si>
    <t>负荷</t>
    <phoneticPr fontId="1" type="noConversion"/>
  </si>
  <si>
    <t>B12:B21</t>
    <phoneticPr fontId="1" type="noConversion"/>
  </si>
  <si>
    <t>demand</t>
    <phoneticPr fontId="1" type="noConversion"/>
  </si>
  <si>
    <t>C9:Z9</t>
    <phoneticPr fontId="1" type="noConversion"/>
  </si>
  <si>
    <t>Eini/kwh</t>
    <phoneticPr fontId="1" type="noConversion"/>
  </si>
  <si>
    <t>Emax/kwh</t>
    <phoneticPr fontId="1" type="noConversion"/>
  </si>
  <si>
    <t>Qmin/kw</t>
    <phoneticPr fontId="1" type="noConversion"/>
  </si>
  <si>
    <t>vpp1</t>
    <phoneticPr fontId="1" type="noConversion"/>
  </si>
  <si>
    <t>vpp</t>
    <phoneticPr fontId="1" type="noConversion"/>
  </si>
  <si>
    <t>风场景</t>
    <phoneticPr fontId="1" type="noConversion"/>
  </si>
  <si>
    <t>vpp2</t>
    <phoneticPr fontId="1" type="noConversion"/>
  </si>
  <si>
    <t>vpp</t>
    <phoneticPr fontId="5" type="noConversion"/>
  </si>
  <si>
    <t>风</t>
    <phoneticPr fontId="5" type="noConversion"/>
  </si>
  <si>
    <t>光</t>
    <phoneticPr fontId="5" type="noConversion"/>
  </si>
  <si>
    <t>负荷</t>
    <phoneticPr fontId="5" type="noConversion"/>
  </si>
  <si>
    <t>整理情况</t>
    <phoneticPr fontId="1" type="noConversion"/>
  </si>
  <si>
    <t>风装机</t>
    <phoneticPr fontId="1" type="noConversion"/>
  </si>
  <si>
    <t>光装机</t>
    <phoneticPr fontId="1" type="noConversion"/>
  </si>
  <si>
    <t>本excel由matlab调用</t>
    <phoneticPr fontId="5" type="noConversion"/>
  </si>
  <si>
    <t>vpp启始页偏置</t>
    <phoneticPr fontId="5" type="noConversion"/>
  </si>
  <si>
    <t>光场景</t>
    <phoneticPr fontId="1" type="noConversion"/>
  </si>
  <si>
    <t>案例2</t>
    <phoneticPr fontId="1" type="noConversion"/>
  </si>
  <si>
    <t>案例</t>
    <phoneticPr fontId="5" type="noConversion"/>
  </si>
  <si>
    <t>区域</t>
    <phoneticPr fontId="5" type="noConversion"/>
  </si>
  <si>
    <t>A12:C12</t>
    <phoneticPr fontId="5" type="noConversion"/>
  </si>
  <si>
    <t>案例3</t>
    <phoneticPr fontId="1" type="noConversion"/>
  </si>
  <si>
    <t>风max</t>
    <phoneticPr fontId="1" type="noConversion"/>
  </si>
  <si>
    <t>光max</t>
    <phoneticPr fontId="1" type="noConversion"/>
  </si>
  <si>
    <t>负荷mean</t>
    <phoneticPr fontId="1" type="noConversion"/>
  </si>
  <si>
    <t>负荷平均</t>
    <phoneticPr fontId="1" type="noConversion"/>
  </si>
  <si>
    <t>vpp5</t>
    <phoneticPr fontId="5" type="noConversion"/>
  </si>
  <si>
    <t>vpp4</t>
    <phoneticPr fontId="5" type="noConversion"/>
  </si>
  <si>
    <t>vpp6</t>
    <phoneticPr fontId="5" type="noConversion"/>
  </si>
  <si>
    <t>vpp7</t>
    <phoneticPr fontId="5" type="noConversion"/>
  </si>
  <si>
    <t>vpp8</t>
    <phoneticPr fontId="5" type="noConversion"/>
  </si>
  <si>
    <t xml:space="preserve"> </t>
  </si>
  <si>
    <t>B12:B18</t>
    <phoneticPr fontId="1" type="noConversion"/>
  </si>
  <si>
    <t>C12:Z18</t>
    <phoneticPr fontId="1" type="noConversion"/>
  </si>
  <si>
    <t>B24:B30</t>
    <phoneticPr fontId="1" type="noConversion"/>
  </si>
  <si>
    <t>C24:Z30</t>
    <phoneticPr fontId="1" type="noConversion"/>
  </si>
  <si>
    <t>C12:Z21</t>
    <phoneticPr fontId="1" type="noConversion"/>
  </si>
  <si>
    <t>B24:B28</t>
    <phoneticPr fontId="1" type="noConversion"/>
  </si>
  <si>
    <t>C24:Z28</t>
    <phoneticPr fontId="1" type="noConversion"/>
  </si>
  <si>
    <t>案例4</t>
    <phoneticPr fontId="1" type="noConversion"/>
  </si>
  <si>
    <t>案例5</t>
    <phoneticPr fontId="1" type="noConversion"/>
  </si>
  <si>
    <t>负荷max</t>
    <phoneticPr fontId="1" type="noConversion"/>
  </si>
  <si>
    <t>E12:G20</t>
    <phoneticPr fontId="5" type="noConversion"/>
  </si>
  <si>
    <t>I12:K20</t>
    <phoneticPr fontId="5" type="noConversion"/>
  </si>
  <si>
    <t>M12:O20</t>
    <phoneticPr fontId="5" type="noConversion"/>
  </si>
  <si>
    <t>Q12:S20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</si>
</sst>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Alignment="1">
      <alignment horizontal="justify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'vpp1'!$C$12:$Z$12</c:f>
              <c:numCache>
                <c:formatCode>General</c:formatCode>
                <c:ptCount val="24"/>
                <c:pt idx="0">
                  <c:v>23828.264823507892</c:v>
                </c:pt>
                <c:pt idx="1">
                  <c:v>17212.012640141151</c:v>
                </c:pt>
                <c:pt idx="2">
                  <c:v>19440.668991282924</c:v>
                </c:pt>
                <c:pt idx="3">
                  <c:v>21014.559753551308</c:v>
                </c:pt>
                <c:pt idx="4">
                  <c:v>19229.238316262406</c:v>
                </c:pt>
                <c:pt idx="5">
                  <c:v>15433.197213019177</c:v>
                </c:pt>
                <c:pt idx="6">
                  <c:v>17981.046225436654</c:v>
                </c:pt>
                <c:pt idx="7">
                  <c:v>13147.959474127805</c:v>
                </c:pt>
                <c:pt idx="8">
                  <c:v>15392.018157933986</c:v>
                </c:pt>
                <c:pt idx="9">
                  <c:v>11369.253269860124</c:v>
                </c:pt>
                <c:pt idx="10">
                  <c:v>15239.364274456866</c:v>
                </c:pt>
                <c:pt idx="11">
                  <c:v>18280.605716529473</c:v>
                </c:pt>
                <c:pt idx="12">
                  <c:v>13129.217103603851</c:v>
                </c:pt>
                <c:pt idx="13">
                  <c:v>8545.2561003896335</c:v>
                </c:pt>
                <c:pt idx="14">
                  <c:v>7974.5621066459316</c:v>
                </c:pt>
                <c:pt idx="15">
                  <c:v>15420.778308377978</c:v>
                </c:pt>
                <c:pt idx="16">
                  <c:v>13259.259402011952</c:v>
                </c:pt>
                <c:pt idx="17">
                  <c:v>15050.675290168279</c:v>
                </c:pt>
                <c:pt idx="18">
                  <c:v>17810.542024254391</c:v>
                </c:pt>
                <c:pt idx="19">
                  <c:v>22963.879787243335</c:v>
                </c:pt>
                <c:pt idx="20">
                  <c:v>16886.249271533095</c:v>
                </c:pt>
                <c:pt idx="21">
                  <c:v>22876.195877129794</c:v>
                </c:pt>
                <c:pt idx="22">
                  <c:v>19232.674731429066</c:v>
                </c:pt>
                <c:pt idx="23">
                  <c:v>19156.76818065234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2-4224-BEF6-822B2A187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'vpp1'!$C$13:$Z$13</c:f>
              <c:numCache>
                <c:formatCode>General</c:formatCode>
                <c:ptCount val="24"/>
                <c:pt idx="0">
                  <c:v>23998.233597250659</c:v>
                </c:pt>
                <c:pt idx="1">
                  <c:v>19994.978681168515</c:v>
                </c:pt>
                <c:pt idx="2">
                  <c:v>25053.676509752793</c:v>
                </c:pt>
                <c:pt idx="3">
                  <c:v>22924.77459001153</c:v>
                </c:pt>
                <c:pt idx="4">
                  <c:v>14754.915140499546</c:v>
                </c:pt>
                <c:pt idx="5">
                  <c:v>17956.567693182249</c:v>
                </c:pt>
                <c:pt idx="6">
                  <c:v>12459.354118880612</c:v>
                </c:pt>
                <c:pt idx="7">
                  <c:v>13715.686106981351</c:v>
                </c:pt>
                <c:pt idx="8">
                  <c:v>14191.493279742277</c:v>
                </c:pt>
                <c:pt idx="9">
                  <c:v>14476.248603860522</c:v>
                </c:pt>
                <c:pt idx="10">
                  <c:v>16852.896925565645</c:v>
                </c:pt>
                <c:pt idx="11">
                  <c:v>11934.453394500228</c:v>
                </c:pt>
                <c:pt idx="12">
                  <c:v>8289.5395191285334</c:v>
                </c:pt>
                <c:pt idx="13">
                  <c:v>12418.037253674034</c:v>
                </c:pt>
                <c:pt idx="14">
                  <c:v>12016.79398328659</c:v>
                </c:pt>
                <c:pt idx="15">
                  <c:v>9988.4485942092906</c:v>
                </c:pt>
                <c:pt idx="16">
                  <c:v>13330.855268767102</c:v>
                </c:pt>
                <c:pt idx="17">
                  <c:v>14036.974858752652</c:v>
                </c:pt>
                <c:pt idx="18">
                  <c:v>19074.623299528539</c:v>
                </c:pt>
                <c:pt idx="19">
                  <c:v>18556.434419925496</c:v>
                </c:pt>
                <c:pt idx="20">
                  <c:v>30736.20282676697</c:v>
                </c:pt>
                <c:pt idx="21">
                  <c:v>21413.38607972602</c:v>
                </c:pt>
                <c:pt idx="22">
                  <c:v>19485.776007550681</c:v>
                </c:pt>
                <c:pt idx="23">
                  <c:v>22995.555304201011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2-4224-BEF6-822B2A1871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'vpp1'!$C$14:$Z$14</c:f>
              <c:numCache>
                <c:formatCode>General</c:formatCode>
                <c:ptCount val="24"/>
                <c:pt idx="0">
                  <c:v>21778.009118152673</c:v>
                </c:pt>
                <c:pt idx="1">
                  <c:v>22044.920073695263</c:v>
                </c:pt>
                <c:pt idx="2">
                  <c:v>22257.735925648129</c:v>
                </c:pt>
                <c:pt idx="3">
                  <c:v>21106.033210705671</c:v>
                </c:pt>
                <c:pt idx="4">
                  <c:v>11910.975085782298</c:v>
                </c:pt>
                <c:pt idx="5">
                  <c:v>20503.902251901007</c:v>
                </c:pt>
                <c:pt idx="6">
                  <c:v>16936.334541540316</c:v>
                </c:pt>
                <c:pt idx="7">
                  <c:v>14356.955680006313</c:v>
                </c:pt>
                <c:pt idx="8">
                  <c:v>12284.917329318929</c:v>
                </c:pt>
                <c:pt idx="9">
                  <c:v>11493.897998761269</c:v>
                </c:pt>
                <c:pt idx="10">
                  <c:v>16340.153845981273</c:v>
                </c:pt>
                <c:pt idx="11">
                  <c:v>11723.556227336152</c:v>
                </c:pt>
                <c:pt idx="12">
                  <c:v>11802.73763324756</c:v>
                </c:pt>
                <c:pt idx="13">
                  <c:v>10463.834688278834</c:v>
                </c:pt>
                <c:pt idx="14">
                  <c:v>12451.401870403979</c:v>
                </c:pt>
                <c:pt idx="15">
                  <c:v>13669.73414044448</c:v>
                </c:pt>
                <c:pt idx="16">
                  <c:v>12311.192649918552</c:v>
                </c:pt>
                <c:pt idx="17">
                  <c:v>12179.447848584357</c:v>
                </c:pt>
                <c:pt idx="18">
                  <c:v>21017.965788385744</c:v>
                </c:pt>
                <c:pt idx="19">
                  <c:v>26757.232529081102</c:v>
                </c:pt>
                <c:pt idx="20">
                  <c:v>20655.35761740572</c:v>
                </c:pt>
                <c:pt idx="21">
                  <c:v>25735.394111264581</c:v>
                </c:pt>
                <c:pt idx="22">
                  <c:v>18073.613062430279</c:v>
                </c:pt>
                <c:pt idx="23">
                  <c:v>27363.607057562025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2-4224-BEF6-822B2A1871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'vpp1'!$C$15:$Z$15</c:f>
              <c:numCache>
                <c:formatCode>General</c:formatCode>
                <c:ptCount val="24"/>
                <c:pt idx="0">
                  <c:v>25702.034698353145</c:v>
                </c:pt>
                <c:pt idx="1">
                  <c:v>21112.638127500293</c:v>
                </c:pt>
                <c:pt idx="2">
                  <c:v>17868.591592148368</c:v>
                </c:pt>
                <c:pt idx="3">
                  <c:v>14441.032676214916</c:v>
                </c:pt>
                <c:pt idx="4">
                  <c:v>18248.766330000224</c:v>
                </c:pt>
                <c:pt idx="5">
                  <c:v>13942.921694255798</c:v>
                </c:pt>
                <c:pt idx="6">
                  <c:v>12420.963284787724</c:v>
                </c:pt>
                <c:pt idx="7">
                  <c:v>15648.990417319072</c:v>
                </c:pt>
                <c:pt idx="8">
                  <c:v>15328.599228381352</c:v>
                </c:pt>
                <c:pt idx="9">
                  <c:v>10728.95689100064</c:v>
                </c:pt>
                <c:pt idx="10">
                  <c:v>15389.142363809278</c:v>
                </c:pt>
                <c:pt idx="11">
                  <c:v>16478.109003819187</c:v>
                </c:pt>
                <c:pt idx="12">
                  <c:v>7539.0605787537506</c:v>
                </c:pt>
                <c:pt idx="13">
                  <c:v>10852.521865874412</c:v>
                </c:pt>
                <c:pt idx="14">
                  <c:v>12560.602758251085</c:v>
                </c:pt>
                <c:pt idx="15">
                  <c:v>13882.690334413359</c:v>
                </c:pt>
                <c:pt idx="16">
                  <c:v>10975.179889902005</c:v>
                </c:pt>
                <c:pt idx="17">
                  <c:v>12189.874522267017</c:v>
                </c:pt>
                <c:pt idx="18">
                  <c:v>18411.416226476191</c:v>
                </c:pt>
                <c:pt idx="19">
                  <c:v>19008.009639358082</c:v>
                </c:pt>
                <c:pt idx="20">
                  <c:v>25778.171867527566</c:v>
                </c:pt>
                <c:pt idx="21">
                  <c:v>29098.147957086716</c:v>
                </c:pt>
                <c:pt idx="22">
                  <c:v>22570.259017431657</c:v>
                </c:pt>
                <c:pt idx="23">
                  <c:v>32462.026676631514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2-4224-BEF6-822B2A18715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'vpp1'!$C$16:$Z$16</c:f>
              <c:numCache>
                <c:formatCode>General</c:formatCode>
                <c:ptCount val="24"/>
                <c:pt idx="0">
                  <c:v>14939.828465837669</c:v>
                </c:pt>
                <c:pt idx="1">
                  <c:v>16695.157723160391</c:v>
                </c:pt>
                <c:pt idx="2">
                  <c:v>16148.579765825209</c:v>
                </c:pt>
                <c:pt idx="3">
                  <c:v>16593.903577259844</c:v>
                </c:pt>
                <c:pt idx="4">
                  <c:v>18480.625228778659</c:v>
                </c:pt>
                <c:pt idx="5">
                  <c:v>16889.614330571334</c:v>
                </c:pt>
                <c:pt idx="6">
                  <c:v>14204.425265426638</c:v>
                </c:pt>
                <c:pt idx="7">
                  <c:v>15536.700917879038</c:v>
                </c:pt>
                <c:pt idx="8">
                  <c:v>19985.551941133661</c:v>
                </c:pt>
                <c:pt idx="9">
                  <c:v>13621.067151553891</c:v>
                </c:pt>
                <c:pt idx="10">
                  <c:v>11706.079102371585</c:v>
                </c:pt>
                <c:pt idx="11">
                  <c:v>12931.038855560055</c:v>
                </c:pt>
                <c:pt idx="12">
                  <c:v>10333.161851888761</c:v>
                </c:pt>
                <c:pt idx="13">
                  <c:v>13367.255272480186</c:v>
                </c:pt>
                <c:pt idx="14">
                  <c:v>6914.3276196965298</c:v>
                </c:pt>
                <c:pt idx="15">
                  <c:v>17171.581849180926</c:v>
                </c:pt>
                <c:pt idx="16">
                  <c:v>13809.69117874511</c:v>
                </c:pt>
                <c:pt idx="17">
                  <c:v>10459.392409620135</c:v>
                </c:pt>
                <c:pt idx="18">
                  <c:v>19022.603682142115</c:v>
                </c:pt>
                <c:pt idx="19">
                  <c:v>27628.060780915926</c:v>
                </c:pt>
                <c:pt idx="20">
                  <c:v>32869.57901170387</c:v>
                </c:pt>
                <c:pt idx="21">
                  <c:v>21811.362339130425</c:v>
                </c:pt>
                <c:pt idx="22">
                  <c:v>23535.874076050743</c:v>
                </c:pt>
                <c:pt idx="23">
                  <c:v>17699.182991880822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2-4224-BEF6-822B2A18715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'vpp1'!$C$17:$Z$17</c:f>
              <c:numCache>
                <c:formatCode>General</c:formatCode>
                <c:ptCount val="24"/>
                <c:pt idx="0">
                  <c:v>21252.577435099189</c:v>
                </c:pt>
                <c:pt idx="1">
                  <c:v>23205.790404120293</c:v>
                </c:pt>
                <c:pt idx="2">
                  <c:v>15173.489653038205</c:v>
                </c:pt>
                <c:pt idx="3">
                  <c:v>15093.715930306989</c:v>
                </c:pt>
                <c:pt idx="4">
                  <c:v>20353.216703336064</c:v>
                </c:pt>
                <c:pt idx="5">
                  <c:v>14956.400508803863</c:v>
                </c:pt>
                <c:pt idx="6">
                  <c:v>15928.155007579693</c:v>
                </c:pt>
                <c:pt idx="7">
                  <c:v>12590.397251469079</c:v>
                </c:pt>
                <c:pt idx="8">
                  <c:v>10619.300430376659</c:v>
                </c:pt>
                <c:pt idx="9">
                  <c:v>17071.071756449186</c:v>
                </c:pt>
                <c:pt idx="10">
                  <c:v>14319.822564961567</c:v>
                </c:pt>
                <c:pt idx="11">
                  <c:v>13934.035136073786</c:v>
                </c:pt>
                <c:pt idx="12">
                  <c:v>10224.377993379994</c:v>
                </c:pt>
                <c:pt idx="13">
                  <c:v>10504.262870721672</c:v>
                </c:pt>
                <c:pt idx="14">
                  <c:v>11453.133338445266</c:v>
                </c:pt>
                <c:pt idx="15">
                  <c:v>9977.4785938240093</c:v>
                </c:pt>
                <c:pt idx="16">
                  <c:v>13342.858773989103</c:v>
                </c:pt>
                <c:pt idx="17">
                  <c:v>13095.052280548849</c:v>
                </c:pt>
                <c:pt idx="18">
                  <c:v>24175.522526813242</c:v>
                </c:pt>
                <c:pt idx="19">
                  <c:v>17628.023151186793</c:v>
                </c:pt>
                <c:pt idx="20">
                  <c:v>25656.49092851605</c:v>
                </c:pt>
                <c:pt idx="21">
                  <c:v>26648.660941412534</c:v>
                </c:pt>
                <c:pt idx="22">
                  <c:v>17601.349193856731</c:v>
                </c:pt>
                <c:pt idx="23">
                  <c:v>16807.165166410181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2-4224-BEF6-822B2A18715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'vpp1'!$C$18:$Z$18</c:f>
              <c:numCache>
                <c:formatCode>General</c:formatCode>
                <c:ptCount val="24"/>
                <c:pt idx="0">
                  <c:v>31037.802030639472</c:v>
                </c:pt>
                <c:pt idx="1">
                  <c:v>21261.580185637744</c:v>
                </c:pt>
                <c:pt idx="2">
                  <c:v>21093.235049650611</c:v>
                </c:pt>
                <c:pt idx="3">
                  <c:v>17464.679908827125</c:v>
                </c:pt>
                <c:pt idx="4">
                  <c:v>22382.442847413266</c:v>
                </c:pt>
                <c:pt idx="5">
                  <c:v>14061.915552318562</c:v>
                </c:pt>
                <c:pt idx="6">
                  <c:v>16365.907535327971</c:v>
                </c:pt>
                <c:pt idx="7">
                  <c:v>17217.834541793934</c:v>
                </c:pt>
                <c:pt idx="8">
                  <c:v>16203.231050410717</c:v>
                </c:pt>
                <c:pt idx="9">
                  <c:v>17542.040227403508</c:v>
                </c:pt>
                <c:pt idx="10">
                  <c:v>15430.498476379886</c:v>
                </c:pt>
                <c:pt idx="11">
                  <c:v>10876.631773600451</c:v>
                </c:pt>
                <c:pt idx="12">
                  <c:v>11827.557086411698</c:v>
                </c:pt>
                <c:pt idx="13">
                  <c:v>8660.8779817021532</c:v>
                </c:pt>
                <c:pt idx="14">
                  <c:v>6912.7320015711648</c:v>
                </c:pt>
                <c:pt idx="15">
                  <c:v>14434.042349563799</c:v>
                </c:pt>
                <c:pt idx="16">
                  <c:v>5052.7961610975408</c:v>
                </c:pt>
                <c:pt idx="17">
                  <c:v>13380.483183008237</c:v>
                </c:pt>
                <c:pt idx="18">
                  <c:v>15926.293336198234</c:v>
                </c:pt>
                <c:pt idx="19">
                  <c:v>30122.906102569268</c:v>
                </c:pt>
                <c:pt idx="20">
                  <c:v>25205.355425656373</c:v>
                </c:pt>
                <c:pt idx="21">
                  <c:v>22598.768053967815</c:v>
                </c:pt>
                <c:pt idx="22">
                  <c:v>21790.56521131636</c:v>
                </c:pt>
                <c:pt idx="23">
                  <c:v>23024.878435942122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72-4224-BEF6-822B2A18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66584"/>
        <c:axId val="527167896"/>
      </c:lineChart>
      <c:catAx>
        <c:axId val="5271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67896"/>
        <c:crosses val="autoZero"/>
        <c:auto val="1"/>
        <c:lblAlgn val="ctr"/>
        <c:lblOffset val="100"/>
        <c:noMultiLvlLbl val="0"/>
      </c:catAx>
      <c:valAx>
        <c:axId val="5271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'vpp1'!$C$24:$Z$24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625.73391826115767</c:v>
                </c:pt>
                <c:pt idx="7">
                  <c:v>3184.0181816552154</c:v>
                </c:pt>
                <c:pt idx="8">
                  <c:v>8046.537629780245</c:v>
                </c:pt>
                <c:pt idx="9">
                  <c:v>7192.3369835970498</c:v>
                </c:pt>
                <c:pt idx="10">
                  <c:v>7133.9135145079326</c:v>
                </c:pt>
                <c:pt idx="11">
                  <c:v>9878.6995914655599</c:v>
                </c:pt>
                <c:pt idx="12">
                  <c:v>9459.0082036111908</c:v>
                </c:pt>
                <c:pt idx="13">
                  <c:v>7294.8175799249357</c:v>
                </c:pt>
                <c:pt idx="14">
                  <c:v>9491.1709231294462</c:v>
                </c:pt>
                <c:pt idx="15">
                  <c:v>7476.4040671026996</c:v>
                </c:pt>
                <c:pt idx="16">
                  <c:v>5795.7468054728151</c:v>
                </c:pt>
                <c:pt idx="17">
                  <c:v>1494.1832338720362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294-855E-9A5B5D2039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'vpp1'!$C$25:$Z$25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676.27252767312098</c:v>
                </c:pt>
                <c:pt idx="7">
                  <c:v>4694.3668613354066</c:v>
                </c:pt>
                <c:pt idx="8">
                  <c:v>12658.235663310508</c:v>
                </c:pt>
                <c:pt idx="9">
                  <c:v>9478.3731501832754</c:v>
                </c:pt>
                <c:pt idx="10">
                  <c:v>10471.749859452413</c:v>
                </c:pt>
                <c:pt idx="11">
                  <c:v>11227.776648339121</c:v>
                </c:pt>
                <c:pt idx="12">
                  <c:v>9874.0386681174077</c:v>
                </c:pt>
                <c:pt idx="13">
                  <c:v>9838.2876787898676</c:v>
                </c:pt>
                <c:pt idx="14">
                  <c:v>8383.2741700889528</c:v>
                </c:pt>
                <c:pt idx="15">
                  <c:v>7194.2893962118724</c:v>
                </c:pt>
                <c:pt idx="16">
                  <c:v>5873.6424790055253</c:v>
                </c:pt>
                <c:pt idx="17">
                  <c:v>938.67753771340574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8-4294-855E-9A5B5D2039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'vpp1'!$C$26:$Z$26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1136.9583650725788</c:v>
                </c:pt>
                <c:pt idx="7">
                  <c:v>3986.0129964771345</c:v>
                </c:pt>
                <c:pt idx="8">
                  <c:v>9369.9277783596135</c:v>
                </c:pt>
                <c:pt idx="9">
                  <c:v>8843.8235611430919</c:v>
                </c:pt>
                <c:pt idx="10">
                  <c:v>12209.903888032622</c:v>
                </c:pt>
                <c:pt idx="11">
                  <c:v>9532.611024861475</c:v>
                </c:pt>
                <c:pt idx="12">
                  <c:v>7996.6521001544979</c:v>
                </c:pt>
                <c:pt idx="13">
                  <c:v>4937.5628291789444</c:v>
                </c:pt>
                <c:pt idx="14">
                  <c:v>8659.2404051490812</c:v>
                </c:pt>
                <c:pt idx="15">
                  <c:v>7307.8921753255281</c:v>
                </c:pt>
                <c:pt idx="16">
                  <c:v>5230.9182043493302</c:v>
                </c:pt>
                <c:pt idx="17">
                  <c:v>1149.1519095802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8-4294-855E-9A5B5D2039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'vpp1'!$C$27:$Z$27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835.73894643321557</c:v>
                </c:pt>
                <c:pt idx="7">
                  <c:v>3546.1092347539179</c:v>
                </c:pt>
                <c:pt idx="8">
                  <c:v>8778.4676621491635</c:v>
                </c:pt>
                <c:pt idx="9">
                  <c:v>7929.1492927656136</c:v>
                </c:pt>
                <c:pt idx="10">
                  <c:v>9606.3569367330347</c:v>
                </c:pt>
                <c:pt idx="11">
                  <c:v>7369.0508153439487</c:v>
                </c:pt>
                <c:pt idx="12">
                  <c:v>10586.361837315922</c:v>
                </c:pt>
                <c:pt idx="13">
                  <c:v>11194.693778988358</c:v>
                </c:pt>
                <c:pt idx="14">
                  <c:v>6343.3128755241978</c:v>
                </c:pt>
                <c:pt idx="15">
                  <c:v>7869.3390238371676</c:v>
                </c:pt>
                <c:pt idx="16">
                  <c:v>5717.8383694518643</c:v>
                </c:pt>
                <c:pt idx="17">
                  <c:v>1497.2867156577324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8-4294-855E-9A5B5D2039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'vpp1'!$C$28:$Z$28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513.22038363912498</c:v>
                </c:pt>
                <c:pt idx="7">
                  <c:v>3319.6889303973217</c:v>
                </c:pt>
                <c:pt idx="8">
                  <c:v>7366.8224006504406</c:v>
                </c:pt>
                <c:pt idx="9">
                  <c:v>9689.9314718029273</c:v>
                </c:pt>
                <c:pt idx="10">
                  <c:v>7916.4422017252746</c:v>
                </c:pt>
                <c:pt idx="11">
                  <c:v>7122.1830313496948</c:v>
                </c:pt>
                <c:pt idx="12">
                  <c:v>6393.7381018726728</c:v>
                </c:pt>
                <c:pt idx="13">
                  <c:v>9249.0959117692546</c:v>
                </c:pt>
                <c:pt idx="14">
                  <c:v>5653.9926246705745</c:v>
                </c:pt>
                <c:pt idx="15">
                  <c:v>6197.9037092667904</c:v>
                </c:pt>
                <c:pt idx="16">
                  <c:v>4885.6773842754119</c:v>
                </c:pt>
                <c:pt idx="17">
                  <c:v>1025.8903968307393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8-4294-855E-9A5B5D2039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'vpp1'!$C$29:$Z$29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824.66178298746536</c:v>
                </c:pt>
                <c:pt idx="7">
                  <c:v>3707.7734368922966</c:v>
                </c:pt>
                <c:pt idx="8">
                  <c:v>8013.084268837245</c:v>
                </c:pt>
                <c:pt idx="9">
                  <c:v>9712.7862797345242</c:v>
                </c:pt>
                <c:pt idx="10">
                  <c:v>11007.752158039171</c:v>
                </c:pt>
                <c:pt idx="11">
                  <c:v>11457.302346298166</c:v>
                </c:pt>
                <c:pt idx="12">
                  <c:v>8705.7207676214821</c:v>
                </c:pt>
                <c:pt idx="13">
                  <c:v>10031.055215732827</c:v>
                </c:pt>
                <c:pt idx="14">
                  <c:v>10511.76236818777</c:v>
                </c:pt>
                <c:pt idx="15">
                  <c:v>5801.4132034867644</c:v>
                </c:pt>
                <c:pt idx="16">
                  <c:v>4704.2504734319809</c:v>
                </c:pt>
                <c:pt idx="17">
                  <c:v>1185.497693945907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8-4294-855E-9A5B5D20397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'vpp1'!$C$30:$Z$30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628.853873360649</c:v>
                </c:pt>
                <c:pt idx="7">
                  <c:v>4889.2872221356147</c:v>
                </c:pt>
                <c:pt idx="8">
                  <c:v>7914.0508212680506</c:v>
                </c:pt>
                <c:pt idx="9">
                  <c:v>9748.1363232561653</c:v>
                </c:pt>
                <c:pt idx="10">
                  <c:v>8985.870344047371</c:v>
                </c:pt>
                <c:pt idx="11">
                  <c:v>12883.653406920226</c:v>
                </c:pt>
                <c:pt idx="12">
                  <c:v>11586.596796844944</c:v>
                </c:pt>
                <c:pt idx="13">
                  <c:v>8269.997585966581</c:v>
                </c:pt>
                <c:pt idx="14">
                  <c:v>6111.3389444412314</c:v>
                </c:pt>
                <c:pt idx="15">
                  <c:v>8585.9427402628517</c:v>
                </c:pt>
                <c:pt idx="16">
                  <c:v>5389.1652356274008</c:v>
                </c:pt>
                <c:pt idx="17">
                  <c:v>723.1560793939791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8-4294-855E-9A5B5D20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50152"/>
        <c:axId val="570255728"/>
      </c:lineChart>
      <c:catAx>
        <c:axId val="57025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5728"/>
        <c:crosses val="autoZero"/>
        <c:auto val="1"/>
        <c:lblAlgn val="ctr"/>
        <c:lblOffset val="100"/>
        <c:noMultiLvlLbl val="0"/>
      </c:catAx>
      <c:valAx>
        <c:axId val="570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'vpp4'!$C$12:$Z$12</c:f>
              <c:numCache>
                <c:formatCode>General</c:formatCode>
                <c:ptCount val="24"/>
                <c:pt idx="0">
                  <c:v>28739.021757595623</c:v>
                </c:pt>
                <c:pt idx="1">
                  <c:v>22396.010175463813</c:v>
                </c:pt>
                <c:pt idx="2">
                  <c:v>21867.311731708345</c:v>
                </c:pt>
                <c:pt idx="3">
                  <c:v>22726.508400992163</c:v>
                </c:pt>
                <c:pt idx="4">
                  <c:v>22450.103593643482</c:v>
                </c:pt>
                <c:pt idx="5">
                  <c:v>29417.729594154491</c:v>
                </c:pt>
                <c:pt idx="6">
                  <c:v>21245.372191894734</c:v>
                </c:pt>
                <c:pt idx="7">
                  <c:v>23188.725650967725</c:v>
                </c:pt>
                <c:pt idx="8">
                  <c:v>11764.10874864477</c:v>
                </c:pt>
                <c:pt idx="9">
                  <c:v>23866.881789076422</c:v>
                </c:pt>
                <c:pt idx="10">
                  <c:v>19722.483881151831</c:v>
                </c:pt>
                <c:pt idx="11">
                  <c:v>26267.959326436812</c:v>
                </c:pt>
                <c:pt idx="12">
                  <c:v>23029.025067601437</c:v>
                </c:pt>
                <c:pt idx="13">
                  <c:v>20219.200847313718</c:v>
                </c:pt>
                <c:pt idx="14">
                  <c:v>13902.925200772183</c:v>
                </c:pt>
                <c:pt idx="15">
                  <c:v>14201.312413534524</c:v>
                </c:pt>
                <c:pt idx="16">
                  <c:v>10720.498737080388</c:v>
                </c:pt>
                <c:pt idx="17">
                  <c:v>8536.565301872577</c:v>
                </c:pt>
                <c:pt idx="18">
                  <c:v>11892.973670641783</c:v>
                </c:pt>
                <c:pt idx="19">
                  <c:v>10634.371164869883</c:v>
                </c:pt>
                <c:pt idx="20">
                  <c:v>6985.1939466191598</c:v>
                </c:pt>
                <c:pt idx="21">
                  <c:v>10665.131031677849</c:v>
                </c:pt>
                <c:pt idx="22">
                  <c:v>20706.492969871251</c:v>
                </c:pt>
                <c:pt idx="23">
                  <c:v>12438.574452619234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F-49A5-ABDF-2407EB352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'vpp4'!$C$13:$Z$13</c:f>
              <c:numCache>
                <c:formatCode>General</c:formatCode>
                <c:ptCount val="24"/>
                <c:pt idx="0">
                  <c:v>19222.320912652845</c:v>
                </c:pt>
                <c:pt idx="1">
                  <c:v>21336.206095597674</c:v>
                </c:pt>
                <c:pt idx="2">
                  <c:v>28287.435146663414</c:v>
                </c:pt>
                <c:pt idx="3">
                  <c:v>25557.343029752541</c:v>
                </c:pt>
                <c:pt idx="4">
                  <c:v>16833.67444011378</c:v>
                </c:pt>
                <c:pt idx="5">
                  <c:v>27271.966487131253</c:v>
                </c:pt>
                <c:pt idx="6">
                  <c:v>29584.444002837234</c:v>
                </c:pt>
                <c:pt idx="7">
                  <c:v>13277.131001338377</c:v>
                </c:pt>
                <c:pt idx="8">
                  <c:v>16115.083254181493</c:v>
                </c:pt>
                <c:pt idx="9">
                  <c:v>15126.831986331301</c:v>
                </c:pt>
                <c:pt idx="10">
                  <c:v>28741.664458929972</c:v>
                </c:pt>
                <c:pt idx="11">
                  <c:v>24389.182102613318</c:v>
                </c:pt>
                <c:pt idx="12">
                  <c:v>22759.944357854849</c:v>
                </c:pt>
                <c:pt idx="13">
                  <c:v>23391.890247275132</c:v>
                </c:pt>
                <c:pt idx="14">
                  <c:v>18879.01367469192</c:v>
                </c:pt>
                <c:pt idx="15">
                  <c:v>14479.681716523799</c:v>
                </c:pt>
                <c:pt idx="16">
                  <c:v>8907.3053421879595</c:v>
                </c:pt>
                <c:pt idx="17">
                  <c:v>13196.896740512069</c:v>
                </c:pt>
                <c:pt idx="18">
                  <c:v>11212.461647886026</c:v>
                </c:pt>
                <c:pt idx="19">
                  <c:v>10977.747118755698</c:v>
                </c:pt>
                <c:pt idx="20">
                  <c:v>6468.6315539970356</c:v>
                </c:pt>
                <c:pt idx="21">
                  <c:v>7622.2628630731106</c:v>
                </c:pt>
                <c:pt idx="22">
                  <c:v>17824.687992653038</c:v>
                </c:pt>
                <c:pt idx="23">
                  <c:v>21521.591993315484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F-49A5-ABDF-2407EB352C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'vpp4'!$C$14:$Z$14</c:f>
              <c:numCache>
                <c:formatCode>General</c:formatCode>
                <c:ptCount val="24"/>
                <c:pt idx="0">
                  <c:v>31453.517460928389</c:v>
                </c:pt>
                <c:pt idx="1">
                  <c:v>23536.182751384938</c:v>
                </c:pt>
                <c:pt idx="2">
                  <c:v>32336.054769595659</c:v>
                </c:pt>
                <c:pt idx="3">
                  <c:v>21444.394339644212</c:v>
                </c:pt>
                <c:pt idx="4">
                  <c:v>30897.545493970705</c:v>
                </c:pt>
                <c:pt idx="5">
                  <c:v>27658.649974131353</c:v>
                </c:pt>
                <c:pt idx="6">
                  <c:v>21676.066821482906</c:v>
                </c:pt>
                <c:pt idx="7">
                  <c:v>23246.164255358166</c:v>
                </c:pt>
                <c:pt idx="8">
                  <c:v>17496.883191448233</c:v>
                </c:pt>
                <c:pt idx="9">
                  <c:v>24609.986839604739</c:v>
                </c:pt>
                <c:pt idx="10">
                  <c:v>23765.742557372309</c:v>
                </c:pt>
                <c:pt idx="11">
                  <c:v>21526.516289193209</c:v>
                </c:pt>
                <c:pt idx="12">
                  <c:v>18321.810809423681</c:v>
                </c:pt>
                <c:pt idx="13">
                  <c:v>19891.392413997186</c:v>
                </c:pt>
                <c:pt idx="14">
                  <c:v>14917.534614671733</c:v>
                </c:pt>
                <c:pt idx="15">
                  <c:v>10761.475978575478</c:v>
                </c:pt>
                <c:pt idx="16">
                  <c:v>8930.078460175906</c:v>
                </c:pt>
                <c:pt idx="17">
                  <c:v>12265.42236958345</c:v>
                </c:pt>
                <c:pt idx="18">
                  <c:v>9163.9060078152397</c:v>
                </c:pt>
                <c:pt idx="19">
                  <c:v>4851.0697171234369</c:v>
                </c:pt>
                <c:pt idx="20">
                  <c:v>6418.545357290569</c:v>
                </c:pt>
                <c:pt idx="21">
                  <c:v>6864.8479652835076</c:v>
                </c:pt>
                <c:pt idx="22">
                  <c:v>18101.672820197073</c:v>
                </c:pt>
                <c:pt idx="23">
                  <c:v>22739.857109775461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F-49A5-ABDF-2407EB352C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'vpp4'!$C$15:$Z$15</c:f>
              <c:numCache>
                <c:formatCode>General</c:formatCode>
                <c:ptCount val="24"/>
                <c:pt idx="0">
                  <c:v>21925.823964512005</c:v>
                </c:pt>
                <c:pt idx="1">
                  <c:v>30906.50522692726</c:v>
                </c:pt>
                <c:pt idx="2">
                  <c:v>20891.208010138784</c:v>
                </c:pt>
                <c:pt idx="3">
                  <c:v>21138.098401963885</c:v>
                </c:pt>
                <c:pt idx="4">
                  <c:v>17918.308422188806</c:v>
                </c:pt>
                <c:pt idx="5">
                  <c:v>19617.173645941497</c:v>
                </c:pt>
                <c:pt idx="6">
                  <c:v>28613.47211180858</c:v>
                </c:pt>
                <c:pt idx="7">
                  <c:v>21773.132942612934</c:v>
                </c:pt>
                <c:pt idx="8">
                  <c:v>11719.49924295956</c:v>
                </c:pt>
                <c:pt idx="9">
                  <c:v>20827.639827914998</c:v>
                </c:pt>
                <c:pt idx="10">
                  <c:v>28016.8754543553</c:v>
                </c:pt>
                <c:pt idx="11">
                  <c:v>17072.506392228806</c:v>
                </c:pt>
                <c:pt idx="12">
                  <c:v>27391.212947912714</c:v>
                </c:pt>
                <c:pt idx="13">
                  <c:v>21216.039025017559</c:v>
                </c:pt>
                <c:pt idx="14">
                  <c:v>16012.654624818791</c:v>
                </c:pt>
                <c:pt idx="15">
                  <c:v>10658.65299896961</c:v>
                </c:pt>
                <c:pt idx="16">
                  <c:v>9477.3975697520327</c:v>
                </c:pt>
                <c:pt idx="17">
                  <c:v>9918.2184504352317</c:v>
                </c:pt>
                <c:pt idx="18">
                  <c:v>9484.4030052152157</c:v>
                </c:pt>
                <c:pt idx="19">
                  <c:v>10212.1667642926</c:v>
                </c:pt>
                <c:pt idx="20">
                  <c:v>6691.7352747804034</c:v>
                </c:pt>
                <c:pt idx="21">
                  <c:v>11906.221310434676</c:v>
                </c:pt>
                <c:pt idx="22">
                  <c:v>15886.241990362827</c:v>
                </c:pt>
                <c:pt idx="23">
                  <c:v>26518.980907697063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F-49A5-ABDF-2407EB352C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'vpp4'!$C$16:$Z$16</c:f>
              <c:numCache>
                <c:formatCode>General</c:formatCode>
                <c:ptCount val="24"/>
                <c:pt idx="0">
                  <c:v>25774.736119970585</c:v>
                </c:pt>
                <c:pt idx="1">
                  <c:v>22135.403300437509</c:v>
                </c:pt>
                <c:pt idx="2">
                  <c:v>25055.97949779607</c:v>
                </c:pt>
                <c:pt idx="3">
                  <c:v>18941.498086188203</c:v>
                </c:pt>
                <c:pt idx="4">
                  <c:v>24907.595126919336</c:v>
                </c:pt>
                <c:pt idx="5">
                  <c:v>25824.697582542391</c:v>
                </c:pt>
                <c:pt idx="6">
                  <c:v>28868.990923804984</c:v>
                </c:pt>
                <c:pt idx="7">
                  <c:v>22392.513777285811</c:v>
                </c:pt>
                <c:pt idx="8">
                  <c:v>19445.028623450267</c:v>
                </c:pt>
                <c:pt idx="9">
                  <c:v>19677.130696765304</c:v>
                </c:pt>
                <c:pt idx="10">
                  <c:v>20526.587775336138</c:v>
                </c:pt>
                <c:pt idx="11">
                  <c:v>35449.397122210969</c:v>
                </c:pt>
                <c:pt idx="12">
                  <c:v>25781.151840286846</c:v>
                </c:pt>
                <c:pt idx="13">
                  <c:v>16988.948357262434</c:v>
                </c:pt>
                <c:pt idx="14">
                  <c:v>16854.638784058294</c:v>
                </c:pt>
                <c:pt idx="15">
                  <c:v>9142.1862454634665</c:v>
                </c:pt>
                <c:pt idx="16">
                  <c:v>7127.6733842686644</c:v>
                </c:pt>
                <c:pt idx="17">
                  <c:v>7459.8618651238639</c:v>
                </c:pt>
                <c:pt idx="18">
                  <c:v>13542.935689988535</c:v>
                </c:pt>
                <c:pt idx="19">
                  <c:v>9036.3701331554512</c:v>
                </c:pt>
                <c:pt idx="20">
                  <c:v>6557.9701088980055</c:v>
                </c:pt>
                <c:pt idx="21">
                  <c:v>8837.0211605069981</c:v>
                </c:pt>
                <c:pt idx="22">
                  <c:v>23825.926508045424</c:v>
                </c:pt>
                <c:pt idx="23">
                  <c:v>20500.734973702922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F-49A5-ABDF-2407EB352C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'vpp4'!$C$17:$Z$17</c:f>
              <c:numCache>
                <c:formatCode>General</c:formatCode>
                <c:ptCount val="24"/>
                <c:pt idx="0">
                  <c:v>32497.642488119596</c:v>
                </c:pt>
                <c:pt idx="1">
                  <c:v>27126.206739129684</c:v>
                </c:pt>
                <c:pt idx="2">
                  <c:v>27944.608780297702</c:v>
                </c:pt>
                <c:pt idx="3">
                  <c:v>23818.098914731811</c:v>
                </c:pt>
                <c:pt idx="4">
                  <c:v>19294.362172040128</c:v>
                </c:pt>
                <c:pt idx="5">
                  <c:v>27476.999761301489</c:v>
                </c:pt>
                <c:pt idx="6">
                  <c:v>26236.69583453333</c:v>
                </c:pt>
                <c:pt idx="7">
                  <c:v>19089.617759583281</c:v>
                </c:pt>
                <c:pt idx="8">
                  <c:v>17861.92099221536</c:v>
                </c:pt>
                <c:pt idx="9">
                  <c:v>14368.978082582153</c:v>
                </c:pt>
                <c:pt idx="10">
                  <c:v>25853.498001340686</c:v>
                </c:pt>
                <c:pt idx="11">
                  <c:v>36128.760770555651</c:v>
                </c:pt>
                <c:pt idx="12">
                  <c:v>23677.57488196058</c:v>
                </c:pt>
                <c:pt idx="13">
                  <c:v>20264.93145169349</c:v>
                </c:pt>
                <c:pt idx="14">
                  <c:v>15096.91012885135</c:v>
                </c:pt>
                <c:pt idx="15">
                  <c:v>16203.37165383681</c:v>
                </c:pt>
                <c:pt idx="16">
                  <c:v>8472.0298423015356</c:v>
                </c:pt>
                <c:pt idx="17">
                  <c:v>8856.7078676421352</c:v>
                </c:pt>
                <c:pt idx="18">
                  <c:v>9698.7154878082074</c:v>
                </c:pt>
                <c:pt idx="19">
                  <c:v>8712.549859298415</c:v>
                </c:pt>
                <c:pt idx="20">
                  <c:v>8771.5831337107957</c:v>
                </c:pt>
                <c:pt idx="21">
                  <c:v>8854.1086516616833</c:v>
                </c:pt>
                <c:pt idx="22">
                  <c:v>16103.677318220916</c:v>
                </c:pt>
                <c:pt idx="23">
                  <c:v>12988.747691450224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F-49A5-ABDF-2407EB352C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'vpp4'!$C$18:$Z$18</c:f>
              <c:numCache>
                <c:formatCode>General</c:formatCode>
                <c:ptCount val="24"/>
                <c:pt idx="0">
                  <c:v>30901.276179520723</c:v>
                </c:pt>
                <c:pt idx="1">
                  <c:v>25541.985229233149</c:v>
                </c:pt>
                <c:pt idx="2">
                  <c:v>24671.682344109893</c:v>
                </c:pt>
                <c:pt idx="3">
                  <c:v>23981.857000490716</c:v>
                </c:pt>
                <c:pt idx="4">
                  <c:v>25804.738314744664</c:v>
                </c:pt>
                <c:pt idx="5">
                  <c:v>20250.370745947665</c:v>
                </c:pt>
                <c:pt idx="6">
                  <c:v>28518.635307477489</c:v>
                </c:pt>
                <c:pt idx="7">
                  <c:v>18747.212461511175</c:v>
                </c:pt>
                <c:pt idx="8">
                  <c:v>17558.151928671734</c:v>
                </c:pt>
                <c:pt idx="9">
                  <c:v>14102.869929003164</c:v>
                </c:pt>
                <c:pt idx="10">
                  <c:v>12917.265530885732</c:v>
                </c:pt>
                <c:pt idx="11">
                  <c:v>19371.807946716541</c:v>
                </c:pt>
                <c:pt idx="12">
                  <c:v>29655.900742052167</c:v>
                </c:pt>
                <c:pt idx="13">
                  <c:v>20444.998015725909</c:v>
                </c:pt>
                <c:pt idx="14">
                  <c:v>21108.961659995639</c:v>
                </c:pt>
                <c:pt idx="15">
                  <c:v>11428.459366425388</c:v>
                </c:pt>
                <c:pt idx="16">
                  <c:v>11533.442913219216</c:v>
                </c:pt>
                <c:pt idx="17">
                  <c:v>13148.384575633328</c:v>
                </c:pt>
                <c:pt idx="18">
                  <c:v>7444.2218598428444</c:v>
                </c:pt>
                <c:pt idx="19">
                  <c:v>11480.851503268566</c:v>
                </c:pt>
                <c:pt idx="20">
                  <c:v>7377.640074357766</c:v>
                </c:pt>
                <c:pt idx="21">
                  <c:v>7124.3060430079768</c:v>
                </c:pt>
                <c:pt idx="22">
                  <c:v>18574.679333885113</c:v>
                </c:pt>
                <c:pt idx="23">
                  <c:v>15944.439509978391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F-49A5-ABDF-2407EB352C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'vpp4'!$C$19:$Z$19</c:f>
              <c:numCache>
                <c:formatCode>General</c:formatCode>
                <c:ptCount val="24"/>
                <c:pt idx="0">
                  <c:v>24272.674276689668</c:v>
                </c:pt>
                <c:pt idx="1">
                  <c:v>27245.803838739037</c:v>
                </c:pt>
                <c:pt idx="2">
                  <c:v>18923.318928859448</c:v>
                </c:pt>
                <c:pt idx="3">
                  <c:v>21213.87846517095</c:v>
                </c:pt>
                <c:pt idx="4">
                  <c:v>23939.057186912862</c:v>
                </c:pt>
                <c:pt idx="5">
                  <c:v>30034.342209910847</c:v>
                </c:pt>
                <c:pt idx="6">
                  <c:v>23138.552047894798</c:v>
                </c:pt>
                <c:pt idx="7">
                  <c:v>12737.112705451023</c:v>
                </c:pt>
                <c:pt idx="8">
                  <c:v>16737.380839068424</c:v>
                </c:pt>
                <c:pt idx="9">
                  <c:v>17578.419737131811</c:v>
                </c:pt>
                <c:pt idx="10">
                  <c:v>30898.48060874689</c:v>
                </c:pt>
                <c:pt idx="11">
                  <c:v>19057.590672585589</c:v>
                </c:pt>
                <c:pt idx="12">
                  <c:v>20881.85588668253</c:v>
                </c:pt>
                <c:pt idx="13">
                  <c:v>20324.122400738088</c:v>
                </c:pt>
                <c:pt idx="14">
                  <c:v>14532.109898531486</c:v>
                </c:pt>
                <c:pt idx="15">
                  <c:v>13549.497495463776</c:v>
                </c:pt>
                <c:pt idx="16">
                  <c:v>6357.2318272602088</c:v>
                </c:pt>
                <c:pt idx="17">
                  <c:v>8071.6987370425204</c:v>
                </c:pt>
                <c:pt idx="18">
                  <c:v>6994.4530575753442</c:v>
                </c:pt>
                <c:pt idx="19">
                  <c:v>12077.865175885909</c:v>
                </c:pt>
                <c:pt idx="20">
                  <c:v>9841.5106847827992</c:v>
                </c:pt>
                <c:pt idx="21">
                  <c:v>8271.9042582614766</c:v>
                </c:pt>
                <c:pt idx="22">
                  <c:v>12576.050888893276</c:v>
                </c:pt>
                <c:pt idx="23">
                  <c:v>19104.821609282139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F-49A5-ABDF-2407EB352CA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'vpp4'!$C$20:$Z$20</c:f>
              <c:numCache>
                <c:formatCode>General</c:formatCode>
                <c:ptCount val="24"/>
                <c:pt idx="0">
                  <c:v>25415.943466528206</c:v>
                </c:pt>
                <c:pt idx="1">
                  <c:v>36012.828590409714</c:v>
                </c:pt>
                <c:pt idx="2">
                  <c:v>30976.275867133194</c:v>
                </c:pt>
                <c:pt idx="3">
                  <c:v>18216.950707506556</c:v>
                </c:pt>
                <c:pt idx="4">
                  <c:v>22977.956583585292</c:v>
                </c:pt>
                <c:pt idx="5">
                  <c:v>21632.681891204851</c:v>
                </c:pt>
                <c:pt idx="6">
                  <c:v>16232.770534124513</c:v>
                </c:pt>
                <c:pt idx="7">
                  <c:v>17836.37162718215</c:v>
                </c:pt>
                <c:pt idx="8">
                  <c:v>16426.415578456556</c:v>
                </c:pt>
                <c:pt idx="9">
                  <c:v>21241.019750585579</c:v>
                </c:pt>
                <c:pt idx="10">
                  <c:v>24949.724329989684</c:v>
                </c:pt>
                <c:pt idx="11">
                  <c:v>27602.002455982725</c:v>
                </c:pt>
                <c:pt idx="12">
                  <c:v>25222.760221081448</c:v>
                </c:pt>
                <c:pt idx="13">
                  <c:v>13038.942117237313</c:v>
                </c:pt>
                <c:pt idx="14">
                  <c:v>11137.062633705325</c:v>
                </c:pt>
                <c:pt idx="15">
                  <c:v>10180.016756150873</c:v>
                </c:pt>
                <c:pt idx="16">
                  <c:v>10944.708396238339</c:v>
                </c:pt>
                <c:pt idx="17">
                  <c:v>11641.437417821211</c:v>
                </c:pt>
                <c:pt idx="18">
                  <c:v>8882.0697808627538</c:v>
                </c:pt>
                <c:pt idx="19">
                  <c:v>9106.8513735842353</c:v>
                </c:pt>
                <c:pt idx="20">
                  <c:v>8526.4760825317207</c:v>
                </c:pt>
                <c:pt idx="21">
                  <c:v>12198.113892330743</c:v>
                </c:pt>
                <c:pt idx="22">
                  <c:v>16300.91857840854</c:v>
                </c:pt>
                <c:pt idx="23">
                  <c:v>19281.057109984995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8F-49A5-ABDF-2407EB352CA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'vpp4'!$C$21:$Z$21</c:f>
              <c:numCache>
                <c:formatCode>General</c:formatCode>
                <c:ptCount val="24"/>
                <c:pt idx="0">
                  <c:v>29643.348274828819</c:v>
                </c:pt>
                <c:pt idx="1">
                  <c:v>30295.282440747378</c:v>
                </c:pt>
                <c:pt idx="2">
                  <c:v>26441.973341709185</c:v>
                </c:pt>
                <c:pt idx="3">
                  <c:v>17718.632684001244</c:v>
                </c:pt>
                <c:pt idx="4">
                  <c:v>23954.795110659117</c:v>
                </c:pt>
                <c:pt idx="5">
                  <c:v>25834.792299010973</c:v>
                </c:pt>
                <c:pt idx="6">
                  <c:v>33743.432307518895</c:v>
                </c:pt>
                <c:pt idx="7">
                  <c:v>23597.843433330323</c:v>
                </c:pt>
                <c:pt idx="8">
                  <c:v>16396.590173240937</c:v>
                </c:pt>
                <c:pt idx="9">
                  <c:v>18815.423054662489</c:v>
                </c:pt>
                <c:pt idx="10">
                  <c:v>28874.21294641816</c:v>
                </c:pt>
                <c:pt idx="11">
                  <c:v>19970.780611401042</c:v>
                </c:pt>
                <c:pt idx="12">
                  <c:v>17503.587397398038</c:v>
                </c:pt>
                <c:pt idx="13">
                  <c:v>16300.830663592382</c:v>
                </c:pt>
                <c:pt idx="14">
                  <c:v>22715.586114357811</c:v>
                </c:pt>
                <c:pt idx="15">
                  <c:v>14323.769940506101</c:v>
                </c:pt>
                <c:pt idx="16">
                  <c:v>7273.1954789655229</c:v>
                </c:pt>
                <c:pt idx="17">
                  <c:v>13015.590399595967</c:v>
                </c:pt>
                <c:pt idx="18">
                  <c:v>9949.9090478093749</c:v>
                </c:pt>
                <c:pt idx="19">
                  <c:v>8873.7265078957262</c:v>
                </c:pt>
                <c:pt idx="20">
                  <c:v>6635.4703720739108</c:v>
                </c:pt>
                <c:pt idx="21">
                  <c:v>10375.281220454704</c:v>
                </c:pt>
                <c:pt idx="22">
                  <c:v>19416.623705557347</c:v>
                </c:pt>
                <c:pt idx="23">
                  <c:v>20742.498877609778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8F-49A5-ABDF-2407EB35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88584"/>
        <c:axId val="527890552"/>
      </c:lineChart>
      <c:catAx>
        <c:axId val="52788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90552"/>
        <c:crosses val="autoZero"/>
        <c:auto val="1"/>
        <c:lblAlgn val="ctr"/>
        <c:lblOffset val="100"/>
        <c:noMultiLvlLbl val="0"/>
      </c:catAx>
      <c:valAx>
        <c:axId val="527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'vpp5'!$C$12:$Z$12</c:f>
              <c:numCache>
                <c:formatCode>General</c:formatCode>
                <c:ptCount val="24"/>
                <c:pt idx="0">
                  <c:v>20570.020464683665</c:v>
                </c:pt>
                <c:pt idx="1">
                  <c:v>21378.947649540904</c:v>
                </c:pt>
                <c:pt idx="2">
                  <c:v>17213.908956693922</c:v>
                </c:pt>
                <c:pt idx="3">
                  <c:v>17157.684111036568</c:v>
                </c:pt>
                <c:pt idx="4">
                  <c:v>16018.34524729324</c:v>
                </c:pt>
                <c:pt idx="5">
                  <c:v>10515.536894035729</c:v>
                </c:pt>
                <c:pt idx="6">
                  <c:v>8475.0512405004229</c:v>
                </c:pt>
                <c:pt idx="7">
                  <c:v>6901.000429945474</c:v>
                </c:pt>
                <c:pt idx="8">
                  <c:v>9948.5598065693284</c:v>
                </c:pt>
                <c:pt idx="9">
                  <c:v>5142.0213867770208</c:v>
                </c:pt>
                <c:pt idx="10">
                  <c:v>6239.4592583055237</c:v>
                </c:pt>
                <c:pt idx="11">
                  <c:v>7932.0808377174189</c:v>
                </c:pt>
                <c:pt idx="12">
                  <c:v>7909.230036167879</c:v>
                </c:pt>
                <c:pt idx="13">
                  <c:v>6651.8269995734845</c:v>
                </c:pt>
                <c:pt idx="14">
                  <c:v>6771.4768068463227</c:v>
                </c:pt>
                <c:pt idx="15">
                  <c:v>4798.8003406642101</c:v>
                </c:pt>
                <c:pt idx="16">
                  <c:v>8140.9091091800801</c:v>
                </c:pt>
                <c:pt idx="17">
                  <c:v>6091.6485159854865</c:v>
                </c:pt>
                <c:pt idx="18">
                  <c:v>7793.4604157834501</c:v>
                </c:pt>
                <c:pt idx="19">
                  <c:v>12057.530707549164</c:v>
                </c:pt>
                <c:pt idx="20">
                  <c:v>20534.756411792889</c:v>
                </c:pt>
                <c:pt idx="21">
                  <c:v>21049.78484834723</c:v>
                </c:pt>
                <c:pt idx="22">
                  <c:v>26486.687662082291</c:v>
                </c:pt>
                <c:pt idx="23">
                  <c:v>27689.35228096764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'vpp5'!$C$13:$Z$13</c:f>
              <c:numCache>
                <c:formatCode>General</c:formatCode>
                <c:ptCount val="24"/>
                <c:pt idx="0">
                  <c:v>25547.72040568203</c:v>
                </c:pt>
                <c:pt idx="1">
                  <c:v>19736.034455447156</c:v>
                </c:pt>
                <c:pt idx="2">
                  <c:v>21575.088182996387</c:v>
                </c:pt>
                <c:pt idx="3">
                  <c:v>16066.829934350053</c:v>
                </c:pt>
                <c:pt idx="4">
                  <c:v>11220.455710273409</c:v>
                </c:pt>
                <c:pt idx="5">
                  <c:v>7944.5317536462098</c:v>
                </c:pt>
                <c:pt idx="6">
                  <c:v>7849.3024840061025</c:v>
                </c:pt>
                <c:pt idx="7">
                  <c:v>7823.7707323940185</c:v>
                </c:pt>
                <c:pt idx="8">
                  <c:v>10333.859263821341</c:v>
                </c:pt>
                <c:pt idx="9">
                  <c:v>8374.5296668678857</c:v>
                </c:pt>
                <c:pt idx="10">
                  <c:v>5296.4662030252221</c:v>
                </c:pt>
                <c:pt idx="11">
                  <c:v>6901.7421349942069</c:v>
                </c:pt>
                <c:pt idx="12">
                  <c:v>5794.8623135065109</c:v>
                </c:pt>
                <c:pt idx="13">
                  <c:v>7521.3047713788401</c:v>
                </c:pt>
                <c:pt idx="14">
                  <c:v>5460.6445261483195</c:v>
                </c:pt>
                <c:pt idx="15">
                  <c:v>7108.4831713537887</c:v>
                </c:pt>
                <c:pt idx="16">
                  <c:v>8520.5118609495839</c:v>
                </c:pt>
                <c:pt idx="17">
                  <c:v>4283.0469614020039</c:v>
                </c:pt>
                <c:pt idx="18">
                  <c:v>6421.6839044951075</c:v>
                </c:pt>
                <c:pt idx="19">
                  <c:v>11607.50001161512</c:v>
                </c:pt>
                <c:pt idx="20">
                  <c:v>15994.53591016785</c:v>
                </c:pt>
                <c:pt idx="21">
                  <c:v>23270.832473255963</c:v>
                </c:pt>
                <c:pt idx="22">
                  <c:v>25706.861031309825</c:v>
                </c:pt>
                <c:pt idx="23">
                  <c:v>21095.274483237976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'vpp5'!$C$14:$Z$14</c:f>
              <c:numCache>
                <c:formatCode>General</c:formatCode>
                <c:ptCount val="24"/>
                <c:pt idx="0">
                  <c:v>20488.798733205211</c:v>
                </c:pt>
                <c:pt idx="1">
                  <c:v>26449.049524958034</c:v>
                </c:pt>
                <c:pt idx="2">
                  <c:v>14993.030841569205</c:v>
                </c:pt>
                <c:pt idx="3">
                  <c:v>21489.641573596426</c:v>
                </c:pt>
                <c:pt idx="4">
                  <c:v>12162.392588065859</c:v>
                </c:pt>
                <c:pt idx="5">
                  <c:v>10334.952537642848</c:v>
                </c:pt>
                <c:pt idx="6">
                  <c:v>7130.5002412724716</c:v>
                </c:pt>
                <c:pt idx="7">
                  <c:v>7507.1475870468976</c:v>
                </c:pt>
                <c:pt idx="8">
                  <c:v>7630.1333498976883</c:v>
                </c:pt>
                <c:pt idx="9">
                  <c:v>3966.2256396709372</c:v>
                </c:pt>
                <c:pt idx="10">
                  <c:v>3512.9516593265284</c:v>
                </c:pt>
                <c:pt idx="11">
                  <c:v>7215.9311377572931</c:v>
                </c:pt>
                <c:pt idx="12">
                  <c:v>6152.9178004359001</c:v>
                </c:pt>
                <c:pt idx="13">
                  <c:v>6415.8533272404566</c:v>
                </c:pt>
                <c:pt idx="14">
                  <c:v>6671.3628821474631</c:v>
                </c:pt>
                <c:pt idx="15">
                  <c:v>6891.6313993658296</c:v>
                </c:pt>
                <c:pt idx="16">
                  <c:v>7471.3070874960977</c:v>
                </c:pt>
                <c:pt idx="17">
                  <c:v>9930.8763146755991</c:v>
                </c:pt>
                <c:pt idx="18">
                  <c:v>5940.9074503978718</c:v>
                </c:pt>
                <c:pt idx="19">
                  <c:v>13617.380281446858</c:v>
                </c:pt>
                <c:pt idx="20">
                  <c:v>18914.388904129064</c:v>
                </c:pt>
                <c:pt idx="21">
                  <c:v>31537.457796392238</c:v>
                </c:pt>
                <c:pt idx="22">
                  <c:v>22190.281314478179</c:v>
                </c:pt>
                <c:pt idx="23">
                  <c:v>26165.905126647125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'vpp5'!$C$15:$Z$15</c:f>
              <c:numCache>
                <c:formatCode>General</c:formatCode>
                <c:ptCount val="24"/>
                <c:pt idx="0">
                  <c:v>19066.191419520786</c:v>
                </c:pt>
                <c:pt idx="1">
                  <c:v>15047.925904377513</c:v>
                </c:pt>
                <c:pt idx="2">
                  <c:v>18287.66441065065</c:v>
                </c:pt>
                <c:pt idx="3">
                  <c:v>18583.015008219951</c:v>
                </c:pt>
                <c:pt idx="4">
                  <c:v>13605.637338923503</c:v>
                </c:pt>
                <c:pt idx="5">
                  <c:v>13603.313211851711</c:v>
                </c:pt>
                <c:pt idx="6">
                  <c:v>9889.0365928930569</c:v>
                </c:pt>
                <c:pt idx="7">
                  <c:v>8437.7236840723981</c:v>
                </c:pt>
                <c:pt idx="8">
                  <c:v>8711.6125939931844</c:v>
                </c:pt>
                <c:pt idx="9">
                  <c:v>6331.1673525390852</c:v>
                </c:pt>
                <c:pt idx="10">
                  <c:v>3339.5682097743284</c:v>
                </c:pt>
                <c:pt idx="11">
                  <c:v>6220.7285101042171</c:v>
                </c:pt>
                <c:pt idx="12">
                  <c:v>10279.334360053863</c:v>
                </c:pt>
                <c:pt idx="13">
                  <c:v>7012.2994769482711</c:v>
                </c:pt>
                <c:pt idx="14">
                  <c:v>5909.9751811056658</c:v>
                </c:pt>
                <c:pt idx="15">
                  <c:v>8061.5314582730589</c:v>
                </c:pt>
                <c:pt idx="16">
                  <c:v>7899.0026291451441</c:v>
                </c:pt>
                <c:pt idx="17">
                  <c:v>5970.0337045476899</c:v>
                </c:pt>
                <c:pt idx="18">
                  <c:v>6430.3711935112087</c:v>
                </c:pt>
                <c:pt idx="19">
                  <c:v>13123.249763467251</c:v>
                </c:pt>
                <c:pt idx="20">
                  <c:v>23236.102264385459</c:v>
                </c:pt>
                <c:pt idx="21">
                  <c:v>20535.189941381675</c:v>
                </c:pt>
                <c:pt idx="22">
                  <c:v>21904.046361231271</c:v>
                </c:pt>
                <c:pt idx="23">
                  <c:v>21745.612403432799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'vpp5'!$C$16:$Z$16</c:f>
              <c:numCache>
                <c:formatCode>General</c:formatCode>
                <c:ptCount val="24"/>
                <c:pt idx="0">
                  <c:v>25909.047923105296</c:v>
                </c:pt>
                <c:pt idx="1">
                  <c:v>19429.766775322303</c:v>
                </c:pt>
                <c:pt idx="2">
                  <c:v>23668.865380756994</c:v>
                </c:pt>
                <c:pt idx="3">
                  <c:v>18690.980665484145</c:v>
                </c:pt>
                <c:pt idx="4">
                  <c:v>16444.626498460118</c:v>
                </c:pt>
                <c:pt idx="5">
                  <c:v>11543.594449285634</c:v>
                </c:pt>
                <c:pt idx="6">
                  <c:v>8288.9799946141757</c:v>
                </c:pt>
                <c:pt idx="7">
                  <c:v>5909.2762802585094</c:v>
                </c:pt>
                <c:pt idx="8">
                  <c:v>8040.9404212318532</c:v>
                </c:pt>
                <c:pt idx="9">
                  <c:v>6238.6568002880658</c:v>
                </c:pt>
                <c:pt idx="10">
                  <c:v>7650.9501587285022</c:v>
                </c:pt>
                <c:pt idx="11">
                  <c:v>8658.2269924685352</c:v>
                </c:pt>
                <c:pt idx="12">
                  <c:v>7784.3792522023605</c:v>
                </c:pt>
                <c:pt idx="13">
                  <c:v>7907.3229921278062</c:v>
                </c:pt>
                <c:pt idx="14">
                  <c:v>4294.6295400747686</c:v>
                </c:pt>
                <c:pt idx="15">
                  <c:v>9184.8520797297551</c:v>
                </c:pt>
                <c:pt idx="16">
                  <c:v>5562.6299734169215</c:v>
                </c:pt>
                <c:pt idx="17">
                  <c:v>5626.3870879958331</c:v>
                </c:pt>
                <c:pt idx="18">
                  <c:v>6778.3025154945899</c:v>
                </c:pt>
                <c:pt idx="19">
                  <c:v>11926.663211635805</c:v>
                </c:pt>
                <c:pt idx="20">
                  <c:v>20334.089321679206</c:v>
                </c:pt>
                <c:pt idx="21">
                  <c:v>27880.254670785554</c:v>
                </c:pt>
                <c:pt idx="22">
                  <c:v>27820.54775353146</c:v>
                </c:pt>
                <c:pt idx="23">
                  <c:v>25348.915297904361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'vpp5'!$C$17:$Z$17</c:f>
              <c:numCache>
                <c:formatCode>General</c:formatCode>
                <c:ptCount val="24"/>
                <c:pt idx="0">
                  <c:v>23455.626261562626</c:v>
                </c:pt>
                <c:pt idx="1">
                  <c:v>23591.506548772213</c:v>
                </c:pt>
                <c:pt idx="2">
                  <c:v>22743.458458607791</c:v>
                </c:pt>
                <c:pt idx="3">
                  <c:v>18772.942568954328</c:v>
                </c:pt>
                <c:pt idx="4">
                  <c:v>16595.318935005071</c:v>
                </c:pt>
                <c:pt idx="5">
                  <c:v>9814.252101460017</c:v>
                </c:pt>
                <c:pt idx="6">
                  <c:v>8228.3246364221377</c:v>
                </c:pt>
                <c:pt idx="7">
                  <c:v>8150.954593014425</c:v>
                </c:pt>
                <c:pt idx="8">
                  <c:v>11200.597291665737</c:v>
                </c:pt>
                <c:pt idx="9">
                  <c:v>7186.0079737621718</c:v>
                </c:pt>
                <c:pt idx="10">
                  <c:v>5401.5058072268785</c:v>
                </c:pt>
                <c:pt idx="11">
                  <c:v>7486.1771195310766</c:v>
                </c:pt>
                <c:pt idx="12">
                  <c:v>3366.606051471847</c:v>
                </c:pt>
                <c:pt idx="13">
                  <c:v>6047.2353926034293</c:v>
                </c:pt>
                <c:pt idx="14">
                  <c:v>6719.0647995374839</c:v>
                </c:pt>
                <c:pt idx="15">
                  <c:v>8014.422914977511</c:v>
                </c:pt>
                <c:pt idx="16">
                  <c:v>6326.1718091600469</c:v>
                </c:pt>
                <c:pt idx="17">
                  <c:v>4729.0992980893234</c:v>
                </c:pt>
                <c:pt idx="18">
                  <c:v>5377.2772842273353</c:v>
                </c:pt>
                <c:pt idx="19">
                  <c:v>15444.400788152341</c:v>
                </c:pt>
                <c:pt idx="20">
                  <c:v>21202.250052186781</c:v>
                </c:pt>
                <c:pt idx="21">
                  <c:v>15231.726913831721</c:v>
                </c:pt>
                <c:pt idx="22">
                  <c:v>36784.790911037788</c:v>
                </c:pt>
                <c:pt idx="23">
                  <c:v>19996.524185211976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'vpp5'!$C$18:$Z$18</c:f>
              <c:numCache>
                <c:formatCode>General</c:formatCode>
                <c:ptCount val="24"/>
                <c:pt idx="0">
                  <c:v>18233.688556555378</c:v>
                </c:pt>
                <c:pt idx="1">
                  <c:v>19560.46350702368</c:v>
                </c:pt>
                <c:pt idx="2">
                  <c:v>18820.381380365339</c:v>
                </c:pt>
                <c:pt idx="3">
                  <c:v>18857.922806326082</c:v>
                </c:pt>
                <c:pt idx="4">
                  <c:v>13517.881049246584</c:v>
                </c:pt>
                <c:pt idx="5">
                  <c:v>8503.3606793419967</c:v>
                </c:pt>
                <c:pt idx="6">
                  <c:v>7213.1315623605242</c:v>
                </c:pt>
                <c:pt idx="7">
                  <c:v>5119.3691015293107</c:v>
                </c:pt>
                <c:pt idx="8">
                  <c:v>9352.0933924092333</c:v>
                </c:pt>
                <c:pt idx="9">
                  <c:v>7459.9809125637566</c:v>
                </c:pt>
                <c:pt idx="10">
                  <c:v>4549.0868614925248</c:v>
                </c:pt>
                <c:pt idx="11">
                  <c:v>4801.0192211899775</c:v>
                </c:pt>
                <c:pt idx="12">
                  <c:v>6011.6939665614273</c:v>
                </c:pt>
                <c:pt idx="13">
                  <c:v>7749.8283795010784</c:v>
                </c:pt>
                <c:pt idx="14">
                  <c:v>5478.5285828746282</c:v>
                </c:pt>
                <c:pt idx="15">
                  <c:v>4367.0753943014479</c:v>
                </c:pt>
                <c:pt idx="16">
                  <c:v>5409.3107872084001</c:v>
                </c:pt>
                <c:pt idx="17">
                  <c:v>6635.416247627365</c:v>
                </c:pt>
                <c:pt idx="18">
                  <c:v>7129.8108676557376</c:v>
                </c:pt>
                <c:pt idx="19">
                  <c:v>10900.015704071227</c:v>
                </c:pt>
                <c:pt idx="20">
                  <c:v>15409.812451478017</c:v>
                </c:pt>
                <c:pt idx="21">
                  <c:v>23283.518232753868</c:v>
                </c:pt>
                <c:pt idx="22">
                  <c:v>17009.836124425798</c:v>
                </c:pt>
                <c:pt idx="23">
                  <c:v>32218.160659540335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'vpp5'!$C$19:$Z$19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'vpp5'!$C$20:$Z$20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'vpp5'!$C$21:$Z$21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'vpp7'!$C$12:$Z$12</c:f>
              <c:numCache>
                <c:formatCode>General</c:formatCode>
                <c:ptCount val="24"/>
                <c:pt idx="0">
                  <c:v>13887.555355867211</c:v>
                </c:pt>
                <c:pt idx="1">
                  <c:v>12794.37953063277</c:v>
                </c:pt>
                <c:pt idx="2">
                  <c:v>12380.182250209604</c:v>
                </c:pt>
                <c:pt idx="3">
                  <c:v>10101.665286673413</c:v>
                </c:pt>
                <c:pt idx="4">
                  <c:v>5439.5502011071158</c:v>
                </c:pt>
                <c:pt idx="5">
                  <c:v>9113.8866174138911</c:v>
                </c:pt>
                <c:pt idx="6">
                  <c:v>11823.543426956707</c:v>
                </c:pt>
                <c:pt idx="7">
                  <c:v>11308.638168190806</c:v>
                </c:pt>
                <c:pt idx="8">
                  <c:v>20346.288743431644</c:v>
                </c:pt>
                <c:pt idx="9">
                  <c:v>17906.556357387311</c:v>
                </c:pt>
                <c:pt idx="10">
                  <c:v>19088.824685528958</c:v>
                </c:pt>
                <c:pt idx="11">
                  <c:v>16419.625150647396</c:v>
                </c:pt>
                <c:pt idx="12">
                  <c:v>17725.854422399727</c:v>
                </c:pt>
                <c:pt idx="13">
                  <c:v>18105.997656414165</c:v>
                </c:pt>
                <c:pt idx="14">
                  <c:v>23599.047144897868</c:v>
                </c:pt>
                <c:pt idx="15">
                  <c:v>18099.480093081002</c:v>
                </c:pt>
                <c:pt idx="16">
                  <c:v>15971.430315523743</c:v>
                </c:pt>
                <c:pt idx="17">
                  <c:v>19694.484104679195</c:v>
                </c:pt>
                <c:pt idx="18">
                  <c:v>13102.835669679944</c:v>
                </c:pt>
                <c:pt idx="19">
                  <c:v>16627.067636013329</c:v>
                </c:pt>
                <c:pt idx="20">
                  <c:v>15866.862910802723</c:v>
                </c:pt>
                <c:pt idx="21">
                  <c:v>14097.815601013799</c:v>
                </c:pt>
                <c:pt idx="22">
                  <c:v>17824.997654106333</c:v>
                </c:pt>
                <c:pt idx="23">
                  <c:v>15438.649100663451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'vpp7'!$C$13:$Z$13</c:f>
              <c:numCache>
                <c:formatCode>General</c:formatCode>
                <c:ptCount val="24"/>
                <c:pt idx="0">
                  <c:v>14168.279081240877</c:v>
                </c:pt>
                <c:pt idx="1">
                  <c:v>9919.3786446252561</c:v>
                </c:pt>
                <c:pt idx="2">
                  <c:v>9646.6781121174354</c:v>
                </c:pt>
                <c:pt idx="3">
                  <c:v>9841.5111061137231</c:v>
                </c:pt>
                <c:pt idx="4">
                  <c:v>12431.720371154224</c:v>
                </c:pt>
                <c:pt idx="5">
                  <c:v>12667.362812131922</c:v>
                </c:pt>
                <c:pt idx="6">
                  <c:v>13163.641667741693</c:v>
                </c:pt>
                <c:pt idx="7">
                  <c:v>12698.763296249243</c:v>
                </c:pt>
                <c:pt idx="8">
                  <c:v>14312.554202090425</c:v>
                </c:pt>
                <c:pt idx="9">
                  <c:v>18852.324313270979</c:v>
                </c:pt>
                <c:pt idx="10">
                  <c:v>18338.991921267094</c:v>
                </c:pt>
                <c:pt idx="11">
                  <c:v>21398.317328723213</c:v>
                </c:pt>
                <c:pt idx="12">
                  <c:v>22788.167788929986</c:v>
                </c:pt>
                <c:pt idx="13">
                  <c:v>24942.784415013983</c:v>
                </c:pt>
                <c:pt idx="14">
                  <c:v>27586.67336128229</c:v>
                </c:pt>
                <c:pt idx="15">
                  <c:v>22339.709278910181</c:v>
                </c:pt>
                <c:pt idx="16">
                  <c:v>26283.20282568008</c:v>
                </c:pt>
                <c:pt idx="17">
                  <c:v>14694.444976110381</c:v>
                </c:pt>
                <c:pt idx="18">
                  <c:v>15996.618885196778</c:v>
                </c:pt>
                <c:pt idx="19">
                  <c:v>11377.308435749903</c:v>
                </c:pt>
                <c:pt idx="20">
                  <c:v>17934.547794970877</c:v>
                </c:pt>
                <c:pt idx="21">
                  <c:v>19353.611997166747</c:v>
                </c:pt>
                <c:pt idx="22">
                  <c:v>17216.939874119074</c:v>
                </c:pt>
                <c:pt idx="23">
                  <c:v>13701.121776159465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'vpp7'!$C$14:$Z$14</c:f>
              <c:numCache>
                <c:formatCode>General</c:formatCode>
                <c:ptCount val="24"/>
                <c:pt idx="0">
                  <c:v>11344.785909222937</c:v>
                </c:pt>
                <c:pt idx="1">
                  <c:v>10481.899437994813</c:v>
                </c:pt>
                <c:pt idx="2">
                  <c:v>10136.035362254039</c:v>
                </c:pt>
                <c:pt idx="3">
                  <c:v>7750.9352484378669</c:v>
                </c:pt>
                <c:pt idx="4">
                  <c:v>11295.571868055245</c:v>
                </c:pt>
                <c:pt idx="5">
                  <c:v>10705.783771970342</c:v>
                </c:pt>
                <c:pt idx="6">
                  <c:v>14450.543287055323</c:v>
                </c:pt>
                <c:pt idx="7">
                  <c:v>20505.128696811113</c:v>
                </c:pt>
                <c:pt idx="8">
                  <c:v>13838.962858744992</c:v>
                </c:pt>
                <c:pt idx="9">
                  <c:v>17724.980052385676</c:v>
                </c:pt>
                <c:pt idx="10">
                  <c:v>23928.450827451255</c:v>
                </c:pt>
                <c:pt idx="11">
                  <c:v>24885.57725440582</c:v>
                </c:pt>
                <c:pt idx="12">
                  <c:v>20473.25108101638</c:v>
                </c:pt>
                <c:pt idx="13">
                  <c:v>24166.022092925788</c:v>
                </c:pt>
                <c:pt idx="14">
                  <c:v>17211.591186409296</c:v>
                </c:pt>
                <c:pt idx="15">
                  <c:v>21380.12340057893</c:v>
                </c:pt>
                <c:pt idx="16">
                  <c:v>12417.806376522985</c:v>
                </c:pt>
                <c:pt idx="17">
                  <c:v>19798.589275686001</c:v>
                </c:pt>
                <c:pt idx="18">
                  <c:v>16074.0626910667</c:v>
                </c:pt>
                <c:pt idx="19">
                  <c:v>10411.108616898746</c:v>
                </c:pt>
                <c:pt idx="20">
                  <c:v>18857.006805997364</c:v>
                </c:pt>
                <c:pt idx="21">
                  <c:v>12820.265413831597</c:v>
                </c:pt>
                <c:pt idx="22">
                  <c:v>14393.463666986891</c:v>
                </c:pt>
                <c:pt idx="23">
                  <c:v>14000.31648757676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'vpp7'!$C$15:$Z$15</c:f>
              <c:numCache>
                <c:formatCode>General</c:formatCode>
                <c:ptCount val="24"/>
                <c:pt idx="0">
                  <c:v>8666.8986476559076</c:v>
                </c:pt>
                <c:pt idx="1">
                  <c:v>10260.762903124163</c:v>
                </c:pt>
                <c:pt idx="2">
                  <c:v>6836.7458926339505</c:v>
                </c:pt>
                <c:pt idx="3">
                  <c:v>9283.7231722403812</c:v>
                </c:pt>
                <c:pt idx="4">
                  <c:v>8575.1470002392998</c:v>
                </c:pt>
                <c:pt idx="5">
                  <c:v>9476.7129203485692</c:v>
                </c:pt>
                <c:pt idx="6">
                  <c:v>11533.288569153672</c:v>
                </c:pt>
                <c:pt idx="7">
                  <c:v>15391.694344371715</c:v>
                </c:pt>
                <c:pt idx="8">
                  <c:v>16129.391373611541</c:v>
                </c:pt>
                <c:pt idx="9">
                  <c:v>20747.588739853887</c:v>
                </c:pt>
                <c:pt idx="10">
                  <c:v>21404.607824007748</c:v>
                </c:pt>
                <c:pt idx="11">
                  <c:v>25380.515695942508</c:v>
                </c:pt>
                <c:pt idx="12">
                  <c:v>17998.100803060977</c:v>
                </c:pt>
                <c:pt idx="13">
                  <c:v>18140.461567820748</c:v>
                </c:pt>
                <c:pt idx="14">
                  <c:v>24922.753713283753</c:v>
                </c:pt>
                <c:pt idx="15">
                  <c:v>20500.412349365506</c:v>
                </c:pt>
                <c:pt idx="16">
                  <c:v>21714.625255894978</c:v>
                </c:pt>
                <c:pt idx="17">
                  <c:v>23853.428678426855</c:v>
                </c:pt>
                <c:pt idx="18">
                  <c:v>22168.641733638193</c:v>
                </c:pt>
                <c:pt idx="19">
                  <c:v>21060.898887801322</c:v>
                </c:pt>
                <c:pt idx="20">
                  <c:v>17164.319594431247</c:v>
                </c:pt>
                <c:pt idx="21">
                  <c:v>17224.33364076677</c:v>
                </c:pt>
                <c:pt idx="22">
                  <c:v>16764.024879382159</c:v>
                </c:pt>
                <c:pt idx="23">
                  <c:v>19116.822211115643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'vpp7'!$C$16:$Z$16</c:f>
              <c:numCache>
                <c:formatCode>General</c:formatCode>
                <c:ptCount val="24"/>
                <c:pt idx="0">
                  <c:v>13083.841717242893</c:v>
                </c:pt>
                <c:pt idx="1">
                  <c:v>10841.789226845995</c:v>
                </c:pt>
                <c:pt idx="2">
                  <c:v>10498.721968822249</c:v>
                </c:pt>
                <c:pt idx="3">
                  <c:v>11292.708683948878</c:v>
                </c:pt>
                <c:pt idx="4">
                  <c:v>11782.425210011714</c:v>
                </c:pt>
                <c:pt idx="5">
                  <c:v>10233.269482524498</c:v>
                </c:pt>
                <c:pt idx="6">
                  <c:v>12231.321982434674</c:v>
                </c:pt>
                <c:pt idx="7">
                  <c:v>17159.527787198753</c:v>
                </c:pt>
                <c:pt idx="8">
                  <c:v>19441.993541546031</c:v>
                </c:pt>
                <c:pt idx="9">
                  <c:v>12335.883009822228</c:v>
                </c:pt>
                <c:pt idx="10">
                  <c:v>16501.508411328115</c:v>
                </c:pt>
                <c:pt idx="11">
                  <c:v>23504.737197270726</c:v>
                </c:pt>
                <c:pt idx="12">
                  <c:v>22924.178365050066</c:v>
                </c:pt>
                <c:pt idx="13">
                  <c:v>20600.812154990923</c:v>
                </c:pt>
                <c:pt idx="14">
                  <c:v>28074.910605491896</c:v>
                </c:pt>
                <c:pt idx="15">
                  <c:v>25250.620214512528</c:v>
                </c:pt>
                <c:pt idx="16">
                  <c:v>16619.280753283056</c:v>
                </c:pt>
                <c:pt idx="17">
                  <c:v>16569.793710238711</c:v>
                </c:pt>
                <c:pt idx="18">
                  <c:v>11297.43654757767</c:v>
                </c:pt>
                <c:pt idx="19">
                  <c:v>20683.576240268783</c:v>
                </c:pt>
                <c:pt idx="20">
                  <c:v>17877.176665462528</c:v>
                </c:pt>
                <c:pt idx="21">
                  <c:v>19812.83748539408</c:v>
                </c:pt>
                <c:pt idx="22">
                  <c:v>11621.344174121796</c:v>
                </c:pt>
                <c:pt idx="23">
                  <c:v>15009.780580751491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'vpp7'!$C$17:$Z$17</c:f>
              <c:numCache>
                <c:formatCode>General</c:formatCode>
                <c:ptCount val="24"/>
                <c:pt idx="0">
                  <c:v>13016.134723242458</c:v>
                </c:pt>
                <c:pt idx="1">
                  <c:v>9599.2735108761972</c:v>
                </c:pt>
                <c:pt idx="2">
                  <c:v>11276.925186174776</c:v>
                </c:pt>
                <c:pt idx="3">
                  <c:v>5885.3613107014598</c:v>
                </c:pt>
                <c:pt idx="4">
                  <c:v>9892.0690074854738</c:v>
                </c:pt>
                <c:pt idx="5">
                  <c:v>8997.9324653360509</c:v>
                </c:pt>
                <c:pt idx="6">
                  <c:v>16000.560976603292</c:v>
                </c:pt>
                <c:pt idx="7">
                  <c:v>17153.493339687935</c:v>
                </c:pt>
                <c:pt idx="8">
                  <c:v>17255.421606098065</c:v>
                </c:pt>
                <c:pt idx="9">
                  <c:v>18739.945257257295</c:v>
                </c:pt>
                <c:pt idx="10">
                  <c:v>20496.915412323226</c:v>
                </c:pt>
                <c:pt idx="11">
                  <c:v>19136.05005366262</c:v>
                </c:pt>
                <c:pt idx="12">
                  <c:v>26074.501152867146</c:v>
                </c:pt>
                <c:pt idx="13">
                  <c:v>27189.704444255036</c:v>
                </c:pt>
                <c:pt idx="14">
                  <c:v>17896.525784335372</c:v>
                </c:pt>
                <c:pt idx="15">
                  <c:v>29264.760076958377</c:v>
                </c:pt>
                <c:pt idx="16">
                  <c:v>20335.333741030561</c:v>
                </c:pt>
                <c:pt idx="17">
                  <c:v>26806.357690777502</c:v>
                </c:pt>
                <c:pt idx="18">
                  <c:v>18363.864116048386</c:v>
                </c:pt>
                <c:pt idx="19">
                  <c:v>15197.445641684064</c:v>
                </c:pt>
                <c:pt idx="20">
                  <c:v>13419.72068901282</c:v>
                </c:pt>
                <c:pt idx="21">
                  <c:v>11995.86468307936</c:v>
                </c:pt>
                <c:pt idx="22">
                  <c:v>20490.662014548565</c:v>
                </c:pt>
                <c:pt idx="23">
                  <c:v>15374.979129476185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'vpp7'!$C$18:$Z$18</c:f>
              <c:numCache>
                <c:formatCode>General</c:formatCode>
                <c:ptCount val="24"/>
                <c:pt idx="0">
                  <c:v>12556.596144366222</c:v>
                </c:pt>
                <c:pt idx="1">
                  <c:v>14257.797935048367</c:v>
                </c:pt>
                <c:pt idx="2">
                  <c:v>6831.3351208183431</c:v>
                </c:pt>
                <c:pt idx="3">
                  <c:v>7455.7964604296185</c:v>
                </c:pt>
                <c:pt idx="4">
                  <c:v>12364.529451734854</c:v>
                </c:pt>
                <c:pt idx="5">
                  <c:v>9178.2233713564328</c:v>
                </c:pt>
                <c:pt idx="6">
                  <c:v>14061.794278497426</c:v>
                </c:pt>
                <c:pt idx="7">
                  <c:v>14882.760620714049</c:v>
                </c:pt>
                <c:pt idx="8">
                  <c:v>13951.655401785514</c:v>
                </c:pt>
                <c:pt idx="9">
                  <c:v>21738.20180595254</c:v>
                </c:pt>
                <c:pt idx="10">
                  <c:v>18300.578945547764</c:v>
                </c:pt>
                <c:pt idx="11">
                  <c:v>22413.35933997027</c:v>
                </c:pt>
                <c:pt idx="12">
                  <c:v>21536.02080385415</c:v>
                </c:pt>
                <c:pt idx="13">
                  <c:v>16305.697823515306</c:v>
                </c:pt>
                <c:pt idx="14">
                  <c:v>16338.201934749181</c:v>
                </c:pt>
                <c:pt idx="15">
                  <c:v>17569.21335502357</c:v>
                </c:pt>
                <c:pt idx="16">
                  <c:v>24331.186860830774</c:v>
                </c:pt>
                <c:pt idx="17">
                  <c:v>18991.774352140619</c:v>
                </c:pt>
                <c:pt idx="18">
                  <c:v>13883.312137054618</c:v>
                </c:pt>
                <c:pt idx="19">
                  <c:v>13652.521533470983</c:v>
                </c:pt>
                <c:pt idx="20">
                  <c:v>17016.926409979518</c:v>
                </c:pt>
                <c:pt idx="21">
                  <c:v>18792.590277215582</c:v>
                </c:pt>
                <c:pt idx="22">
                  <c:v>13374.38896742428</c:v>
                </c:pt>
                <c:pt idx="23">
                  <c:v>24228.538717201587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'vpp7'!$C$19:$Z$19</c:f>
              <c:numCache>
                <c:formatCode>General</c:formatCode>
                <c:ptCount val="24"/>
                <c:pt idx="0">
                  <c:v>12920.968930285049</c:v>
                </c:pt>
                <c:pt idx="1">
                  <c:v>9444.9253868733649</c:v>
                </c:pt>
                <c:pt idx="2">
                  <c:v>9221.0960477190765</c:v>
                </c:pt>
                <c:pt idx="3">
                  <c:v>9287.7419241642383</c:v>
                </c:pt>
                <c:pt idx="4">
                  <c:v>7329.3948020269827</c:v>
                </c:pt>
                <c:pt idx="5">
                  <c:v>13191.963616304964</c:v>
                </c:pt>
                <c:pt idx="6">
                  <c:v>14988.039261358641</c:v>
                </c:pt>
                <c:pt idx="7">
                  <c:v>12614.395934643087</c:v>
                </c:pt>
                <c:pt idx="8">
                  <c:v>18602.500346973382</c:v>
                </c:pt>
                <c:pt idx="9">
                  <c:v>23734.154156858716</c:v>
                </c:pt>
                <c:pt idx="10">
                  <c:v>17973.514321972198</c:v>
                </c:pt>
                <c:pt idx="11">
                  <c:v>26088.181122679773</c:v>
                </c:pt>
                <c:pt idx="12">
                  <c:v>17881.909302957083</c:v>
                </c:pt>
                <c:pt idx="13">
                  <c:v>24636.915783735851</c:v>
                </c:pt>
                <c:pt idx="14">
                  <c:v>24002.32540110304</c:v>
                </c:pt>
                <c:pt idx="15">
                  <c:v>21704.793777830611</c:v>
                </c:pt>
                <c:pt idx="16">
                  <c:v>16946.925722619366</c:v>
                </c:pt>
                <c:pt idx="17">
                  <c:v>19095.475483341739</c:v>
                </c:pt>
                <c:pt idx="18">
                  <c:v>18615.15122841945</c:v>
                </c:pt>
                <c:pt idx="19">
                  <c:v>13156.688518093006</c:v>
                </c:pt>
                <c:pt idx="20">
                  <c:v>12706.464716401844</c:v>
                </c:pt>
                <c:pt idx="21">
                  <c:v>19257.317850386407</c:v>
                </c:pt>
                <c:pt idx="22">
                  <c:v>20263.12717449991</c:v>
                </c:pt>
                <c:pt idx="23">
                  <c:v>17104.358887613907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'vpp7'!$C$20:$Z$20</c:f>
              <c:numCache>
                <c:formatCode>General</c:formatCode>
                <c:ptCount val="24"/>
                <c:pt idx="0">
                  <c:v>14905.426061613847</c:v>
                </c:pt>
                <c:pt idx="1">
                  <c:v>16592.668460926412</c:v>
                </c:pt>
                <c:pt idx="2">
                  <c:v>9484.6216929167458</c:v>
                </c:pt>
                <c:pt idx="3">
                  <c:v>10008.424892794059</c:v>
                </c:pt>
                <c:pt idx="4">
                  <c:v>9957.8209134859026</c:v>
                </c:pt>
                <c:pt idx="5">
                  <c:v>8390.4891089876819</c:v>
                </c:pt>
                <c:pt idx="6">
                  <c:v>12101.542928683204</c:v>
                </c:pt>
                <c:pt idx="7">
                  <c:v>16582.327357891783</c:v>
                </c:pt>
                <c:pt idx="8">
                  <c:v>12984.772948280612</c:v>
                </c:pt>
                <c:pt idx="9">
                  <c:v>20212.248969844502</c:v>
                </c:pt>
                <c:pt idx="10">
                  <c:v>22058.804139149885</c:v>
                </c:pt>
                <c:pt idx="11">
                  <c:v>23768.79547860469</c:v>
                </c:pt>
                <c:pt idx="12">
                  <c:v>15703.626409014174</c:v>
                </c:pt>
                <c:pt idx="13">
                  <c:v>18712.007646311369</c:v>
                </c:pt>
                <c:pt idx="14">
                  <c:v>19190.153548729508</c:v>
                </c:pt>
                <c:pt idx="15">
                  <c:v>20361.629621195414</c:v>
                </c:pt>
                <c:pt idx="16">
                  <c:v>21473.947690220928</c:v>
                </c:pt>
                <c:pt idx="17">
                  <c:v>18237.244224532373</c:v>
                </c:pt>
                <c:pt idx="18">
                  <c:v>21224.529922917165</c:v>
                </c:pt>
                <c:pt idx="19">
                  <c:v>16915.48707569026</c:v>
                </c:pt>
                <c:pt idx="20">
                  <c:v>16630.369811649547</c:v>
                </c:pt>
                <c:pt idx="21">
                  <c:v>19134.425170164963</c:v>
                </c:pt>
                <c:pt idx="22">
                  <c:v>16634.731337575759</c:v>
                </c:pt>
                <c:pt idx="23">
                  <c:v>8356.8427798052926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'vpp7'!$C$21:$Z$21</c:f>
              <c:numCache>
                <c:formatCode>General</c:formatCode>
                <c:ptCount val="24"/>
                <c:pt idx="0">
                  <c:v>10835.744907667648</c:v>
                </c:pt>
                <c:pt idx="1">
                  <c:v>13334.597604032577</c:v>
                </c:pt>
                <c:pt idx="2">
                  <c:v>12129.514602610332</c:v>
                </c:pt>
                <c:pt idx="3">
                  <c:v>6979.489934664949</c:v>
                </c:pt>
                <c:pt idx="4">
                  <c:v>7154.3133801170916</c:v>
                </c:pt>
                <c:pt idx="5">
                  <c:v>7723.5174894318752</c:v>
                </c:pt>
                <c:pt idx="6">
                  <c:v>16071.573104318057</c:v>
                </c:pt>
                <c:pt idx="7">
                  <c:v>12962.576379729673</c:v>
                </c:pt>
                <c:pt idx="8">
                  <c:v>21574.216873894577</c:v>
                </c:pt>
                <c:pt idx="9">
                  <c:v>22229.190885365628</c:v>
                </c:pt>
                <c:pt idx="10">
                  <c:v>24347.257397763591</c:v>
                </c:pt>
                <c:pt idx="11">
                  <c:v>19498.289681254475</c:v>
                </c:pt>
                <c:pt idx="12">
                  <c:v>17397.65317266501</c:v>
                </c:pt>
                <c:pt idx="13">
                  <c:v>32503.48427192141</c:v>
                </c:pt>
                <c:pt idx="14">
                  <c:v>21065.732377107655</c:v>
                </c:pt>
                <c:pt idx="15">
                  <c:v>22351.474846556157</c:v>
                </c:pt>
                <c:pt idx="16">
                  <c:v>18213.026976275338</c:v>
                </c:pt>
                <c:pt idx="17">
                  <c:v>14870.404470058797</c:v>
                </c:pt>
                <c:pt idx="18">
                  <c:v>13794.270376321118</c:v>
                </c:pt>
                <c:pt idx="19">
                  <c:v>15661.501108964294</c:v>
                </c:pt>
                <c:pt idx="20">
                  <c:v>12552.889476650758</c:v>
                </c:pt>
                <c:pt idx="21">
                  <c:v>15722.713814413046</c:v>
                </c:pt>
                <c:pt idx="22">
                  <c:v>16168.223361158753</c:v>
                </c:pt>
                <c:pt idx="23">
                  <c:v>16761.029381334782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9</xdr:row>
      <xdr:rowOff>104774</xdr:rowOff>
    </xdr:from>
    <xdr:to>
      <xdr:col>19</xdr:col>
      <xdr:colOff>671512</xdr:colOff>
      <xdr:row>21</xdr:row>
      <xdr:rowOff>61911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523FC3-AF19-4243-BFD8-BC2E63E9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18</xdr:row>
      <xdr:rowOff>23812</xdr:rowOff>
    </xdr:from>
    <xdr:to>
      <xdr:col>13</xdr:col>
      <xdr:colOff>566737</xdr:colOff>
      <xdr:row>33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2BC6B7-6736-42A0-BD54-1B3627FA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214311</xdr:colOff>
      <xdr:row>9</xdr:row>
      <xdr:rowOff>28575</xdr:rowOff>
    </xdr:from>
    <xdr:to>
      <xdr:col>20</xdr:col>
      <xdr:colOff>171450</xdr:colOff>
      <xdr:row>22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C8115B-11C6-4911-9D79-CA68DDA0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4</xdr:row>
      <xdr:rowOff>138112</xdr:rowOff>
    </xdr:from>
    <xdr:to>
      <xdr:col>10</xdr:col>
      <xdr:colOff>547687</xdr:colOff>
      <xdr:row>19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21</xdr:row>
      <xdr:rowOff>119062</xdr:rowOff>
    </xdr:from>
    <xdr:to>
      <xdr:col>12</xdr:col>
      <xdr:colOff>442912</xdr:colOff>
      <xdr:row>36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89A-97FC-4DBE-9728-4A854197E002}">
  <dimension ref="A1:S20"/>
  <sheetViews>
    <sheetView workbookViewId="0">
      <selection activeCell="E22" sqref="E22"/>
    </sheetView>
  </sheetViews>
  <sheetFormatPr defaultRowHeight="14.25" x14ac:dyDescent="0.2"/>
  <sheetData>
    <row r="1" spans="1:19" x14ac:dyDescent="0.2">
      <c r="A1" s="8" t="s">
        <v>29</v>
      </c>
    </row>
    <row r="2" spans="1:19" x14ac:dyDescent="0.2">
      <c r="A2" s="8" t="s">
        <v>30</v>
      </c>
    </row>
    <row r="3" spans="1:19" x14ac:dyDescent="0.2">
      <c r="A3" s="8">
        <v>2</v>
      </c>
      <c r="G3" s="8"/>
      <c r="H3" s="8"/>
      <c r="I3" s="8"/>
      <c r="J3" s="8"/>
    </row>
    <row r="4" spans="1:19" x14ac:dyDescent="0.2">
      <c r="A4" s="8"/>
      <c r="G4" s="8"/>
      <c r="H4" s="8"/>
      <c r="I4" s="8"/>
      <c r="J4" s="8"/>
    </row>
    <row r="5" spans="1:19" x14ac:dyDescent="0.2">
      <c r="A5" s="8"/>
      <c r="G5" s="8"/>
      <c r="H5" s="8"/>
      <c r="I5" s="8"/>
      <c r="J5" s="8"/>
    </row>
    <row r="6" spans="1:19" x14ac:dyDescent="0.2">
      <c r="A6" s="8"/>
      <c r="G6" s="8"/>
      <c r="H6" s="8"/>
      <c r="I6" s="8"/>
      <c r="J6" s="8"/>
    </row>
    <row r="7" spans="1:19" x14ac:dyDescent="0.2">
      <c r="A7" s="8" t="s">
        <v>33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19" x14ac:dyDescent="0.2">
      <c r="A8" s="8" t="s">
        <v>34</v>
      </c>
      <c r="B8" s="8" t="s">
        <v>35</v>
      </c>
      <c r="C8" s="8" t="s">
        <v>57</v>
      </c>
      <c r="D8" s="8" t="s">
        <v>58</v>
      </c>
      <c r="E8" s="8" t="s">
        <v>59</v>
      </c>
      <c r="F8" s="8" t="s">
        <v>60</v>
      </c>
    </row>
    <row r="9" spans="1:19" x14ac:dyDescent="0.2">
      <c r="A9" s="8"/>
    </row>
    <row r="10" spans="1:19" x14ac:dyDescent="0.2">
      <c r="A10" s="8" t="s">
        <v>4</v>
      </c>
      <c r="B10" s="8"/>
      <c r="E10" s="8" t="s">
        <v>32</v>
      </c>
      <c r="F10" s="8"/>
      <c r="I10" s="8" t="s">
        <v>36</v>
      </c>
      <c r="J10" s="8"/>
      <c r="M10" s="8" t="s">
        <v>54</v>
      </c>
      <c r="N10" s="8"/>
      <c r="Q10" s="8" t="s">
        <v>55</v>
      </c>
      <c r="R10" s="8"/>
    </row>
    <row r="11" spans="1:19" x14ac:dyDescent="0.2">
      <c r="A11" s="8" t="s">
        <v>5</v>
      </c>
      <c r="B11" s="8" t="s">
        <v>6</v>
      </c>
      <c r="C11" s="8" t="s">
        <v>7</v>
      </c>
      <c r="E11" s="8" t="s">
        <v>5</v>
      </c>
      <c r="F11" s="8" t="s">
        <v>6</v>
      </c>
      <c r="G11" s="8" t="s">
        <v>7</v>
      </c>
      <c r="I11" s="8" t="s">
        <v>5</v>
      </c>
      <c r="J11" s="8" t="s">
        <v>6</v>
      </c>
      <c r="K11" s="8" t="s">
        <v>7</v>
      </c>
      <c r="M11" s="8" t="s">
        <v>5</v>
      </c>
      <c r="N11" s="8" t="s">
        <v>6</v>
      </c>
      <c r="O11" s="8" t="s">
        <v>7</v>
      </c>
      <c r="Q11" s="8" t="s">
        <v>5</v>
      </c>
      <c r="R11" s="8" t="s">
        <v>6</v>
      </c>
      <c r="S11" s="8" t="s">
        <v>7</v>
      </c>
    </row>
    <row r="12" spans="1:19" x14ac:dyDescent="0.2">
      <c r="A12">
        <v>1</v>
      </c>
      <c r="B12">
        <v>1</v>
      </c>
      <c r="C12">
        <v>1</v>
      </c>
      <c r="E12">
        <v>1</v>
      </c>
      <c r="F12">
        <v>1</v>
      </c>
      <c r="G12">
        <v>1</v>
      </c>
      <c r="I12">
        <v>1</v>
      </c>
      <c r="J12">
        <v>0</v>
      </c>
      <c r="K12">
        <v>1</v>
      </c>
      <c r="M12">
        <v>1</v>
      </c>
      <c r="N12">
        <v>1</v>
      </c>
      <c r="O12">
        <v>0</v>
      </c>
    </row>
    <row r="13" spans="1:19" x14ac:dyDescent="0.2">
      <c r="E13">
        <v>2</v>
      </c>
      <c r="F13">
        <v>1</v>
      </c>
      <c r="G13">
        <v>1</v>
      </c>
      <c r="I13">
        <v>2</v>
      </c>
      <c r="J13">
        <v>0</v>
      </c>
      <c r="K13">
        <v>1</v>
      </c>
      <c r="M13">
        <v>2</v>
      </c>
      <c r="N13">
        <v>1</v>
      </c>
      <c r="O13">
        <v>0</v>
      </c>
    </row>
    <row r="14" spans="1:19" x14ac:dyDescent="0.2">
      <c r="E14">
        <v>3</v>
      </c>
      <c r="F14">
        <v>1</v>
      </c>
      <c r="G14">
        <v>1</v>
      </c>
      <c r="I14">
        <v>3</v>
      </c>
      <c r="J14">
        <v>0</v>
      </c>
      <c r="K14">
        <v>1</v>
      </c>
      <c r="M14">
        <v>3</v>
      </c>
      <c r="N14">
        <v>1</v>
      </c>
      <c r="O14">
        <v>0</v>
      </c>
    </row>
    <row r="15" spans="1:19" x14ac:dyDescent="0.2">
      <c r="E15">
        <v>4</v>
      </c>
      <c r="F15">
        <v>1</v>
      </c>
      <c r="G15">
        <v>1</v>
      </c>
      <c r="I15">
        <v>4</v>
      </c>
      <c r="J15">
        <v>0</v>
      </c>
      <c r="K15">
        <v>1</v>
      </c>
      <c r="M15">
        <v>4</v>
      </c>
      <c r="N15">
        <v>1</v>
      </c>
      <c r="O15">
        <v>0</v>
      </c>
    </row>
    <row r="16" spans="1:19" x14ac:dyDescent="0.2">
      <c r="E16">
        <v>5</v>
      </c>
      <c r="F16">
        <v>1</v>
      </c>
      <c r="G16">
        <v>1</v>
      </c>
      <c r="I16">
        <v>5</v>
      </c>
      <c r="J16">
        <v>0</v>
      </c>
      <c r="K16">
        <v>1</v>
      </c>
      <c r="M16">
        <v>5</v>
      </c>
      <c r="N16">
        <v>1</v>
      </c>
      <c r="O16">
        <v>0</v>
      </c>
    </row>
    <row r="17" spans="5:15" x14ac:dyDescent="0.2">
      <c r="E17">
        <v>6</v>
      </c>
      <c r="F17">
        <v>1</v>
      </c>
      <c r="G17">
        <v>1</v>
      </c>
      <c r="I17">
        <v>6</v>
      </c>
      <c r="J17">
        <v>0</v>
      </c>
      <c r="K17">
        <v>1</v>
      </c>
      <c r="M17">
        <v>6</v>
      </c>
      <c r="N17">
        <v>1</v>
      </c>
      <c r="O17">
        <v>0</v>
      </c>
    </row>
    <row r="18" spans="5:15" x14ac:dyDescent="0.2">
      <c r="E18">
        <v>7</v>
      </c>
      <c r="F18">
        <v>1</v>
      </c>
      <c r="G18">
        <v>1</v>
      </c>
      <c r="I18">
        <v>7</v>
      </c>
      <c r="J18">
        <v>0</v>
      </c>
      <c r="K18">
        <v>1</v>
      </c>
      <c r="M18">
        <v>7</v>
      </c>
      <c r="N18">
        <v>1</v>
      </c>
      <c r="O18">
        <v>0</v>
      </c>
    </row>
    <row r="19" spans="5:15" x14ac:dyDescent="0.2">
      <c r="E19">
        <v>8</v>
      </c>
      <c r="F19">
        <v>1</v>
      </c>
      <c r="G19">
        <v>1</v>
      </c>
      <c r="I19">
        <v>8</v>
      </c>
      <c r="J19">
        <v>0</v>
      </c>
      <c r="K19">
        <v>1</v>
      </c>
      <c r="M19">
        <v>8</v>
      </c>
      <c r="N19">
        <v>1</v>
      </c>
      <c r="O19">
        <v>0</v>
      </c>
    </row>
    <row r="20" spans="5:15" x14ac:dyDescent="0.2">
      <c r="E20">
        <v>9</v>
      </c>
      <c r="F20">
        <v>1</v>
      </c>
      <c r="G20">
        <v>1</v>
      </c>
      <c r="I20">
        <v>9</v>
      </c>
      <c r="J20">
        <v>0</v>
      </c>
      <c r="K20">
        <v>1</v>
      </c>
      <c r="M20">
        <v>9</v>
      </c>
      <c r="N20">
        <v>0</v>
      </c>
      <c r="O20">
        <v>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4"/>
  <sheetViews>
    <sheetView topLeftCell="A7" workbookViewId="0">
      <selection activeCell="C3" sqref="C3:F3"/>
    </sheetView>
  </sheetViews>
  <sheetFormatPr defaultRowHeight="14.25" x14ac:dyDescent="0.2"/>
  <sheetData>
    <row r="1" spans="1:26" x14ac:dyDescent="0.2">
      <c r="A1" s="8" t="s">
        <v>45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10</v>
      </c>
      <c r="B3" s="8" t="s">
        <v>10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52</v>
      </c>
      <c r="B5" s="8" t="s">
        <v>53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 t="s">
        <v>46</v>
      </c>
      <c r="C12" s="2" t="s">
        <v>46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46</v>
      </c>
    </row>
    <row r="13" spans="1:26" x14ac:dyDescent="0.2">
      <c r="A13">
        <v>2</v>
      </c>
      <c r="B13" s="2" t="s">
        <v>46</v>
      </c>
      <c r="C13" s="2" t="s">
        <v>46</v>
      </c>
      <c r="D13" s="2" t="s">
        <v>46</v>
      </c>
      <c r="E13" s="2" t="s">
        <v>46</v>
      </c>
      <c r="F13" s="2" t="s">
        <v>46</v>
      </c>
      <c r="G13" s="2" t="s">
        <v>46</v>
      </c>
      <c r="H13" s="2" t="s">
        <v>46</v>
      </c>
      <c r="I13" s="2" t="s">
        <v>46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46</v>
      </c>
      <c r="V13" s="2" t="s">
        <v>46</v>
      </c>
      <c r="W13" s="2" t="s">
        <v>46</v>
      </c>
      <c r="X13" s="2" t="s">
        <v>46</v>
      </c>
      <c r="Y13" s="2" t="s">
        <v>46</v>
      </c>
      <c r="Z13" s="2" t="s">
        <v>46</v>
      </c>
    </row>
    <row r="14" spans="1:26" x14ac:dyDescent="0.2">
      <c r="A14">
        <v>3</v>
      </c>
      <c r="B14" s="2" t="s">
        <v>46</v>
      </c>
      <c r="C14" s="2" t="s">
        <v>46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 t="s">
        <v>46</v>
      </c>
    </row>
    <row r="15" spans="1:26" x14ac:dyDescent="0.2">
      <c r="A15">
        <v>4</v>
      </c>
      <c r="B15" s="2" t="s">
        <v>46</v>
      </c>
      <c r="C15" s="2" t="s">
        <v>46</v>
      </c>
      <c r="D15" s="2" t="s">
        <v>46</v>
      </c>
      <c r="E15" s="2" t="s">
        <v>46</v>
      </c>
      <c r="F15" s="2" t="s">
        <v>46</v>
      </c>
      <c r="G15" s="2" t="s">
        <v>46</v>
      </c>
      <c r="H15" s="2" t="s">
        <v>46</v>
      </c>
      <c r="I15" s="2" t="s">
        <v>46</v>
      </c>
      <c r="J15" s="2" t="s">
        <v>46</v>
      </c>
      <c r="K15" s="2" t="s">
        <v>46</v>
      </c>
      <c r="L15" s="2" t="s">
        <v>46</v>
      </c>
      <c r="M15" s="2" t="s">
        <v>46</v>
      </c>
      <c r="N15" s="2" t="s">
        <v>46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 t="s">
        <v>46</v>
      </c>
      <c r="U15" s="2" t="s">
        <v>46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</row>
    <row r="16" spans="1:26" x14ac:dyDescent="0.2">
      <c r="A16">
        <v>5</v>
      </c>
      <c r="B16" s="2" t="s">
        <v>46</v>
      </c>
      <c r="C16" s="2" t="s">
        <v>46</v>
      </c>
      <c r="D16" s="2" t="s">
        <v>46</v>
      </c>
      <c r="E16" s="2" t="s">
        <v>46</v>
      </c>
      <c r="F16" s="2" t="s">
        <v>46</v>
      </c>
      <c r="G16" s="2" t="s">
        <v>46</v>
      </c>
      <c r="H16" s="2" t="s">
        <v>46</v>
      </c>
      <c r="I16" s="2" t="s">
        <v>46</v>
      </c>
      <c r="J16" s="2" t="s">
        <v>46</v>
      </c>
      <c r="K16" s="2" t="s">
        <v>46</v>
      </c>
      <c r="L16" s="2" t="s">
        <v>46</v>
      </c>
      <c r="M16" s="2" t="s">
        <v>46</v>
      </c>
      <c r="N16" s="2" t="s">
        <v>46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  <c r="T16" s="2" t="s">
        <v>46</v>
      </c>
      <c r="U16" s="2" t="s">
        <v>46</v>
      </c>
      <c r="V16" s="2" t="s">
        <v>46</v>
      </c>
      <c r="W16" s="2" t="s">
        <v>46</v>
      </c>
      <c r="X16" s="2" t="s">
        <v>46</v>
      </c>
      <c r="Y16" s="2" t="s">
        <v>46</v>
      </c>
      <c r="Z16" s="2" t="s">
        <v>46</v>
      </c>
    </row>
    <row r="17" spans="1:26" x14ac:dyDescent="0.2">
      <c r="A17">
        <v>6</v>
      </c>
      <c r="B17" s="2" t="s">
        <v>46</v>
      </c>
      <c r="C17" s="2" t="s">
        <v>46</v>
      </c>
      <c r="D17" s="2" t="s">
        <v>46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</row>
    <row r="18" spans="1:26" x14ac:dyDescent="0.2">
      <c r="A18">
        <v>7</v>
      </c>
      <c r="B18" s="2" t="s">
        <v>46</v>
      </c>
      <c r="C18" s="2" t="s">
        <v>46</v>
      </c>
      <c r="D18" s="2" t="s">
        <v>46</v>
      </c>
      <c r="E18" s="2" t="s">
        <v>46</v>
      </c>
      <c r="F18" s="2" t="s">
        <v>46</v>
      </c>
      <c r="G18" s="2" t="s">
        <v>46</v>
      </c>
      <c r="H18" s="2" t="s">
        <v>46</v>
      </c>
      <c r="I18" s="2" t="s">
        <v>46</v>
      </c>
      <c r="J18" s="2" t="s">
        <v>46</v>
      </c>
      <c r="K18" s="2" t="s">
        <v>46</v>
      </c>
      <c r="L18" s="2" t="s">
        <v>46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46</v>
      </c>
      <c r="W18" s="2" t="s">
        <v>46</v>
      </c>
      <c r="X18" s="2" t="s">
        <v>46</v>
      </c>
      <c r="Y18" s="2" t="s">
        <v>46</v>
      </c>
      <c r="Z18" s="2" t="s">
        <v>46</v>
      </c>
    </row>
    <row r="19" spans="1:26" x14ac:dyDescent="0.2">
      <c r="A19">
        <v>8</v>
      </c>
      <c r="B19" s="2" t="s">
        <v>46</v>
      </c>
      <c r="C19" s="2" t="s">
        <v>46</v>
      </c>
      <c r="D19" s="2" t="s">
        <v>46</v>
      </c>
      <c r="E19" s="2" t="s">
        <v>46</v>
      </c>
      <c r="F19" s="2" t="s">
        <v>46</v>
      </c>
      <c r="G19" s="2" t="s">
        <v>46</v>
      </c>
      <c r="H19" s="2" t="s">
        <v>46</v>
      </c>
      <c r="I19" s="2" t="s">
        <v>46</v>
      </c>
      <c r="J19" s="2" t="s">
        <v>46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46</v>
      </c>
      <c r="V19" s="2" t="s">
        <v>46</v>
      </c>
      <c r="W19" s="2" t="s">
        <v>46</v>
      </c>
      <c r="X19" s="2" t="s">
        <v>46</v>
      </c>
      <c r="Y19" s="2" t="s">
        <v>46</v>
      </c>
      <c r="Z19" s="2" t="s">
        <v>46</v>
      </c>
    </row>
    <row r="20" spans="1:26" x14ac:dyDescent="0.2">
      <c r="A20">
        <v>9</v>
      </c>
      <c r="B20" s="2" t="s">
        <v>46</v>
      </c>
      <c r="C20" s="2" t="s">
        <v>46</v>
      </c>
      <c r="D20" s="2" t="s">
        <v>46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</row>
    <row r="21" spans="1:26" x14ac:dyDescent="0.2">
      <c r="A21">
        <v>10</v>
      </c>
      <c r="B21" s="2" t="s">
        <v>46</v>
      </c>
      <c r="C21" s="2" t="s">
        <v>46</v>
      </c>
      <c r="D21" s="2" t="s">
        <v>46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46</v>
      </c>
      <c r="J21" s="2" t="s">
        <v>46</v>
      </c>
      <c r="K21" s="2" t="s">
        <v>46</v>
      </c>
      <c r="L21" s="2" t="s">
        <v>46</v>
      </c>
      <c r="M21" s="2" t="s">
        <v>46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46</v>
      </c>
      <c r="W21" s="2" t="s">
        <v>46</v>
      </c>
      <c r="X21" s="2" t="s">
        <v>46</v>
      </c>
      <c r="Y21" s="2" t="s">
        <v>46</v>
      </c>
      <c r="Z21" s="2" t="s">
        <v>46</v>
      </c>
    </row>
    <row r="22" spans="1:26" x14ac:dyDescent="0.2"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>
        <v>7.4999999999999997E-2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1376.932952634266</v>
      </c>
      <c r="J24">
        <v>4967.7948042540384</v>
      </c>
      <c r="K24">
        <v>11675.917734930928</v>
      </c>
      <c r="L24">
        <v>13816.724344589338</v>
      </c>
      <c r="M24">
        <v>17274.203105751654</v>
      </c>
      <c r="N24">
        <v>17709.097437509681</v>
      </c>
      <c r="O24">
        <v>17530.28941540519</v>
      </c>
      <c r="P24">
        <v>22462.517491733415</v>
      </c>
      <c r="Q24">
        <v>17054.178413751015</v>
      </c>
      <c r="R24">
        <v>11542.499207708406</v>
      </c>
      <c r="S24">
        <v>5919.7469276328366</v>
      </c>
      <c r="T24">
        <v>832.17219384387215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 s="8">
        <v>0.126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1563.0506062231909</v>
      </c>
      <c r="J25">
        <v>6319.5783048725707</v>
      </c>
      <c r="K25">
        <v>8558.185187048739</v>
      </c>
      <c r="L25">
        <v>10920.353618986099</v>
      </c>
      <c r="M25">
        <v>13541.671463659439</v>
      </c>
      <c r="N25">
        <v>13464.980861417689</v>
      </c>
      <c r="O25">
        <v>17301.015785810447</v>
      </c>
      <c r="P25">
        <v>12517.686315869096</v>
      </c>
      <c r="Q25">
        <v>12165.283908097783</v>
      </c>
      <c r="R25">
        <v>12925.952315570623</v>
      </c>
      <c r="S25">
        <v>7351.5344828445604</v>
      </c>
      <c r="T25">
        <v>1249.5504539032811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 s="8">
        <v>9.2999999999999999E-2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1663.0742623750245</v>
      </c>
      <c r="J26">
        <v>7030.4002448991332</v>
      </c>
      <c r="K26">
        <v>10660.572692630562</v>
      </c>
      <c r="L26">
        <v>13128.614617423435</v>
      </c>
      <c r="M26">
        <v>14129.417068120476</v>
      </c>
      <c r="N26">
        <v>18891.00955376443</v>
      </c>
      <c r="O26">
        <v>19176.103717858445</v>
      </c>
      <c r="P26">
        <v>19261.677093683815</v>
      </c>
      <c r="Q26">
        <v>11994.271223659096</v>
      </c>
      <c r="R26">
        <v>15281.093645743675</v>
      </c>
      <c r="S26">
        <v>5345.8763241716588</v>
      </c>
      <c r="T26">
        <v>273.33797086673474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 s="8">
        <v>0.14499999999999999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1046.8914026175228</v>
      </c>
      <c r="J27">
        <v>6572.5916463380636</v>
      </c>
      <c r="K27">
        <v>11130.220809429387</v>
      </c>
      <c r="L27">
        <v>12438.651985601584</v>
      </c>
      <c r="M27">
        <v>15981.507507207238</v>
      </c>
      <c r="N27">
        <v>14520.734869809925</v>
      </c>
      <c r="O27">
        <v>10687.587017478898</v>
      </c>
      <c r="P27">
        <v>17641.645473170371</v>
      </c>
      <c r="Q27">
        <v>13699.506918222696</v>
      </c>
      <c r="R27">
        <v>11604.703802970811</v>
      </c>
      <c r="S27">
        <v>7999.7979041858471</v>
      </c>
      <c r="T27">
        <v>926.11071762507345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 s="8">
        <v>9.6000000000000002E-2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1051.2171165489613</v>
      </c>
      <c r="J28">
        <v>6918.7059756128074</v>
      </c>
      <c r="K28">
        <v>11453.76677364629</v>
      </c>
      <c r="L28">
        <v>17147.671655814549</v>
      </c>
      <c r="M28">
        <v>15346.9034494469</v>
      </c>
      <c r="N28">
        <v>18490.325125186999</v>
      </c>
      <c r="O28">
        <v>17529.635569910195</v>
      </c>
      <c r="P28">
        <v>12445.564231893997</v>
      </c>
      <c r="Q28">
        <v>14922.614784671649</v>
      </c>
      <c r="R28">
        <v>14226.064465669024</v>
      </c>
      <c r="S28">
        <v>7247.0050464815986</v>
      </c>
      <c r="T28">
        <v>1279.0617688643965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s="8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</row>
    <row r="30" spans="1:26" x14ac:dyDescent="0.2">
      <c r="A30">
        <v>7</v>
      </c>
      <c r="B30" s="8"/>
      <c r="T30" s="6"/>
    </row>
    <row r="31" spans="1:26" x14ac:dyDescent="0.2">
      <c r="A31">
        <v>8</v>
      </c>
      <c r="B31" s="8"/>
      <c r="T31" s="6"/>
    </row>
    <row r="32" spans="1:26" x14ac:dyDescent="0.2">
      <c r="A32">
        <v>9</v>
      </c>
      <c r="B32" s="8"/>
      <c r="T32" s="6"/>
    </row>
    <row r="33" spans="1:20" x14ac:dyDescent="0.2">
      <c r="A33">
        <v>10</v>
      </c>
      <c r="B33" s="8"/>
      <c r="T33" s="6"/>
    </row>
    <row r="34" spans="1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A1FC-5086-444F-A90A-B1361048A019}">
  <dimension ref="A1:Z33"/>
  <sheetViews>
    <sheetView workbookViewId="0">
      <selection activeCell="C3" sqref="C3:F3"/>
    </sheetView>
  </sheetViews>
  <sheetFormatPr defaultRowHeight="14.25" x14ac:dyDescent="0.2"/>
  <sheetData>
    <row r="1" spans="1:26" x14ac:dyDescent="0.2">
      <c r="A1" t="s">
        <v>45</v>
      </c>
    </row>
    <row r="2" spans="1:26" x14ac:dyDescent="0.2">
      <c r="A2" t="s">
        <v>1</v>
      </c>
      <c r="B2" t="s">
        <v>3</v>
      </c>
      <c r="C2" t="s">
        <v>15</v>
      </c>
      <c r="D2" t="s">
        <v>16</v>
      </c>
      <c r="E2" t="s">
        <v>2</v>
      </c>
      <c r="F2" t="s">
        <v>17</v>
      </c>
    </row>
    <row r="3" spans="1:26" x14ac:dyDescent="0.2">
      <c r="A3" t="s">
        <v>10</v>
      </c>
      <c r="B3" t="s">
        <v>10</v>
      </c>
      <c r="C3">
        <v>2000</v>
      </c>
      <c r="D3">
        <v>4000</v>
      </c>
      <c r="E3">
        <v>500</v>
      </c>
      <c r="F3">
        <v>-500</v>
      </c>
    </row>
    <row r="4" spans="1:26" x14ac:dyDescent="0.2">
      <c r="A4" t="s">
        <v>8</v>
      </c>
      <c r="B4" t="s">
        <v>9</v>
      </c>
      <c r="C4" t="s">
        <v>13</v>
      </c>
    </row>
    <row r="5" spans="1:26" x14ac:dyDescent="0.2">
      <c r="A5" t="s">
        <v>52</v>
      </c>
      <c r="B5" t="s">
        <v>53</v>
      </c>
      <c r="C5" t="s">
        <v>10</v>
      </c>
    </row>
    <row r="9" spans="1:26" x14ac:dyDescent="0.2">
      <c r="A9" t="s">
        <v>11</v>
      </c>
    </row>
    <row r="11" spans="1:26" x14ac:dyDescent="0.2">
      <c r="A11" t="s">
        <v>20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</row>
    <row r="13" spans="1:26" x14ac:dyDescent="0.2">
      <c r="A13">
        <v>2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</row>
    <row r="14" spans="1:26" x14ac:dyDescent="0.2">
      <c r="A14">
        <v>3</v>
      </c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</row>
    <row r="15" spans="1:26" x14ac:dyDescent="0.2">
      <c r="A15">
        <v>4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</row>
    <row r="16" spans="1:26" x14ac:dyDescent="0.2">
      <c r="A16">
        <v>5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</row>
    <row r="17" spans="1:26" x14ac:dyDescent="0.2">
      <c r="A17">
        <v>6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</row>
    <row r="18" spans="1:26" x14ac:dyDescent="0.2">
      <c r="A18">
        <v>7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</row>
    <row r="19" spans="1:26" x14ac:dyDescent="0.2">
      <c r="A19">
        <v>8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</row>
    <row r="20" spans="1:26" x14ac:dyDescent="0.2">
      <c r="A20">
        <v>9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</row>
    <row r="21" spans="1:26" x14ac:dyDescent="0.2">
      <c r="A21">
        <v>10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46</v>
      </c>
      <c r="K21" t="s">
        <v>46</v>
      </c>
      <c r="L21" t="s">
        <v>46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</row>
    <row r="22" spans="1:26" x14ac:dyDescent="0.2"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</row>
    <row r="23" spans="1:26" x14ac:dyDescent="0.2">
      <c r="A23" t="s">
        <v>31</v>
      </c>
    </row>
    <row r="24" spans="1:26" x14ac:dyDescent="0.2">
      <c r="A24">
        <v>1</v>
      </c>
      <c r="B24">
        <v>7.5999999999999998E-2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1328.4992114284689</v>
      </c>
      <c r="J24">
        <v>9705.4506315972885</v>
      </c>
      <c r="K24">
        <v>20172.072663740284</v>
      </c>
      <c r="L24">
        <v>20934.000023831075</v>
      </c>
      <c r="M24">
        <v>15309.50399719559</v>
      </c>
      <c r="N24">
        <v>23822.559758033552</v>
      </c>
      <c r="O24">
        <v>20928.132977403449</v>
      </c>
      <c r="P24">
        <v>14349.324223991805</v>
      </c>
      <c r="Q24">
        <v>26539.291987396697</v>
      </c>
      <c r="R24">
        <v>16277.459414945943</v>
      </c>
      <c r="S24">
        <v>13025.09008908394</v>
      </c>
      <c r="T24">
        <v>1683.6945976762945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>
        <v>0.121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1055.372275703804</v>
      </c>
      <c r="J25">
        <v>12478.644249718298</v>
      </c>
      <c r="K25">
        <v>15813.885384115749</v>
      </c>
      <c r="L25">
        <v>20104.941512170644</v>
      </c>
      <c r="M25">
        <v>25675.44848096585</v>
      </c>
      <c r="N25">
        <v>20584.142102264923</v>
      </c>
      <c r="O25">
        <v>16897.178370328478</v>
      </c>
      <c r="P25">
        <v>23243.661160390537</v>
      </c>
      <c r="Q25">
        <v>24325.311854193733</v>
      </c>
      <c r="R25">
        <v>21551.25866775637</v>
      </c>
      <c r="S25">
        <v>10691.578856568374</v>
      </c>
      <c r="T25">
        <v>1369.4183998029116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>
        <v>9.4E-2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2169.0978770453876</v>
      </c>
      <c r="J26">
        <v>13269.686524335566</v>
      </c>
      <c r="K26">
        <v>23070.4042717591</v>
      </c>
      <c r="L26">
        <v>24114.972955347373</v>
      </c>
      <c r="M26">
        <v>19634.25113054183</v>
      </c>
      <c r="N26">
        <v>13629.263917050304</v>
      </c>
      <c r="O26">
        <v>22850.879393796204</v>
      </c>
      <c r="P26">
        <v>21377.806873015179</v>
      </c>
      <c r="Q26">
        <v>19896.112988745805</v>
      </c>
      <c r="R26">
        <v>14998.714481311912</v>
      </c>
      <c r="S26">
        <v>12520.532842049215</v>
      </c>
      <c r="T26">
        <v>1429.1292316074048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>
        <v>0.1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1423.7354520368058</v>
      </c>
      <c r="J27">
        <v>13656.496944417453</v>
      </c>
      <c r="K27">
        <v>18169.385403275788</v>
      </c>
      <c r="L27">
        <v>18617.321122482033</v>
      </c>
      <c r="M27">
        <v>30963.005799123974</v>
      </c>
      <c r="N27">
        <v>22135.976564034754</v>
      </c>
      <c r="O27">
        <v>24804.736803256274</v>
      </c>
      <c r="P27">
        <v>17923.159691187342</v>
      </c>
      <c r="Q27">
        <v>22850.14370976248</v>
      </c>
      <c r="R27">
        <v>20719.777903197875</v>
      </c>
      <c r="S27">
        <v>11437.141059184525</v>
      </c>
      <c r="T27">
        <v>1719.8439933305046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>
        <v>0.13200000000000001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1510.4628020153998</v>
      </c>
      <c r="J28">
        <v>12130.905923648108</v>
      </c>
      <c r="K28">
        <v>19950.745287342921</v>
      </c>
      <c r="L28">
        <v>29254.358323183224</v>
      </c>
      <c r="M28">
        <v>23181.909074256328</v>
      </c>
      <c r="N28">
        <v>25789.702842805389</v>
      </c>
      <c r="O28">
        <v>20273.826876199255</v>
      </c>
      <c r="P28">
        <v>21043.321440888179</v>
      </c>
      <c r="Q28">
        <v>21321.965459233488</v>
      </c>
      <c r="R28">
        <v>18184.988708117769</v>
      </c>
      <c r="S28">
        <v>9754.9743831559063</v>
      </c>
      <c r="T28">
        <v>1308.2689413840135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</row>
    <row r="30" spans="1:26" x14ac:dyDescent="0.2">
      <c r="A30">
        <v>7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"/>
  <sheetViews>
    <sheetView workbookViewId="0">
      <selection activeCell="A23" sqref="A23:XFD23"/>
    </sheetView>
  </sheetViews>
  <sheetFormatPr defaultRowHeight="14.25" x14ac:dyDescent="0.2"/>
  <cols>
    <col min="1" max="1" width="9" style="2"/>
    <col min="2" max="2" width="12.125" style="2" bestFit="1" customWidth="1"/>
    <col min="3" max="16384" width="9" style="2"/>
  </cols>
  <sheetData>
    <row r="1" spans="1:50" x14ac:dyDescent="0.2">
      <c r="A1" s="2" t="s">
        <v>26</v>
      </c>
    </row>
    <row r="2" spans="1:50" x14ac:dyDescent="0.2">
      <c r="A2" s="2" t="s">
        <v>19</v>
      </c>
      <c r="B2" s="2" t="s">
        <v>27</v>
      </c>
      <c r="C2" s="2" t="s">
        <v>28</v>
      </c>
      <c r="D2" s="2" t="s">
        <v>40</v>
      </c>
      <c r="E2" s="2" t="s">
        <v>6</v>
      </c>
      <c r="J2" s="2" t="s">
        <v>37</v>
      </c>
      <c r="K2" s="2" t="s">
        <v>38</v>
      </c>
      <c r="L2" s="2" t="s">
        <v>39</v>
      </c>
      <c r="M2" s="2" t="s">
        <v>56</v>
      </c>
    </row>
    <row r="3" spans="1:50" x14ac:dyDescent="0.2">
      <c r="A3" s="2">
        <v>1</v>
      </c>
      <c r="B3" s="2">
        <f>INT(J3/5000)*5+5</f>
        <v>30</v>
      </c>
      <c r="C3" s="2">
        <f>INT(K3/5000)*5+5</f>
        <v>10</v>
      </c>
      <c r="D3" s="2">
        <f>INT(M3/1000/5)*5+5</f>
        <v>30</v>
      </c>
      <c r="J3" s="2">
        <f t="shared" ref="J3:J9" si="0">INT(MAX(B15:Y15))</f>
        <v>25421</v>
      </c>
      <c r="K3" s="2">
        <f t="shared" ref="K3:K11" si="1">INT(MAX(B29:Y29))</f>
        <v>9720</v>
      </c>
      <c r="L3" s="2">
        <f>INT(AVERAGE(C43:Z43))</f>
        <v>16162</v>
      </c>
      <c r="M3" s="2">
        <f>INT(MAX(C43:Z43))</f>
        <v>25200</v>
      </c>
    </row>
    <row r="4" spans="1:50" x14ac:dyDescent="0.2">
      <c r="A4" s="2">
        <v>2</v>
      </c>
      <c r="B4" s="2">
        <f t="shared" ref="B4:B9" si="2">INT(J4/5000)*5+5</f>
        <v>20</v>
      </c>
      <c r="C4" s="2">
        <v>5</v>
      </c>
      <c r="D4" s="2">
        <f>INT(M4/1000/5)*5+5</f>
        <v>20</v>
      </c>
      <c r="J4" s="2">
        <f t="shared" si="0"/>
        <v>18914</v>
      </c>
      <c r="K4" s="2">
        <f t="shared" si="1"/>
        <v>3998</v>
      </c>
      <c r="L4" s="2">
        <f>INT(AVERAGE(C44:Z44))</f>
        <v>8596</v>
      </c>
      <c r="M4" s="2">
        <f t="shared" ref="M4:M6" si="3">INT(MAX(C44:Z44))</f>
        <v>17272</v>
      </c>
    </row>
    <row r="5" spans="1:50" x14ac:dyDescent="0.2">
      <c r="A5" s="2">
        <v>3</v>
      </c>
      <c r="B5" s="2">
        <f t="shared" si="2"/>
        <v>30</v>
      </c>
      <c r="C5" s="2">
        <v>0</v>
      </c>
      <c r="D5" s="2">
        <f>INT(M5/1000/5)*5+5</f>
        <v>30</v>
      </c>
      <c r="J5" s="2">
        <f t="shared" si="0"/>
        <v>29440</v>
      </c>
      <c r="K5" s="2">
        <f t="shared" si="1"/>
        <v>0</v>
      </c>
      <c r="L5" s="2">
        <f>INT(AVERAGE(C45:Z45))</f>
        <v>15968</v>
      </c>
      <c r="M5" s="2">
        <f t="shared" si="3"/>
        <v>25550</v>
      </c>
    </row>
    <row r="6" spans="1:50" x14ac:dyDescent="0.2">
      <c r="A6" s="2">
        <v>4</v>
      </c>
      <c r="B6" s="2">
        <f t="shared" si="2"/>
        <v>30</v>
      </c>
      <c r="C6" s="2">
        <v>0</v>
      </c>
      <c r="D6" s="2">
        <f>INT(M6/1000/5)*5+5</f>
        <v>25</v>
      </c>
      <c r="J6" s="2">
        <f t="shared" si="0"/>
        <v>26450</v>
      </c>
      <c r="K6" s="2">
        <f t="shared" si="1"/>
        <v>0</v>
      </c>
      <c r="L6" s="2">
        <f>INT(AVERAGE(C46:Z46))</f>
        <v>13049</v>
      </c>
      <c r="M6" s="2">
        <f t="shared" si="3"/>
        <v>22218</v>
      </c>
    </row>
    <row r="7" spans="1:50" x14ac:dyDescent="0.2">
      <c r="A7" s="2">
        <v>5</v>
      </c>
      <c r="B7" s="2">
        <f t="shared" si="2"/>
        <v>30</v>
      </c>
      <c r="C7" s="2">
        <f>INT(K7/5000)*5+5</f>
        <v>15</v>
      </c>
      <c r="D7" s="2">
        <v>0</v>
      </c>
      <c r="J7" s="2">
        <f t="shared" si="0"/>
        <v>25109</v>
      </c>
      <c r="K7" s="2">
        <f t="shared" si="1"/>
        <v>11928</v>
      </c>
    </row>
    <row r="8" spans="1:50" x14ac:dyDescent="0.2">
      <c r="A8" s="2">
        <v>6</v>
      </c>
      <c r="B8" s="2">
        <f t="shared" si="2"/>
        <v>35</v>
      </c>
      <c r="C8" s="2">
        <v>0</v>
      </c>
      <c r="D8" s="2">
        <v>0</v>
      </c>
      <c r="J8" s="2">
        <f t="shared" si="0"/>
        <v>32160</v>
      </c>
      <c r="K8" s="2">
        <f t="shared" si="1"/>
        <v>0</v>
      </c>
    </row>
    <row r="9" spans="1:50" x14ac:dyDescent="0.2">
      <c r="A9" s="2">
        <v>7</v>
      </c>
      <c r="B9" s="2">
        <f t="shared" si="2"/>
        <v>25</v>
      </c>
      <c r="C9" s="2">
        <v>0</v>
      </c>
      <c r="D9" s="2">
        <v>0</v>
      </c>
      <c r="J9" s="2">
        <f t="shared" si="0"/>
        <v>22238</v>
      </c>
      <c r="K9" s="2">
        <f t="shared" si="1"/>
        <v>0</v>
      </c>
    </row>
    <row r="10" spans="1:50" x14ac:dyDescent="0.2">
      <c r="A10" s="2">
        <v>8</v>
      </c>
      <c r="B10" s="2">
        <v>0</v>
      </c>
      <c r="C10" s="2">
        <f>INT(K10/5000)*5+5</f>
        <v>20</v>
      </c>
      <c r="D10" s="2">
        <v>0</v>
      </c>
      <c r="K10" s="2">
        <f t="shared" si="1"/>
        <v>16218</v>
      </c>
    </row>
    <row r="11" spans="1:50" x14ac:dyDescent="0.2">
      <c r="A11" s="2">
        <v>9</v>
      </c>
      <c r="B11" s="2">
        <v>0</v>
      </c>
      <c r="C11" s="2">
        <f>INT(K11/5000)*5+5</f>
        <v>25</v>
      </c>
      <c r="D11" s="2">
        <v>0</v>
      </c>
      <c r="K11" s="2">
        <f t="shared" si="1"/>
        <v>22936</v>
      </c>
    </row>
    <row r="13" spans="1:50" x14ac:dyDescent="0.2">
      <c r="A13" s="2" t="s">
        <v>23</v>
      </c>
    </row>
    <row r="14" spans="1:50" x14ac:dyDescent="0.2">
      <c r="A14" s="2" t="s">
        <v>22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</row>
    <row r="15" spans="1:50" x14ac:dyDescent="0.2">
      <c r="A15" s="2">
        <v>1</v>
      </c>
      <c r="B15" s="2">
        <f>$Z15*AA15</f>
        <v>21373.055</v>
      </c>
      <c r="C15" s="2">
        <f t="shared" ref="C15:Y15" si="4">$Z15*AB15</f>
        <v>19458.91</v>
      </c>
      <c r="D15" s="2">
        <f t="shared" si="4"/>
        <v>18970.82</v>
      </c>
      <c r="E15" s="2">
        <f t="shared" si="4"/>
        <v>17669.79</v>
      </c>
      <c r="F15" s="2">
        <f t="shared" ref="F15:F21" si="5">$Z15*AE15</f>
        <v>17334.8</v>
      </c>
      <c r="G15" s="2">
        <f t="shared" si="4"/>
        <v>16359.59</v>
      </c>
      <c r="H15" s="2">
        <f t="shared" si="4"/>
        <v>16627.895</v>
      </c>
      <c r="I15" s="2">
        <f t="shared" si="4"/>
        <v>15870.650000000001</v>
      </c>
      <c r="J15" s="2">
        <f t="shared" si="4"/>
        <v>15136.395</v>
      </c>
      <c r="K15" s="2">
        <f t="shared" si="4"/>
        <v>14375.599999999999</v>
      </c>
      <c r="L15" s="2">
        <f t="shared" si="4"/>
        <v>14038.824999999999</v>
      </c>
      <c r="M15" s="2">
        <f t="shared" si="4"/>
        <v>13500.564999999999</v>
      </c>
      <c r="N15" s="2">
        <f t="shared" si="4"/>
        <v>11536.275000000001</v>
      </c>
      <c r="O15" s="2">
        <f t="shared" si="4"/>
        <v>9606.7200000000012</v>
      </c>
      <c r="P15" s="2">
        <f t="shared" si="4"/>
        <v>9961.16</v>
      </c>
      <c r="Q15" s="2">
        <f t="shared" si="4"/>
        <v>11623.5</v>
      </c>
      <c r="R15" s="2">
        <f t="shared" si="4"/>
        <v>11361.445000000002</v>
      </c>
      <c r="S15" s="2">
        <f t="shared" si="4"/>
        <v>12859.99</v>
      </c>
      <c r="T15" s="2">
        <f t="shared" si="4"/>
        <v>19423.165000000001</v>
      </c>
      <c r="U15" s="2">
        <f t="shared" si="4"/>
        <v>24381.07</v>
      </c>
      <c r="V15" s="2">
        <f t="shared" si="4"/>
        <v>25421.075000000001</v>
      </c>
      <c r="W15" s="2">
        <f t="shared" si="4"/>
        <v>23483.79</v>
      </c>
      <c r="X15" s="2">
        <f t="shared" si="4"/>
        <v>21907.86</v>
      </c>
      <c r="Y15" s="2">
        <f t="shared" si="4"/>
        <v>22841.16</v>
      </c>
      <c r="Z15" s="2">
        <v>5</v>
      </c>
      <c r="AA15" s="2">
        <v>4274.6109999999999</v>
      </c>
      <c r="AB15" s="2">
        <v>3891.7820000000002</v>
      </c>
      <c r="AC15" s="2">
        <v>3794.1640000000002</v>
      </c>
      <c r="AD15" s="2">
        <v>3533.9580000000001</v>
      </c>
      <c r="AE15" s="2">
        <v>3466.96</v>
      </c>
      <c r="AF15" s="2">
        <v>3271.9180000000001</v>
      </c>
      <c r="AG15" s="2">
        <v>3325.5790000000002</v>
      </c>
      <c r="AH15" s="2">
        <v>3174.13</v>
      </c>
      <c r="AI15" s="2">
        <v>3027.279</v>
      </c>
      <c r="AJ15" s="2">
        <v>2875.12</v>
      </c>
      <c r="AK15" s="2">
        <v>2807.7649999999999</v>
      </c>
      <c r="AL15" s="2">
        <v>2700.1129999999998</v>
      </c>
      <c r="AM15" s="2">
        <v>2307.2550000000001</v>
      </c>
      <c r="AN15" s="2">
        <v>1921.3440000000001</v>
      </c>
      <c r="AO15" s="2">
        <v>1992.232</v>
      </c>
      <c r="AP15" s="2">
        <v>2324.6999999999998</v>
      </c>
      <c r="AQ15" s="2">
        <v>2272.2890000000002</v>
      </c>
      <c r="AR15" s="2">
        <v>2571.998</v>
      </c>
      <c r="AS15" s="2">
        <v>3884.6329999999998</v>
      </c>
      <c r="AT15" s="2">
        <v>4876.2139999999999</v>
      </c>
      <c r="AU15" s="2">
        <v>5084.2150000000001</v>
      </c>
      <c r="AV15" s="2">
        <v>4696.7579999999998</v>
      </c>
      <c r="AW15" s="2">
        <v>4381.5720000000001</v>
      </c>
      <c r="AX15" s="2">
        <v>4568.232</v>
      </c>
    </row>
    <row r="16" spans="1:50" x14ac:dyDescent="0.2">
      <c r="A16" s="2">
        <v>2</v>
      </c>
      <c r="B16" s="2">
        <f t="shared" ref="B16:B20" si="6">$Z16*AA16</f>
        <v>7732.05</v>
      </c>
      <c r="C16" s="2">
        <f t="shared" ref="C16:C20" si="7">$Z16*AB16</f>
        <v>9694.68</v>
      </c>
      <c r="D16" s="2">
        <f t="shared" ref="D16:D20" si="8">$Z16*AC16</f>
        <v>12018.09</v>
      </c>
      <c r="E16" s="2">
        <f t="shared" ref="E16:E20" si="9">$Z16*AD16</f>
        <v>13807.529999999999</v>
      </c>
      <c r="F16" s="2">
        <f t="shared" si="5"/>
        <v>15431.46</v>
      </c>
      <c r="G16" s="2">
        <f t="shared" ref="G16:G20" si="10">$Z16*AF16</f>
        <v>16516.89</v>
      </c>
      <c r="H16" s="2">
        <f t="shared" ref="H16:H20" si="11">$Z16*AG16</f>
        <v>18077.219999999998</v>
      </c>
      <c r="I16" s="2">
        <f t="shared" ref="I16:I20" si="12">$Z16*AH16</f>
        <v>18555.3</v>
      </c>
      <c r="J16" s="2">
        <f t="shared" ref="J16:J20" si="13">$Z16*AI16</f>
        <v>18914.52</v>
      </c>
      <c r="K16" s="2">
        <f t="shared" ref="K16:K20" si="14">$Z16*AJ16</f>
        <v>17566.8</v>
      </c>
      <c r="L16" s="2">
        <f t="shared" ref="L16:L20" si="15">$Z16*AK16</f>
        <v>15562.259999999998</v>
      </c>
      <c r="M16" s="2">
        <f t="shared" ref="M16:M20" si="16">$Z16*AL16</f>
        <v>14142.06</v>
      </c>
      <c r="N16" s="2">
        <f t="shared" ref="N16:N20" si="17">$Z16*AM16</f>
        <v>10590.630000000001</v>
      </c>
      <c r="O16" s="2">
        <f t="shared" ref="O16:O20" si="18">$Z16*AN16</f>
        <v>9042.3000000000011</v>
      </c>
      <c r="P16" s="2">
        <f t="shared" ref="P16:P20" si="19">$Z16*AO16</f>
        <v>8331.2400000000016</v>
      </c>
      <c r="Q16" s="2">
        <f t="shared" ref="Q16:Q20" si="20">$Z16*AP16</f>
        <v>8929.8000000000011</v>
      </c>
      <c r="R16" s="2">
        <f t="shared" ref="R16:R20" si="21">$Z16*AQ16</f>
        <v>8793.4500000000007</v>
      </c>
      <c r="S16" s="2">
        <f t="shared" ref="S16:S20" si="22">$Z16*AR16</f>
        <v>7252.86</v>
      </c>
      <c r="T16" s="2">
        <f t="shared" ref="T16:T20" si="23">$Z16*AS16</f>
        <v>7004.52</v>
      </c>
      <c r="U16" s="2">
        <f t="shared" ref="U16:U20" si="24">$Z16*AT16</f>
        <v>6733.83</v>
      </c>
      <c r="V16" s="2">
        <f t="shared" ref="V16:V20" si="25">$Z16*AU16</f>
        <v>6836.82</v>
      </c>
      <c r="W16" s="2">
        <f t="shared" ref="W16:W20" si="26">$Z16*AV16</f>
        <v>6400.08</v>
      </c>
      <c r="X16" s="2">
        <f t="shared" ref="X16:X20" si="27">$Z16*AW16</f>
        <v>5713.71</v>
      </c>
      <c r="Y16" s="2">
        <f>$Z16*AX16</f>
        <v>6141.09</v>
      </c>
      <c r="Z16" s="2">
        <v>30</v>
      </c>
      <c r="AA16" s="2">
        <v>257.73500000000001</v>
      </c>
      <c r="AB16" s="2">
        <v>323.15600000000001</v>
      </c>
      <c r="AC16" s="2">
        <v>400.60300000000001</v>
      </c>
      <c r="AD16" s="2">
        <v>460.25099999999998</v>
      </c>
      <c r="AE16" s="2">
        <v>514.38199999999995</v>
      </c>
      <c r="AF16" s="2">
        <v>550.56299999999999</v>
      </c>
      <c r="AG16" s="2">
        <v>602.57399999999996</v>
      </c>
      <c r="AH16" s="2">
        <v>618.51</v>
      </c>
      <c r="AI16" s="2">
        <v>630.48400000000004</v>
      </c>
      <c r="AJ16" s="2">
        <v>585.55999999999995</v>
      </c>
      <c r="AK16" s="2">
        <v>518.74199999999996</v>
      </c>
      <c r="AL16" s="2">
        <v>471.40199999999999</v>
      </c>
      <c r="AM16" s="2">
        <v>353.02100000000002</v>
      </c>
      <c r="AN16" s="2">
        <v>301.41000000000003</v>
      </c>
      <c r="AO16" s="2">
        <v>277.70800000000003</v>
      </c>
      <c r="AP16" s="2">
        <v>297.66000000000003</v>
      </c>
      <c r="AQ16" s="2">
        <v>293.11500000000001</v>
      </c>
      <c r="AR16" s="2">
        <v>241.762</v>
      </c>
      <c r="AS16" s="2">
        <v>233.48400000000001</v>
      </c>
      <c r="AT16" s="2">
        <v>224.46100000000001</v>
      </c>
      <c r="AU16" s="2">
        <v>227.89400000000001</v>
      </c>
      <c r="AV16" s="2">
        <v>213.33600000000001</v>
      </c>
      <c r="AW16" s="2">
        <v>190.45699999999999</v>
      </c>
      <c r="AX16" s="2">
        <v>204.703</v>
      </c>
    </row>
    <row r="17" spans="1:50" x14ac:dyDescent="0.2">
      <c r="A17" s="2">
        <v>3</v>
      </c>
      <c r="B17" s="2">
        <f t="shared" si="6"/>
        <v>17590</v>
      </c>
      <c r="C17" s="2">
        <f t="shared" si="7"/>
        <v>18210</v>
      </c>
      <c r="D17" s="2">
        <f t="shared" si="8"/>
        <v>19230</v>
      </c>
      <c r="E17" s="2">
        <f t="shared" si="9"/>
        <v>15820</v>
      </c>
      <c r="F17" s="2">
        <f t="shared" si="5"/>
        <v>17130</v>
      </c>
      <c r="G17" s="2">
        <f t="shared" si="10"/>
        <v>17290</v>
      </c>
      <c r="H17" s="2">
        <f t="shared" si="11"/>
        <v>19880</v>
      </c>
      <c r="I17" s="2">
        <f t="shared" si="12"/>
        <v>19120</v>
      </c>
      <c r="J17" s="2">
        <f t="shared" si="13"/>
        <v>16810</v>
      </c>
      <c r="K17" s="2">
        <f t="shared" si="14"/>
        <v>17450</v>
      </c>
      <c r="L17" s="2">
        <f t="shared" si="15"/>
        <v>20490</v>
      </c>
      <c r="M17" s="2">
        <f t="shared" si="16"/>
        <v>25610</v>
      </c>
      <c r="N17" s="2">
        <f t="shared" si="17"/>
        <v>26410</v>
      </c>
      <c r="O17" s="2">
        <f t="shared" si="18"/>
        <v>28730</v>
      </c>
      <c r="P17" s="2">
        <f t="shared" si="19"/>
        <v>29440</v>
      </c>
      <c r="Q17" s="2">
        <f t="shared" si="20"/>
        <v>26330</v>
      </c>
      <c r="R17" s="2">
        <f t="shared" si="21"/>
        <v>22110</v>
      </c>
      <c r="S17" s="2">
        <f t="shared" si="22"/>
        <v>23810</v>
      </c>
      <c r="T17" s="2">
        <f t="shared" si="23"/>
        <v>26670</v>
      </c>
      <c r="U17" s="2">
        <f t="shared" si="24"/>
        <v>22670</v>
      </c>
      <c r="V17" s="2">
        <f t="shared" si="25"/>
        <v>20280</v>
      </c>
      <c r="W17" s="2">
        <f t="shared" si="26"/>
        <v>17840</v>
      </c>
      <c r="X17" s="2">
        <f t="shared" si="27"/>
        <v>20620</v>
      </c>
      <c r="Y17" s="2">
        <f t="shared" ref="Y17:Y20" si="28">$Z17*AX17</f>
        <v>21570</v>
      </c>
      <c r="Z17" s="2">
        <v>10</v>
      </c>
      <c r="AA17" s="13">
        <v>1759</v>
      </c>
      <c r="AB17" s="13">
        <v>1821</v>
      </c>
      <c r="AC17" s="13">
        <v>1923</v>
      </c>
      <c r="AD17" s="13">
        <v>1582</v>
      </c>
      <c r="AE17" s="13">
        <v>1713</v>
      </c>
      <c r="AF17" s="13">
        <v>1729</v>
      </c>
      <c r="AG17" s="13">
        <v>1988</v>
      </c>
      <c r="AH17" s="13">
        <v>1912</v>
      </c>
      <c r="AI17" s="13">
        <v>1681</v>
      </c>
      <c r="AJ17" s="13">
        <v>1745</v>
      </c>
      <c r="AK17" s="13">
        <v>2049</v>
      </c>
      <c r="AL17" s="13">
        <v>2561</v>
      </c>
      <c r="AM17" s="13">
        <v>2641</v>
      </c>
      <c r="AN17" s="13">
        <v>2873</v>
      </c>
      <c r="AO17" s="13">
        <v>2944</v>
      </c>
      <c r="AP17" s="13">
        <v>2633</v>
      </c>
      <c r="AQ17" s="13">
        <v>2211</v>
      </c>
      <c r="AR17" s="13">
        <v>2381</v>
      </c>
      <c r="AS17" s="13">
        <v>2667</v>
      </c>
      <c r="AT17" s="13">
        <v>2267</v>
      </c>
      <c r="AU17" s="13">
        <v>2028</v>
      </c>
      <c r="AV17" s="13">
        <v>1784</v>
      </c>
      <c r="AW17" s="13">
        <v>2062</v>
      </c>
      <c r="AX17" s="13">
        <v>2157</v>
      </c>
    </row>
    <row r="18" spans="1:50" x14ac:dyDescent="0.2">
      <c r="A18" s="2">
        <v>4</v>
      </c>
      <c r="B18" s="2">
        <f t="shared" si="6"/>
        <v>26450</v>
      </c>
      <c r="C18" s="2">
        <f t="shared" si="7"/>
        <v>24750</v>
      </c>
      <c r="D18" s="2">
        <f t="shared" si="8"/>
        <v>25050</v>
      </c>
      <c r="E18" s="2">
        <f t="shared" si="9"/>
        <v>21550</v>
      </c>
      <c r="F18" s="2">
        <f t="shared" si="5"/>
        <v>23150</v>
      </c>
      <c r="G18" s="2">
        <f t="shared" si="10"/>
        <v>25350</v>
      </c>
      <c r="H18" s="2">
        <f t="shared" si="11"/>
        <v>25100</v>
      </c>
      <c r="I18" s="2">
        <f t="shared" si="12"/>
        <v>19850</v>
      </c>
      <c r="J18" s="2">
        <f t="shared" si="13"/>
        <v>15700</v>
      </c>
      <c r="K18" s="2">
        <f t="shared" si="14"/>
        <v>18750</v>
      </c>
      <c r="L18" s="2">
        <f t="shared" si="15"/>
        <v>23600</v>
      </c>
      <c r="M18" s="2">
        <f t="shared" si="16"/>
        <v>24700</v>
      </c>
      <c r="N18" s="2">
        <f t="shared" si="17"/>
        <v>23250</v>
      </c>
      <c r="O18" s="2">
        <f t="shared" si="18"/>
        <v>20150</v>
      </c>
      <c r="P18" s="2">
        <f t="shared" si="19"/>
        <v>17300</v>
      </c>
      <c r="Q18" s="2">
        <f t="shared" si="20"/>
        <v>12150</v>
      </c>
      <c r="R18" s="2">
        <f t="shared" si="21"/>
        <v>9200</v>
      </c>
      <c r="S18" s="2">
        <f t="shared" si="22"/>
        <v>10500</v>
      </c>
      <c r="T18" s="2">
        <f t="shared" si="23"/>
        <v>9550</v>
      </c>
      <c r="U18" s="2">
        <f t="shared" si="24"/>
        <v>8500</v>
      </c>
      <c r="V18" s="2">
        <f t="shared" si="25"/>
        <v>7850</v>
      </c>
      <c r="W18" s="2">
        <f t="shared" si="26"/>
        <v>9350</v>
      </c>
      <c r="X18" s="2">
        <f t="shared" si="27"/>
        <v>16950</v>
      </c>
      <c r="Y18" s="2">
        <f t="shared" si="28"/>
        <v>19650</v>
      </c>
      <c r="Z18" s="2">
        <v>50</v>
      </c>
      <c r="AA18" s="13">
        <v>529</v>
      </c>
      <c r="AB18" s="13">
        <v>495</v>
      </c>
      <c r="AC18" s="13">
        <v>501</v>
      </c>
      <c r="AD18" s="13">
        <v>431</v>
      </c>
      <c r="AE18" s="13">
        <v>463</v>
      </c>
      <c r="AF18" s="13">
        <v>507</v>
      </c>
      <c r="AG18" s="13">
        <v>502</v>
      </c>
      <c r="AH18" s="13">
        <v>397</v>
      </c>
      <c r="AI18" s="13">
        <v>314</v>
      </c>
      <c r="AJ18" s="13">
        <v>375</v>
      </c>
      <c r="AK18" s="13">
        <v>472</v>
      </c>
      <c r="AL18" s="13">
        <v>494</v>
      </c>
      <c r="AM18" s="13">
        <v>465</v>
      </c>
      <c r="AN18" s="13">
        <v>403</v>
      </c>
      <c r="AO18" s="13">
        <v>346</v>
      </c>
      <c r="AP18" s="13">
        <v>243</v>
      </c>
      <c r="AQ18" s="13">
        <v>184</v>
      </c>
      <c r="AR18" s="13">
        <v>210</v>
      </c>
      <c r="AS18" s="13">
        <v>191</v>
      </c>
      <c r="AT18" s="13">
        <v>170</v>
      </c>
      <c r="AU18" s="13">
        <v>157</v>
      </c>
      <c r="AV18" s="13">
        <v>187</v>
      </c>
      <c r="AW18" s="13">
        <v>339</v>
      </c>
      <c r="AX18" s="13">
        <v>393</v>
      </c>
    </row>
    <row r="19" spans="1:50" x14ac:dyDescent="0.2">
      <c r="A19" s="2">
        <v>5</v>
      </c>
      <c r="B19" s="2">
        <f>$Z19*AA19</f>
        <v>22040.334000000003</v>
      </c>
      <c r="C19" s="2">
        <f>$Z19*AB19</f>
        <v>20989.476000000002</v>
      </c>
      <c r="D19" s="2">
        <f>$Z19*AC19</f>
        <v>20111.73</v>
      </c>
      <c r="E19" s="2">
        <f>$Z19*AD19</f>
        <v>17847.984</v>
      </c>
      <c r="F19" s="2">
        <f t="shared" si="5"/>
        <v>13707.294</v>
      </c>
      <c r="G19" s="2">
        <f t="shared" ref="G19:Y19" si="29">$Z19*AF19</f>
        <v>9977.25</v>
      </c>
      <c r="H19" s="2">
        <f t="shared" si="29"/>
        <v>8343.1440000000002</v>
      </c>
      <c r="I19" s="2">
        <f t="shared" si="29"/>
        <v>7666.5480000000007</v>
      </c>
      <c r="J19" s="2">
        <f t="shared" si="29"/>
        <v>8828.7180000000008</v>
      </c>
      <c r="K19" s="2">
        <f t="shared" si="29"/>
        <v>6493.17</v>
      </c>
      <c r="L19" s="2">
        <f t="shared" si="29"/>
        <v>5189.9519999999993</v>
      </c>
      <c r="M19" s="2">
        <f t="shared" si="29"/>
        <v>6808.5059999999994</v>
      </c>
      <c r="N19" s="2">
        <f t="shared" si="29"/>
        <v>7240.2060000000001</v>
      </c>
      <c r="O19" s="2">
        <f t="shared" si="29"/>
        <v>6038.652</v>
      </c>
      <c r="P19" s="2">
        <f t="shared" si="29"/>
        <v>6932.1720000000005</v>
      </c>
      <c r="Q19" s="2">
        <f t="shared" si="29"/>
        <v>7250.8439999999991</v>
      </c>
      <c r="R19" s="2">
        <f t="shared" si="29"/>
        <v>6421.5599999999995</v>
      </c>
      <c r="S19" s="2">
        <f t="shared" si="29"/>
        <v>6337.637999999999</v>
      </c>
      <c r="T19" s="2">
        <f t="shared" si="29"/>
        <v>7018.11</v>
      </c>
      <c r="U19" s="2">
        <f t="shared" si="29"/>
        <v>11944.572</v>
      </c>
      <c r="V19" s="2">
        <f t="shared" si="29"/>
        <v>19775.082000000002</v>
      </c>
      <c r="W19" s="2">
        <f t="shared" si="29"/>
        <v>24000.258000000002</v>
      </c>
      <c r="X19" s="2">
        <f t="shared" si="29"/>
        <v>25109.334000000003</v>
      </c>
      <c r="Y19" s="2">
        <f t="shared" si="29"/>
        <v>24616.992000000002</v>
      </c>
      <c r="Z19" s="2">
        <v>6</v>
      </c>
      <c r="AA19" s="10">
        <v>3673.3890000000001</v>
      </c>
      <c r="AB19" s="10">
        <v>3498.2460000000001</v>
      </c>
      <c r="AC19" s="10">
        <v>3351.9549999999999</v>
      </c>
      <c r="AD19" s="10">
        <v>2974.6640000000002</v>
      </c>
      <c r="AE19" s="10">
        <v>2284.549</v>
      </c>
      <c r="AF19" s="10">
        <v>1662.875</v>
      </c>
      <c r="AG19" s="10">
        <v>1390.5239999999999</v>
      </c>
      <c r="AH19" s="10">
        <v>1277.758</v>
      </c>
      <c r="AI19" s="10">
        <v>1471.453</v>
      </c>
      <c r="AJ19" s="10">
        <v>1082.1949999999999</v>
      </c>
      <c r="AK19" s="10">
        <v>864.99199999999996</v>
      </c>
      <c r="AL19" s="10">
        <v>1134.751</v>
      </c>
      <c r="AM19" s="10">
        <v>1206.701</v>
      </c>
      <c r="AN19" s="10">
        <v>1006.442</v>
      </c>
      <c r="AO19" s="10">
        <v>1155.3620000000001</v>
      </c>
      <c r="AP19" s="10">
        <v>1208.4739999999999</v>
      </c>
      <c r="AQ19" s="10">
        <v>1070.26</v>
      </c>
      <c r="AR19" s="10">
        <v>1056.2729999999999</v>
      </c>
      <c r="AS19" s="10">
        <v>1169.6849999999999</v>
      </c>
      <c r="AT19" s="10">
        <v>1990.7619999999999</v>
      </c>
      <c r="AU19" s="10">
        <v>3295.8470000000002</v>
      </c>
      <c r="AV19" s="10">
        <v>4000.0430000000001</v>
      </c>
      <c r="AW19" s="10">
        <v>4184.8890000000001</v>
      </c>
      <c r="AX19" s="10">
        <v>4102.8320000000003</v>
      </c>
    </row>
    <row r="20" spans="1:50" x14ac:dyDescent="0.2">
      <c r="A20" s="2">
        <v>6</v>
      </c>
      <c r="B20" s="2">
        <f t="shared" si="6"/>
        <v>31440</v>
      </c>
      <c r="C20" s="2">
        <f t="shared" si="7"/>
        <v>27420</v>
      </c>
      <c r="D20" s="2">
        <f t="shared" si="8"/>
        <v>32160</v>
      </c>
      <c r="E20" s="2">
        <f t="shared" si="9"/>
        <v>29640</v>
      </c>
      <c r="F20" s="2">
        <f t="shared" si="5"/>
        <v>21960</v>
      </c>
      <c r="G20" s="2">
        <f t="shared" si="10"/>
        <v>22740</v>
      </c>
      <c r="H20" s="2">
        <f t="shared" si="11"/>
        <v>22680</v>
      </c>
      <c r="I20" s="2">
        <f t="shared" si="12"/>
        <v>21000</v>
      </c>
      <c r="J20" s="2">
        <f t="shared" si="13"/>
        <v>30420</v>
      </c>
      <c r="K20" s="2">
        <f t="shared" si="14"/>
        <v>30840</v>
      </c>
      <c r="L20" s="2">
        <f t="shared" si="15"/>
        <v>29640</v>
      </c>
      <c r="M20" s="2">
        <f t="shared" si="16"/>
        <v>27600</v>
      </c>
      <c r="N20" s="2">
        <f t="shared" si="17"/>
        <v>27000</v>
      </c>
      <c r="O20" s="2">
        <f t="shared" si="18"/>
        <v>27540</v>
      </c>
      <c r="P20" s="2">
        <f t="shared" si="19"/>
        <v>27060</v>
      </c>
      <c r="Q20" s="2">
        <f t="shared" si="20"/>
        <v>25980</v>
      </c>
      <c r="R20" s="2">
        <f t="shared" si="21"/>
        <v>22500</v>
      </c>
      <c r="S20" s="2">
        <f t="shared" si="22"/>
        <v>22980</v>
      </c>
      <c r="T20" s="2">
        <f t="shared" si="23"/>
        <v>19860</v>
      </c>
      <c r="U20" s="2">
        <f t="shared" si="24"/>
        <v>10140</v>
      </c>
      <c r="V20" s="2">
        <f t="shared" si="25"/>
        <v>7200</v>
      </c>
      <c r="W20" s="2">
        <f t="shared" si="26"/>
        <v>7080</v>
      </c>
      <c r="X20" s="2">
        <f t="shared" si="27"/>
        <v>4620</v>
      </c>
      <c r="Y20" s="2">
        <f t="shared" si="28"/>
        <v>4980</v>
      </c>
      <c r="Z20" s="2">
        <v>60</v>
      </c>
      <c r="AA20" s="9">
        <v>524</v>
      </c>
      <c r="AB20" s="9">
        <v>457</v>
      </c>
      <c r="AC20" s="9">
        <v>536</v>
      </c>
      <c r="AD20" s="9">
        <v>494</v>
      </c>
      <c r="AE20" s="9">
        <v>366</v>
      </c>
      <c r="AF20" s="9">
        <v>379</v>
      </c>
      <c r="AG20" s="9">
        <v>378</v>
      </c>
      <c r="AH20" s="9">
        <v>350</v>
      </c>
      <c r="AI20" s="9">
        <v>507</v>
      </c>
      <c r="AJ20" s="9">
        <v>514</v>
      </c>
      <c r="AK20" s="9">
        <v>494</v>
      </c>
      <c r="AL20" s="9">
        <v>460</v>
      </c>
      <c r="AM20" s="9">
        <v>450</v>
      </c>
      <c r="AN20" s="9">
        <v>459</v>
      </c>
      <c r="AO20" s="9">
        <v>451</v>
      </c>
      <c r="AP20" s="9">
        <v>433</v>
      </c>
      <c r="AQ20" s="9">
        <v>375</v>
      </c>
      <c r="AR20" s="9">
        <v>383</v>
      </c>
      <c r="AS20" s="9">
        <v>331</v>
      </c>
      <c r="AT20" s="9">
        <v>169</v>
      </c>
      <c r="AU20" s="9">
        <v>120</v>
      </c>
      <c r="AV20" s="9">
        <v>118</v>
      </c>
      <c r="AW20" s="9">
        <v>77</v>
      </c>
      <c r="AX20" s="9">
        <v>83</v>
      </c>
    </row>
    <row r="21" spans="1:50" x14ac:dyDescent="0.2">
      <c r="A21" s="2">
        <v>7</v>
      </c>
      <c r="B21" s="2">
        <f>$Z21*AA21</f>
        <v>12073.987999999999</v>
      </c>
      <c r="C21" s="2">
        <f>$Z21*AB21</f>
        <v>11097.987999999999</v>
      </c>
      <c r="D21" s="2">
        <f>$Z21*AC21</f>
        <v>9651.06</v>
      </c>
      <c r="E21" s="2">
        <f>$Z21*AD21</f>
        <v>8907.94</v>
      </c>
      <c r="F21" s="2">
        <f t="shared" si="5"/>
        <v>9308.384</v>
      </c>
      <c r="G21" s="2">
        <f t="shared" ref="G21:Y21" si="30">$Z21*AF21</f>
        <v>10543.248</v>
      </c>
      <c r="H21" s="2">
        <f t="shared" si="30"/>
        <v>12967</v>
      </c>
      <c r="I21" s="2">
        <f t="shared" si="30"/>
        <v>15464.291999999999</v>
      </c>
      <c r="J21" s="2">
        <f t="shared" si="30"/>
        <v>17313.383999999998</v>
      </c>
      <c r="K21" s="2">
        <f t="shared" si="30"/>
        <v>18593.815999999999</v>
      </c>
      <c r="L21" s="2">
        <f t="shared" si="30"/>
        <v>19978.712</v>
      </c>
      <c r="M21" s="2">
        <f t="shared" si="30"/>
        <v>21123.668000000001</v>
      </c>
      <c r="N21" s="2">
        <f t="shared" si="30"/>
        <v>21503.08</v>
      </c>
      <c r="O21" s="2">
        <f t="shared" si="30"/>
        <v>22238.628000000001</v>
      </c>
      <c r="P21" s="2">
        <f t="shared" si="30"/>
        <v>21970.547999999999</v>
      </c>
      <c r="Q21" s="2">
        <f t="shared" si="30"/>
        <v>20957.312000000002</v>
      </c>
      <c r="R21" s="2">
        <f t="shared" si="30"/>
        <v>19799.272000000001</v>
      </c>
      <c r="S21" s="2">
        <f t="shared" si="30"/>
        <v>18160.511999999999</v>
      </c>
      <c r="T21" s="2">
        <f t="shared" si="30"/>
        <v>16726.495999999999</v>
      </c>
      <c r="U21" s="2">
        <f t="shared" si="30"/>
        <v>16726.864000000001</v>
      </c>
      <c r="V21" s="2">
        <f t="shared" si="30"/>
        <v>16410.12</v>
      </c>
      <c r="W21" s="2">
        <f t="shared" si="30"/>
        <v>16399.48</v>
      </c>
      <c r="X21" s="2">
        <f t="shared" si="30"/>
        <v>16392.748</v>
      </c>
      <c r="Y21" s="2">
        <f t="shared" si="30"/>
        <v>15561.951999999999</v>
      </c>
      <c r="Z21" s="2">
        <v>4</v>
      </c>
      <c r="AA21" s="10">
        <v>3018.4969999999998</v>
      </c>
      <c r="AB21" s="10">
        <v>2774.4969999999998</v>
      </c>
      <c r="AC21" s="10">
        <v>2412.7649999999999</v>
      </c>
      <c r="AD21" s="10">
        <v>2226.9850000000001</v>
      </c>
      <c r="AE21" s="10">
        <v>2327.096</v>
      </c>
      <c r="AF21" s="10">
        <v>2635.8119999999999</v>
      </c>
      <c r="AG21" s="10">
        <v>3241.75</v>
      </c>
      <c r="AH21" s="10">
        <v>3866.0729999999999</v>
      </c>
      <c r="AI21" s="10">
        <v>4328.3459999999995</v>
      </c>
      <c r="AJ21" s="10">
        <v>4648.4539999999997</v>
      </c>
      <c r="AK21" s="10">
        <v>4994.6779999999999</v>
      </c>
      <c r="AL21" s="10">
        <v>5280.9170000000004</v>
      </c>
      <c r="AM21" s="10">
        <v>5375.77</v>
      </c>
      <c r="AN21" s="10">
        <v>5559.6570000000002</v>
      </c>
      <c r="AO21" s="10">
        <v>5492.6369999999997</v>
      </c>
      <c r="AP21" s="10">
        <v>5239.3280000000004</v>
      </c>
      <c r="AQ21" s="10">
        <v>4949.8180000000002</v>
      </c>
      <c r="AR21" s="10">
        <v>4540.1279999999997</v>
      </c>
      <c r="AS21" s="10">
        <v>4181.6239999999998</v>
      </c>
      <c r="AT21" s="10">
        <v>4181.7160000000003</v>
      </c>
      <c r="AU21" s="10">
        <v>4102.53</v>
      </c>
      <c r="AV21" s="10">
        <v>4099.87</v>
      </c>
      <c r="AW21" s="10">
        <v>4098.1869999999999</v>
      </c>
      <c r="AX21" s="10">
        <v>3890.4879999999998</v>
      </c>
    </row>
    <row r="22" spans="1:50" x14ac:dyDescent="0.2">
      <c r="A22" s="2">
        <v>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50" x14ac:dyDescent="0.2">
      <c r="A23" s="2">
        <v>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50" x14ac:dyDescent="0.2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50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50" x14ac:dyDescent="0.2">
      <c r="B26" s="10"/>
    </row>
    <row r="27" spans="1:50" x14ac:dyDescent="0.2">
      <c r="B27" s="10"/>
    </row>
    <row r="28" spans="1:50" x14ac:dyDescent="0.2">
      <c r="A28" s="2" t="s">
        <v>24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Q28" s="2">
        <v>16</v>
      </c>
      <c r="R28" s="2">
        <v>17</v>
      </c>
      <c r="S28" s="2">
        <v>18</v>
      </c>
      <c r="T28" s="2">
        <v>19</v>
      </c>
      <c r="U28" s="2">
        <v>20</v>
      </c>
      <c r="V28" s="2">
        <v>21</v>
      </c>
      <c r="W28" s="2">
        <v>22</v>
      </c>
      <c r="X28" s="2">
        <v>23</v>
      </c>
      <c r="Y28" s="2">
        <v>24</v>
      </c>
    </row>
    <row r="29" spans="1:50" x14ac:dyDescent="0.2">
      <c r="A29" s="2">
        <v>1</v>
      </c>
      <c r="B29" s="2">
        <f>$Z29*AA29</f>
        <v>0</v>
      </c>
      <c r="C29" s="2">
        <f t="shared" ref="C29:Y29" si="31">$Z29*AB29</f>
        <v>0</v>
      </c>
      <c r="D29" s="2">
        <f t="shared" si="31"/>
        <v>0</v>
      </c>
      <c r="E29" s="2">
        <f t="shared" si="31"/>
        <v>0</v>
      </c>
      <c r="F29" s="2">
        <f t="shared" si="31"/>
        <v>0</v>
      </c>
      <c r="G29" s="2">
        <f t="shared" si="31"/>
        <v>0</v>
      </c>
      <c r="H29" s="2">
        <f t="shared" si="31"/>
        <v>852</v>
      </c>
      <c r="I29" s="2">
        <f>$Z29*AH29</f>
        <v>4194</v>
      </c>
      <c r="J29" s="2">
        <f t="shared" si="31"/>
        <v>8904</v>
      </c>
      <c r="K29" s="2">
        <f t="shared" si="31"/>
        <v>8826</v>
      </c>
      <c r="L29" s="2">
        <f t="shared" si="31"/>
        <v>9492</v>
      </c>
      <c r="M29" s="2">
        <f t="shared" si="31"/>
        <v>9720</v>
      </c>
      <c r="N29" s="2">
        <f t="shared" si="31"/>
        <v>9264</v>
      </c>
      <c r="O29" s="2">
        <f t="shared" si="31"/>
        <v>8718</v>
      </c>
      <c r="P29" s="2">
        <f t="shared" si="31"/>
        <v>8568</v>
      </c>
      <c r="Q29" s="2">
        <f t="shared" si="31"/>
        <v>7161</v>
      </c>
      <c r="R29" s="2">
        <f t="shared" si="31"/>
        <v>5409</v>
      </c>
      <c r="S29" s="2">
        <f t="shared" si="31"/>
        <v>1014</v>
      </c>
      <c r="T29" s="2">
        <f t="shared" si="31"/>
        <v>0</v>
      </c>
      <c r="U29" s="2">
        <f t="shared" si="31"/>
        <v>0</v>
      </c>
      <c r="V29" s="2">
        <f t="shared" si="31"/>
        <v>0</v>
      </c>
      <c r="W29" s="2">
        <f t="shared" si="31"/>
        <v>0</v>
      </c>
      <c r="X29" s="2">
        <f t="shared" si="31"/>
        <v>0</v>
      </c>
      <c r="Y29" s="2">
        <f t="shared" si="31"/>
        <v>0</v>
      </c>
      <c r="Z29" s="2">
        <v>3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284</v>
      </c>
      <c r="AH29" s="2">
        <v>1398</v>
      </c>
      <c r="AI29" s="2">
        <v>2968</v>
      </c>
      <c r="AJ29" s="2">
        <v>2942</v>
      </c>
      <c r="AK29" s="2">
        <v>3164</v>
      </c>
      <c r="AL29" s="2">
        <v>3240</v>
      </c>
      <c r="AM29" s="2">
        <v>3088</v>
      </c>
      <c r="AN29" s="2">
        <v>2906</v>
      </c>
      <c r="AO29" s="2">
        <v>2856</v>
      </c>
      <c r="AP29" s="2">
        <v>2387</v>
      </c>
      <c r="AQ29" s="2">
        <v>1803</v>
      </c>
      <c r="AR29" s="2">
        <v>338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0" x14ac:dyDescent="0.2">
      <c r="A30" s="2">
        <v>2</v>
      </c>
      <c r="B30" s="2">
        <f t="shared" ref="B30" si="32">$Z30*AA30</f>
        <v>0</v>
      </c>
      <c r="C30" s="2">
        <f t="shared" ref="C30" si="33">$Z30*AB30</f>
        <v>0</v>
      </c>
      <c r="D30" s="2">
        <f t="shared" ref="D30" si="34">$Z30*AC30</f>
        <v>0</v>
      </c>
      <c r="E30" s="2">
        <f t="shared" ref="E30" si="35">$Z30*AD30</f>
        <v>0</v>
      </c>
      <c r="F30" s="2">
        <f t="shared" ref="F30" si="36">$Z30*AE30</f>
        <v>0</v>
      </c>
      <c r="G30" s="2">
        <f t="shared" ref="G30" si="37">$Z30*AF30</f>
        <v>0</v>
      </c>
      <c r="H30" s="2">
        <f t="shared" ref="H30" si="38">$Z30*AG30</f>
        <v>240</v>
      </c>
      <c r="I30" s="2">
        <f t="shared" ref="I30" si="39">$Z30*AH30</f>
        <v>1424</v>
      </c>
      <c r="J30" s="2">
        <f t="shared" ref="J30" si="40">$Z30*AI30</f>
        <v>2568</v>
      </c>
      <c r="K30" s="2">
        <f t="shared" ref="K30" si="41">$Z30*AJ30</f>
        <v>3484</v>
      </c>
      <c r="L30" s="2">
        <f t="shared" ref="L30" si="42">$Z30*AK30</f>
        <v>3700</v>
      </c>
      <c r="M30" s="2">
        <f t="shared" ref="M30" si="43">$Z30*AL30</f>
        <v>3840</v>
      </c>
      <c r="N30" s="2">
        <f t="shared" ref="N30" si="44">$Z30*AM30</f>
        <v>3998</v>
      </c>
      <c r="O30" s="2">
        <f t="shared" ref="O30" si="45">$Z30*AN30</f>
        <v>3768</v>
      </c>
      <c r="P30" s="2">
        <f t="shared" ref="P30" si="46">$Z30*AO30</f>
        <v>2764</v>
      </c>
      <c r="Q30" s="2">
        <f t="shared" ref="Q30" si="47">$Z30*AP30</f>
        <v>2006</v>
      </c>
      <c r="R30" s="2">
        <f t="shared" ref="R30" si="48">$Z30*AQ30</f>
        <v>1258</v>
      </c>
      <c r="S30" s="2">
        <f t="shared" ref="S30" si="49">$Z30*AR30</f>
        <v>78</v>
      </c>
      <c r="T30" s="2">
        <f t="shared" ref="T30" si="50">$Z30*AS30</f>
        <v>0</v>
      </c>
      <c r="U30" s="2">
        <f t="shared" ref="U30" si="51">$Z30*AT30</f>
        <v>0</v>
      </c>
      <c r="V30" s="2">
        <f t="shared" ref="V30" si="52">$Z30*AU30</f>
        <v>0</v>
      </c>
      <c r="W30" s="2">
        <f t="shared" ref="W30" si="53">$Z30*AV30</f>
        <v>0</v>
      </c>
      <c r="X30" s="2">
        <f t="shared" ref="X30" si="54">$Z30*AW30</f>
        <v>0</v>
      </c>
      <c r="Y30" s="2">
        <f t="shared" ref="Y30" si="55">$Z30*AX30</f>
        <v>0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120</v>
      </c>
      <c r="AH30" s="2">
        <v>712</v>
      </c>
      <c r="AI30" s="2">
        <v>1284</v>
      </c>
      <c r="AJ30" s="2">
        <v>1742</v>
      </c>
      <c r="AK30" s="2">
        <v>1850</v>
      </c>
      <c r="AL30" s="2">
        <v>1920</v>
      </c>
      <c r="AM30" s="2">
        <v>1999</v>
      </c>
      <c r="AN30" s="2">
        <v>1884</v>
      </c>
      <c r="AO30" s="2">
        <v>1382</v>
      </c>
      <c r="AP30" s="2">
        <v>1003</v>
      </c>
      <c r="AQ30" s="2">
        <v>629</v>
      </c>
      <c r="AR30" s="2">
        <v>39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0" x14ac:dyDescent="0.2">
      <c r="A31" s="2">
        <v>3</v>
      </c>
      <c r="B31" s="2">
        <f t="shared" ref="B31:K37" si="56">$Z31*AA31</f>
        <v>0</v>
      </c>
      <c r="C31" s="2">
        <f t="shared" si="56"/>
        <v>0</v>
      </c>
      <c r="D31" s="2">
        <f t="shared" si="56"/>
        <v>0</v>
      </c>
      <c r="E31" s="2">
        <f t="shared" si="56"/>
        <v>0</v>
      </c>
      <c r="F31" s="2">
        <f t="shared" si="56"/>
        <v>0</v>
      </c>
      <c r="G31" s="2">
        <f t="shared" si="56"/>
        <v>0</v>
      </c>
      <c r="H31" s="2">
        <f t="shared" si="56"/>
        <v>0</v>
      </c>
      <c r="I31" s="2">
        <f t="shared" si="56"/>
        <v>0</v>
      </c>
      <c r="J31" s="2">
        <f t="shared" si="56"/>
        <v>0</v>
      </c>
      <c r="K31" s="2">
        <f t="shared" si="56"/>
        <v>0</v>
      </c>
      <c r="L31" s="2">
        <f t="shared" ref="L31:U37" si="57">$Z31*AK31</f>
        <v>0</v>
      </c>
      <c r="M31" s="2">
        <f t="shared" si="57"/>
        <v>0</v>
      </c>
      <c r="N31" s="2">
        <f t="shared" si="57"/>
        <v>0</v>
      </c>
      <c r="O31" s="2">
        <f t="shared" si="57"/>
        <v>0</v>
      </c>
      <c r="P31" s="2">
        <f t="shared" si="57"/>
        <v>0</v>
      </c>
      <c r="Q31" s="2">
        <f t="shared" si="57"/>
        <v>0</v>
      </c>
      <c r="R31" s="2">
        <f t="shared" si="57"/>
        <v>0</v>
      </c>
      <c r="S31" s="2">
        <f t="shared" si="57"/>
        <v>0</v>
      </c>
      <c r="T31" s="2">
        <f t="shared" si="57"/>
        <v>0</v>
      </c>
      <c r="U31" s="2">
        <f t="shared" si="57"/>
        <v>0</v>
      </c>
      <c r="V31" s="2">
        <f t="shared" ref="V31:Y37" si="58">$Z31*AU31</f>
        <v>0</v>
      </c>
      <c r="W31" s="2">
        <f t="shared" si="58"/>
        <v>0</v>
      </c>
      <c r="X31" s="2">
        <f t="shared" si="58"/>
        <v>0</v>
      </c>
      <c r="Y31" s="2">
        <f t="shared" si="58"/>
        <v>0</v>
      </c>
    </row>
    <row r="32" spans="1:50" x14ac:dyDescent="0.2">
      <c r="A32" s="2">
        <v>4</v>
      </c>
      <c r="B32" s="2">
        <f t="shared" si="56"/>
        <v>0</v>
      </c>
      <c r="C32" s="2">
        <f t="shared" si="56"/>
        <v>0</v>
      </c>
      <c r="D32" s="2">
        <f t="shared" si="56"/>
        <v>0</v>
      </c>
      <c r="E32" s="2">
        <f t="shared" si="56"/>
        <v>0</v>
      </c>
      <c r="F32" s="2">
        <f t="shared" si="56"/>
        <v>0</v>
      </c>
      <c r="G32" s="2">
        <f t="shared" si="56"/>
        <v>0</v>
      </c>
      <c r="H32" s="2">
        <f t="shared" si="56"/>
        <v>0</v>
      </c>
      <c r="I32" s="2">
        <f t="shared" si="56"/>
        <v>0</v>
      </c>
      <c r="J32" s="2">
        <f t="shared" si="56"/>
        <v>0</v>
      </c>
      <c r="K32" s="2">
        <f t="shared" si="56"/>
        <v>0</v>
      </c>
      <c r="L32" s="2">
        <f t="shared" si="57"/>
        <v>0</v>
      </c>
      <c r="M32" s="2">
        <f t="shared" si="57"/>
        <v>0</v>
      </c>
      <c r="N32" s="2">
        <f t="shared" si="57"/>
        <v>0</v>
      </c>
      <c r="O32" s="2">
        <f t="shared" si="57"/>
        <v>0</v>
      </c>
      <c r="P32" s="2">
        <f t="shared" si="57"/>
        <v>0</v>
      </c>
      <c r="Q32" s="2">
        <f t="shared" si="57"/>
        <v>0</v>
      </c>
      <c r="R32" s="2">
        <f t="shared" si="57"/>
        <v>0</v>
      </c>
      <c r="S32" s="2">
        <f t="shared" si="57"/>
        <v>0</v>
      </c>
      <c r="T32" s="2">
        <f t="shared" si="57"/>
        <v>0</v>
      </c>
      <c r="U32" s="2">
        <f t="shared" si="57"/>
        <v>0</v>
      </c>
      <c r="V32" s="2">
        <f t="shared" si="58"/>
        <v>0</v>
      </c>
      <c r="W32" s="2">
        <f t="shared" si="58"/>
        <v>0</v>
      </c>
      <c r="X32" s="2">
        <f t="shared" si="58"/>
        <v>0</v>
      </c>
      <c r="Y32" s="2">
        <f t="shared" si="58"/>
        <v>0</v>
      </c>
    </row>
    <row r="33" spans="1:50" x14ac:dyDescent="0.2">
      <c r="A33" s="2">
        <v>5</v>
      </c>
      <c r="B33" s="2">
        <f t="shared" si="56"/>
        <v>0</v>
      </c>
      <c r="C33" s="2">
        <f t="shared" si="56"/>
        <v>0</v>
      </c>
      <c r="D33" s="2">
        <f t="shared" si="56"/>
        <v>0</v>
      </c>
      <c r="E33" s="2">
        <f t="shared" si="56"/>
        <v>0</v>
      </c>
      <c r="F33" s="2">
        <f t="shared" si="56"/>
        <v>0</v>
      </c>
      <c r="G33" s="2">
        <f t="shared" si="56"/>
        <v>0</v>
      </c>
      <c r="H33" s="2">
        <f t="shared" si="56"/>
        <v>1246</v>
      </c>
      <c r="I33" s="2">
        <f t="shared" si="56"/>
        <v>6302</v>
      </c>
      <c r="J33" s="2">
        <f t="shared" si="56"/>
        <v>9416</v>
      </c>
      <c r="K33" s="2">
        <f t="shared" si="56"/>
        <v>11224</v>
      </c>
      <c r="L33" s="2">
        <f t="shared" si="57"/>
        <v>11530</v>
      </c>
      <c r="M33" s="2">
        <f t="shared" si="57"/>
        <v>11910</v>
      </c>
      <c r="N33" s="2">
        <f t="shared" si="57"/>
        <v>11710</v>
      </c>
      <c r="O33" s="2">
        <f t="shared" si="57"/>
        <v>11928</v>
      </c>
      <c r="P33" s="2">
        <f t="shared" si="57"/>
        <v>10958</v>
      </c>
      <c r="Q33" s="2">
        <f t="shared" si="57"/>
        <v>9944</v>
      </c>
      <c r="R33" s="2">
        <f t="shared" si="57"/>
        <v>4854</v>
      </c>
      <c r="S33" s="2">
        <f t="shared" si="57"/>
        <v>556</v>
      </c>
      <c r="T33" s="2">
        <f t="shared" si="57"/>
        <v>0</v>
      </c>
      <c r="U33" s="2">
        <f t="shared" si="57"/>
        <v>0</v>
      </c>
      <c r="V33" s="2">
        <f t="shared" si="58"/>
        <v>0</v>
      </c>
      <c r="W33" s="2">
        <f t="shared" si="58"/>
        <v>0</v>
      </c>
      <c r="X33" s="2">
        <f t="shared" si="58"/>
        <v>0</v>
      </c>
      <c r="Y33" s="2">
        <f t="shared" si="58"/>
        <v>0</v>
      </c>
      <c r="Z33" s="2">
        <v>2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623</v>
      </c>
      <c r="AH33" s="2">
        <v>3151</v>
      </c>
      <c r="AI33" s="2">
        <v>4708</v>
      </c>
      <c r="AJ33" s="2">
        <v>5612</v>
      </c>
      <c r="AK33" s="2">
        <v>5765</v>
      </c>
      <c r="AL33" s="2">
        <v>5955</v>
      </c>
      <c r="AM33" s="2">
        <v>5855</v>
      </c>
      <c r="AN33" s="2">
        <v>5964</v>
      </c>
      <c r="AO33" s="2">
        <v>5479</v>
      </c>
      <c r="AP33" s="2">
        <v>4972</v>
      </c>
      <c r="AQ33" s="2">
        <v>2427</v>
      </c>
      <c r="AR33" s="2">
        <v>278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 x14ac:dyDescent="0.2">
      <c r="A34" s="2">
        <v>6</v>
      </c>
      <c r="B34" s="2">
        <f t="shared" si="56"/>
        <v>0</v>
      </c>
      <c r="C34" s="2">
        <f t="shared" si="56"/>
        <v>0</v>
      </c>
      <c r="D34" s="2">
        <f t="shared" si="56"/>
        <v>0</v>
      </c>
      <c r="E34" s="2">
        <f t="shared" si="56"/>
        <v>0</v>
      </c>
      <c r="F34" s="2">
        <f t="shared" si="56"/>
        <v>0</v>
      </c>
      <c r="G34" s="2">
        <f t="shared" si="56"/>
        <v>0</v>
      </c>
      <c r="H34" s="2">
        <f t="shared" si="56"/>
        <v>0</v>
      </c>
      <c r="I34" s="2">
        <f t="shared" si="56"/>
        <v>0</v>
      </c>
      <c r="J34" s="2">
        <f t="shared" si="56"/>
        <v>0</v>
      </c>
      <c r="K34" s="2">
        <f t="shared" si="56"/>
        <v>0</v>
      </c>
      <c r="L34" s="2">
        <f t="shared" si="57"/>
        <v>0</v>
      </c>
      <c r="M34" s="2">
        <f t="shared" si="57"/>
        <v>0</v>
      </c>
      <c r="N34" s="2">
        <f t="shared" si="57"/>
        <v>0</v>
      </c>
      <c r="O34" s="2">
        <f t="shared" si="57"/>
        <v>0</v>
      </c>
      <c r="P34" s="2">
        <f t="shared" si="57"/>
        <v>0</v>
      </c>
      <c r="Q34" s="2">
        <f t="shared" si="57"/>
        <v>0</v>
      </c>
      <c r="R34" s="2">
        <f t="shared" si="57"/>
        <v>0</v>
      </c>
      <c r="S34" s="2">
        <f t="shared" si="57"/>
        <v>0</v>
      </c>
      <c r="T34" s="2">
        <f t="shared" si="57"/>
        <v>0</v>
      </c>
      <c r="U34" s="2">
        <f t="shared" si="57"/>
        <v>0</v>
      </c>
      <c r="V34" s="2">
        <f t="shared" si="58"/>
        <v>0</v>
      </c>
      <c r="W34" s="2">
        <f t="shared" si="58"/>
        <v>0</v>
      </c>
      <c r="X34" s="2">
        <f t="shared" si="58"/>
        <v>0</v>
      </c>
      <c r="Y34" s="2">
        <f t="shared" si="58"/>
        <v>0</v>
      </c>
    </row>
    <row r="35" spans="1:50" x14ac:dyDescent="0.2">
      <c r="A35" s="2">
        <v>7</v>
      </c>
      <c r="B35" s="2">
        <f t="shared" si="56"/>
        <v>0</v>
      </c>
      <c r="C35" s="2">
        <f t="shared" si="56"/>
        <v>0</v>
      </c>
      <c r="D35" s="2">
        <f t="shared" si="56"/>
        <v>0</v>
      </c>
      <c r="E35" s="2">
        <f t="shared" si="56"/>
        <v>0</v>
      </c>
      <c r="F35" s="2">
        <f t="shared" si="56"/>
        <v>0</v>
      </c>
      <c r="G35" s="2">
        <f t="shared" si="56"/>
        <v>0</v>
      </c>
      <c r="H35" s="2">
        <f t="shared" si="56"/>
        <v>0</v>
      </c>
      <c r="I35" s="2">
        <f t="shared" si="56"/>
        <v>0</v>
      </c>
      <c r="J35" s="2">
        <f t="shared" si="56"/>
        <v>0</v>
      </c>
      <c r="K35" s="2">
        <f t="shared" si="56"/>
        <v>0</v>
      </c>
      <c r="L35" s="2">
        <f t="shared" si="57"/>
        <v>0</v>
      </c>
      <c r="M35" s="2">
        <f t="shared" si="57"/>
        <v>0</v>
      </c>
      <c r="N35" s="2">
        <f t="shared" si="57"/>
        <v>0</v>
      </c>
      <c r="O35" s="2">
        <f t="shared" si="57"/>
        <v>0</v>
      </c>
      <c r="P35" s="2">
        <f t="shared" si="57"/>
        <v>0</v>
      </c>
      <c r="Q35" s="2">
        <f t="shared" si="57"/>
        <v>0</v>
      </c>
      <c r="R35" s="2">
        <f t="shared" si="57"/>
        <v>0</v>
      </c>
      <c r="S35" s="2">
        <f t="shared" si="57"/>
        <v>0</v>
      </c>
      <c r="T35" s="2">
        <f t="shared" si="57"/>
        <v>0</v>
      </c>
      <c r="U35" s="2">
        <f t="shared" si="57"/>
        <v>0</v>
      </c>
      <c r="V35" s="2">
        <f t="shared" si="58"/>
        <v>0</v>
      </c>
      <c r="W35" s="2">
        <f t="shared" si="58"/>
        <v>0</v>
      </c>
      <c r="X35" s="2">
        <f t="shared" si="58"/>
        <v>0</v>
      </c>
      <c r="Y35" s="2">
        <f t="shared" si="58"/>
        <v>0</v>
      </c>
    </row>
    <row r="36" spans="1:50" x14ac:dyDescent="0.2">
      <c r="A36" s="2">
        <v>8</v>
      </c>
      <c r="B36" s="2">
        <f t="shared" si="56"/>
        <v>0</v>
      </c>
      <c r="C36" s="2">
        <f t="shared" si="56"/>
        <v>0</v>
      </c>
      <c r="D36" s="2">
        <f t="shared" si="56"/>
        <v>0</v>
      </c>
      <c r="E36" s="2">
        <f t="shared" si="56"/>
        <v>0</v>
      </c>
      <c r="F36" s="2">
        <f t="shared" si="56"/>
        <v>0</v>
      </c>
      <c r="G36" s="2">
        <f t="shared" si="56"/>
        <v>0</v>
      </c>
      <c r="H36" s="2">
        <f t="shared" si="56"/>
        <v>1488</v>
      </c>
      <c r="I36" s="2">
        <f t="shared" si="56"/>
        <v>5931</v>
      </c>
      <c r="J36" s="2">
        <f t="shared" si="56"/>
        <v>10887</v>
      </c>
      <c r="K36" s="2">
        <f t="shared" si="56"/>
        <v>13059</v>
      </c>
      <c r="L36" s="2">
        <f t="shared" si="57"/>
        <v>13959</v>
      </c>
      <c r="M36" s="2">
        <f t="shared" si="57"/>
        <v>15861</v>
      </c>
      <c r="N36" s="2">
        <f t="shared" si="57"/>
        <v>15261</v>
      </c>
      <c r="O36" s="2">
        <f t="shared" si="57"/>
        <v>16170</v>
      </c>
      <c r="P36" s="2">
        <f t="shared" si="57"/>
        <v>16218</v>
      </c>
      <c r="Q36" s="2">
        <f t="shared" si="57"/>
        <v>13386</v>
      </c>
      <c r="R36" s="2">
        <f t="shared" si="57"/>
        <v>7044</v>
      </c>
      <c r="S36" s="2">
        <f t="shared" si="57"/>
        <v>1248</v>
      </c>
      <c r="T36" s="2">
        <f t="shared" si="57"/>
        <v>0</v>
      </c>
      <c r="U36" s="2">
        <f t="shared" si="57"/>
        <v>0</v>
      </c>
      <c r="V36" s="2">
        <f t="shared" si="58"/>
        <v>0</v>
      </c>
      <c r="W36" s="2">
        <f t="shared" si="58"/>
        <v>0</v>
      </c>
      <c r="X36" s="2">
        <f t="shared" si="58"/>
        <v>0</v>
      </c>
      <c r="Y36" s="2">
        <f t="shared" si="58"/>
        <v>0</v>
      </c>
      <c r="Z36" s="2">
        <v>3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496</v>
      </c>
      <c r="AH36" s="12">
        <v>1977</v>
      </c>
      <c r="AI36" s="12">
        <v>3629</v>
      </c>
      <c r="AJ36" s="12">
        <v>4353</v>
      </c>
      <c r="AK36" s="12">
        <v>4653</v>
      </c>
      <c r="AL36" s="12">
        <v>5287</v>
      </c>
      <c r="AM36" s="12">
        <v>5087</v>
      </c>
      <c r="AN36" s="12">
        <v>5390</v>
      </c>
      <c r="AO36" s="12">
        <v>5406</v>
      </c>
      <c r="AP36" s="12">
        <v>4462</v>
      </c>
      <c r="AQ36" s="12">
        <v>2348</v>
      </c>
      <c r="AR36" s="12">
        <v>416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</row>
    <row r="37" spans="1:50" x14ac:dyDescent="0.2">
      <c r="A37" s="2">
        <v>9</v>
      </c>
      <c r="B37" s="2">
        <f t="shared" si="56"/>
        <v>0</v>
      </c>
      <c r="C37" s="2">
        <f t="shared" si="56"/>
        <v>0</v>
      </c>
      <c r="D37" s="2">
        <f t="shared" si="56"/>
        <v>0</v>
      </c>
      <c r="E37" s="2">
        <f t="shared" si="56"/>
        <v>0</v>
      </c>
      <c r="F37" s="2">
        <f t="shared" si="56"/>
        <v>0</v>
      </c>
      <c r="G37" s="2">
        <f t="shared" si="56"/>
        <v>0</v>
      </c>
      <c r="H37" s="2">
        <f t="shared" si="56"/>
        <v>1468</v>
      </c>
      <c r="I37" s="2">
        <f t="shared" si="56"/>
        <v>11508</v>
      </c>
      <c r="J37" s="2">
        <f t="shared" si="56"/>
        <v>19828</v>
      </c>
      <c r="K37" s="2">
        <f t="shared" si="56"/>
        <v>21336</v>
      </c>
      <c r="L37" s="2">
        <f t="shared" si="57"/>
        <v>22936</v>
      </c>
      <c r="M37" s="2">
        <f t="shared" si="57"/>
        <v>22676</v>
      </c>
      <c r="N37" s="2">
        <f t="shared" si="57"/>
        <v>21876</v>
      </c>
      <c r="O37" s="2">
        <f t="shared" si="57"/>
        <v>21128</v>
      </c>
      <c r="P37" s="2">
        <f t="shared" si="57"/>
        <v>21432</v>
      </c>
      <c r="Q37" s="2">
        <f t="shared" si="57"/>
        <v>19412</v>
      </c>
      <c r="R37" s="2">
        <f t="shared" si="57"/>
        <v>11884</v>
      </c>
      <c r="S37" s="2">
        <f t="shared" si="57"/>
        <v>1328</v>
      </c>
      <c r="T37" s="2">
        <f t="shared" si="57"/>
        <v>0</v>
      </c>
      <c r="U37" s="2">
        <f t="shared" si="57"/>
        <v>0</v>
      </c>
      <c r="V37" s="2">
        <f t="shared" si="58"/>
        <v>0</v>
      </c>
      <c r="W37" s="2">
        <f t="shared" si="58"/>
        <v>0</v>
      </c>
      <c r="X37" s="2">
        <f t="shared" si="58"/>
        <v>0</v>
      </c>
      <c r="Y37" s="2">
        <f t="shared" si="58"/>
        <v>0</v>
      </c>
      <c r="Z37" s="2">
        <v>4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367</v>
      </c>
      <c r="AH37" s="12">
        <v>2877</v>
      </c>
      <c r="AI37" s="12">
        <v>4957</v>
      </c>
      <c r="AJ37" s="12">
        <v>5334</v>
      </c>
      <c r="AK37" s="12">
        <v>5734</v>
      </c>
      <c r="AL37" s="12">
        <v>5669</v>
      </c>
      <c r="AM37" s="12">
        <v>5469</v>
      </c>
      <c r="AN37" s="12">
        <v>5282</v>
      </c>
      <c r="AO37" s="12">
        <v>5358</v>
      </c>
      <c r="AP37" s="12">
        <v>4853</v>
      </c>
      <c r="AQ37" s="12">
        <v>2971</v>
      </c>
      <c r="AR37" s="12">
        <v>332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</row>
    <row r="42" spans="1:50" x14ac:dyDescent="0.2">
      <c r="A42" s="2" t="s">
        <v>25</v>
      </c>
    </row>
    <row r="43" spans="1:50" x14ac:dyDescent="0.2">
      <c r="A43" s="2">
        <v>1</v>
      </c>
      <c r="B43" s="2">
        <f>$Z43*AA43</f>
        <v>13226.4</v>
      </c>
      <c r="C43" s="2">
        <f t="shared" ref="C43:Y43" si="59">$Z43*AB43</f>
        <v>11894.4</v>
      </c>
      <c r="D43" s="2">
        <f t="shared" si="59"/>
        <v>10332</v>
      </c>
      <c r="E43" s="2">
        <f t="shared" si="59"/>
        <v>11772</v>
      </c>
      <c r="F43" s="2">
        <f t="shared" si="59"/>
        <v>12636</v>
      </c>
      <c r="G43" s="2">
        <f t="shared" si="59"/>
        <v>12456</v>
      </c>
      <c r="H43" s="2">
        <f t="shared" si="59"/>
        <v>14652</v>
      </c>
      <c r="I43" s="2">
        <f t="shared" si="59"/>
        <v>17553.600000000002</v>
      </c>
      <c r="J43" s="2">
        <f t="shared" si="59"/>
        <v>20160</v>
      </c>
      <c r="K43" s="2">
        <f t="shared" si="59"/>
        <v>18720</v>
      </c>
      <c r="L43" s="2">
        <f t="shared" si="59"/>
        <v>18720</v>
      </c>
      <c r="M43" s="2">
        <f t="shared" si="59"/>
        <v>18000</v>
      </c>
      <c r="N43" s="2">
        <f t="shared" si="59"/>
        <v>17280</v>
      </c>
      <c r="O43" s="2">
        <f t="shared" si="59"/>
        <v>18000</v>
      </c>
      <c r="P43" s="2">
        <f t="shared" si="59"/>
        <v>16560</v>
      </c>
      <c r="Q43" s="2">
        <f t="shared" si="59"/>
        <v>17280</v>
      </c>
      <c r="R43" s="2">
        <f t="shared" si="59"/>
        <v>18720</v>
      </c>
      <c r="S43" s="2">
        <f t="shared" si="59"/>
        <v>25200</v>
      </c>
      <c r="T43" s="2">
        <f t="shared" si="59"/>
        <v>21600</v>
      </c>
      <c r="U43" s="2">
        <f t="shared" si="59"/>
        <v>20160</v>
      </c>
      <c r="V43" s="2">
        <f t="shared" si="59"/>
        <v>19440</v>
      </c>
      <c r="W43" s="2">
        <f t="shared" si="59"/>
        <v>21600</v>
      </c>
      <c r="X43" s="2">
        <f t="shared" si="59"/>
        <v>11030.4</v>
      </c>
      <c r="Y43" s="2">
        <f t="shared" si="59"/>
        <v>14133.6</v>
      </c>
      <c r="Z43" s="2">
        <v>7.2</v>
      </c>
      <c r="AA43" s="8">
        <v>1837</v>
      </c>
      <c r="AB43" s="8">
        <v>1652</v>
      </c>
      <c r="AC43" s="8">
        <v>1435</v>
      </c>
      <c r="AD43" s="8">
        <v>1635</v>
      </c>
      <c r="AE43" s="8">
        <v>1755</v>
      </c>
      <c r="AF43" s="8">
        <v>1730</v>
      </c>
      <c r="AG43" s="8">
        <v>2035</v>
      </c>
      <c r="AH43" s="8">
        <v>2438</v>
      </c>
      <c r="AI43" s="8">
        <v>2800</v>
      </c>
      <c r="AJ43" s="8">
        <v>2600</v>
      </c>
      <c r="AK43" s="8">
        <v>2600</v>
      </c>
      <c r="AL43" s="8">
        <v>2500</v>
      </c>
      <c r="AM43" s="8">
        <v>2400</v>
      </c>
      <c r="AN43" s="8">
        <v>2500</v>
      </c>
      <c r="AO43" s="8">
        <v>2300</v>
      </c>
      <c r="AP43" s="8">
        <v>2400</v>
      </c>
      <c r="AQ43" s="8">
        <v>2600</v>
      </c>
      <c r="AR43" s="8">
        <v>3500</v>
      </c>
      <c r="AS43" s="8">
        <v>3000</v>
      </c>
      <c r="AT43" s="8">
        <v>2800</v>
      </c>
      <c r="AU43" s="8">
        <v>2700</v>
      </c>
      <c r="AV43" s="8">
        <v>3000</v>
      </c>
      <c r="AW43" s="8">
        <v>1532</v>
      </c>
      <c r="AX43" s="8">
        <v>1963</v>
      </c>
    </row>
    <row r="44" spans="1:50" x14ac:dyDescent="0.2">
      <c r="A44" s="2">
        <v>2</v>
      </c>
      <c r="B44" s="2">
        <f t="shared" ref="B44:B46" si="60">$Z44*AA44</f>
        <v>5556</v>
      </c>
      <c r="C44" s="2">
        <f t="shared" ref="C44:C46" si="61">$Z44*AB44</f>
        <v>4944</v>
      </c>
      <c r="D44" s="2">
        <f t="shared" ref="D44:D46" si="62">$Z44*AC44</f>
        <v>4180</v>
      </c>
      <c r="E44" s="2">
        <f t="shared" ref="E44:E46" si="63">$Z44*AD44</f>
        <v>3888</v>
      </c>
      <c r="F44" s="2">
        <f t="shared" ref="F44:F46" si="64">$Z44*AE44</f>
        <v>3844</v>
      </c>
      <c r="G44" s="2">
        <f t="shared" ref="G44:G46" si="65">$Z44*AF44</f>
        <v>4124</v>
      </c>
      <c r="H44" s="2">
        <f t="shared" ref="H44:H46" si="66">$Z44*AG44</f>
        <v>5484</v>
      </c>
      <c r="I44" s="2">
        <f t="shared" ref="I44:I46" si="67">$Z44*AH44</f>
        <v>8652</v>
      </c>
      <c r="J44" s="2">
        <f t="shared" ref="J44:J46" si="68">$Z44*AI44</f>
        <v>10012</v>
      </c>
      <c r="K44" s="2">
        <f t="shared" ref="K44:K46" si="69">$Z44*AJ44</f>
        <v>9172</v>
      </c>
      <c r="L44" s="2">
        <f t="shared" ref="L44:L46" si="70">$Z44*AK44</f>
        <v>8768</v>
      </c>
      <c r="M44" s="2">
        <f t="shared" ref="M44:M46" si="71">$Z44*AL44</f>
        <v>9328</v>
      </c>
      <c r="N44" s="2">
        <f t="shared" ref="N44:N46" si="72">$Z44*AM44</f>
        <v>11628</v>
      </c>
      <c r="O44" s="2">
        <f t="shared" ref="O44:O46" si="73">$Z44*AN44</f>
        <v>7588</v>
      </c>
      <c r="P44" s="2">
        <f t="shared" ref="P44:P46" si="74">$Z44*AO44</f>
        <v>7200</v>
      </c>
      <c r="Q44" s="2">
        <f t="shared" ref="Q44:Q46" si="75">$Z44*AP44</f>
        <v>7464</v>
      </c>
      <c r="R44" s="2">
        <f t="shared" ref="R44:R46" si="76">$Z44*AQ44</f>
        <v>7920</v>
      </c>
      <c r="S44" s="2">
        <f t="shared" ref="S44:S46" si="77">$Z44*AR44</f>
        <v>12412</v>
      </c>
      <c r="T44" s="2">
        <f t="shared" ref="T44:T46" si="78">$Z44*AS44</f>
        <v>17272</v>
      </c>
      <c r="U44" s="2">
        <f t="shared" ref="U44:U45" si="79">$Z44*AT44</f>
        <v>16948</v>
      </c>
      <c r="V44" s="2">
        <f t="shared" ref="V44:V46" si="80">$Z44*AU44</f>
        <v>15300</v>
      </c>
      <c r="W44" s="2">
        <f t="shared" ref="W44:W46" si="81">$Z44*AV44</f>
        <v>13728</v>
      </c>
      <c r="X44" s="2">
        <f t="shared" ref="X44:X46" si="82">$Z44*AW44</f>
        <v>9444</v>
      </c>
      <c r="Y44" s="2">
        <f t="shared" ref="Y44:Y46" si="83">$Z44*AX44</f>
        <v>7020</v>
      </c>
      <c r="Z44" s="2">
        <v>4</v>
      </c>
      <c r="AA44" s="14">
        <v>1389</v>
      </c>
      <c r="AB44" s="14">
        <v>1236</v>
      </c>
      <c r="AC44" s="14">
        <v>1045</v>
      </c>
      <c r="AD44" s="14">
        <v>972</v>
      </c>
      <c r="AE44" s="14">
        <v>961</v>
      </c>
      <c r="AF44" s="14">
        <v>1031</v>
      </c>
      <c r="AG44" s="14">
        <v>1371</v>
      </c>
      <c r="AH44" s="14">
        <v>2163</v>
      </c>
      <c r="AI44" s="14">
        <v>2503</v>
      </c>
      <c r="AJ44" s="14">
        <v>2293</v>
      </c>
      <c r="AK44" s="14">
        <v>2192</v>
      </c>
      <c r="AL44" s="14">
        <v>2332</v>
      </c>
      <c r="AM44" s="14">
        <v>2907</v>
      </c>
      <c r="AN44" s="14">
        <v>1897</v>
      </c>
      <c r="AO44" s="14">
        <v>1800</v>
      </c>
      <c r="AP44" s="14">
        <v>1866</v>
      </c>
      <c r="AQ44" s="14">
        <v>1980</v>
      </c>
      <c r="AR44" s="14">
        <v>3103</v>
      </c>
      <c r="AS44" s="14">
        <v>4318</v>
      </c>
      <c r="AT44" s="14">
        <v>4237</v>
      </c>
      <c r="AU44" s="14">
        <v>3825</v>
      </c>
      <c r="AV44" s="14">
        <v>3432</v>
      </c>
      <c r="AW44" s="14">
        <v>2361</v>
      </c>
      <c r="AX44" s="14">
        <v>1755</v>
      </c>
    </row>
    <row r="45" spans="1:50" x14ac:dyDescent="0.2">
      <c r="A45" s="2">
        <v>3</v>
      </c>
      <c r="B45" s="2">
        <f t="shared" si="60"/>
        <v>12110</v>
      </c>
      <c r="C45" s="2">
        <f t="shared" si="61"/>
        <v>11921</v>
      </c>
      <c r="D45" s="2">
        <f t="shared" si="62"/>
        <v>14266</v>
      </c>
      <c r="E45" s="2">
        <f t="shared" si="63"/>
        <v>17367</v>
      </c>
      <c r="F45" s="2">
        <f t="shared" si="64"/>
        <v>20160</v>
      </c>
      <c r="G45" s="2">
        <f t="shared" si="65"/>
        <v>18620</v>
      </c>
      <c r="H45" s="2">
        <f t="shared" si="66"/>
        <v>18620</v>
      </c>
      <c r="I45" s="2">
        <f t="shared" si="67"/>
        <v>17850</v>
      </c>
      <c r="J45" s="2">
        <f t="shared" si="68"/>
        <v>17080</v>
      </c>
      <c r="K45" s="2">
        <f t="shared" si="69"/>
        <v>17850</v>
      </c>
      <c r="L45" s="2">
        <f t="shared" si="70"/>
        <v>16310</v>
      </c>
      <c r="M45" s="2">
        <f t="shared" si="71"/>
        <v>17080</v>
      </c>
      <c r="N45" s="2">
        <f t="shared" si="72"/>
        <v>18620</v>
      </c>
      <c r="O45" s="2">
        <f t="shared" si="73"/>
        <v>25550</v>
      </c>
      <c r="P45" s="2">
        <f t="shared" si="74"/>
        <v>21700</v>
      </c>
      <c r="Q45" s="2">
        <f t="shared" si="75"/>
        <v>20160</v>
      </c>
      <c r="R45" s="2">
        <f t="shared" si="76"/>
        <v>19390</v>
      </c>
      <c r="S45" s="2">
        <f t="shared" si="77"/>
        <v>21700</v>
      </c>
      <c r="T45" s="2">
        <f t="shared" si="78"/>
        <v>10395</v>
      </c>
      <c r="U45" s="2">
        <f t="shared" si="79"/>
        <v>13713</v>
      </c>
      <c r="V45" s="2">
        <f t="shared" si="80"/>
        <v>12740</v>
      </c>
      <c r="W45" s="2">
        <f t="shared" si="81"/>
        <v>11319</v>
      </c>
      <c r="X45" s="2">
        <f t="shared" si="82"/>
        <v>9646</v>
      </c>
      <c r="Y45" s="2">
        <f t="shared" si="83"/>
        <v>11186</v>
      </c>
      <c r="Z45" s="2">
        <v>7</v>
      </c>
      <c r="AA45" s="2">
        <v>1730</v>
      </c>
      <c r="AB45" s="2">
        <v>1703</v>
      </c>
      <c r="AC45" s="2">
        <v>2038</v>
      </c>
      <c r="AD45" s="2">
        <v>2481</v>
      </c>
      <c r="AE45" s="2">
        <v>2880</v>
      </c>
      <c r="AF45" s="2">
        <v>2660</v>
      </c>
      <c r="AG45" s="2">
        <v>2660</v>
      </c>
      <c r="AH45" s="2">
        <v>2550</v>
      </c>
      <c r="AI45" s="2">
        <v>2440</v>
      </c>
      <c r="AJ45" s="2">
        <v>2550</v>
      </c>
      <c r="AK45" s="2">
        <v>2330</v>
      </c>
      <c r="AL45" s="2">
        <v>2440</v>
      </c>
      <c r="AM45" s="2">
        <v>2660</v>
      </c>
      <c r="AN45" s="2">
        <v>3650</v>
      </c>
      <c r="AO45" s="2">
        <v>3100</v>
      </c>
      <c r="AP45" s="2">
        <v>2880</v>
      </c>
      <c r="AQ45" s="2">
        <v>2770</v>
      </c>
      <c r="AR45" s="2">
        <v>3100</v>
      </c>
      <c r="AS45" s="2">
        <v>1485</v>
      </c>
      <c r="AT45" s="2">
        <v>1959</v>
      </c>
      <c r="AU45" s="2">
        <v>1820</v>
      </c>
      <c r="AV45" s="2">
        <v>1617</v>
      </c>
      <c r="AW45" s="2">
        <v>1378</v>
      </c>
      <c r="AX45" s="2">
        <v>1598</v>
      </c>
    </row>
    <row r="46" spans="1:50" x14ac:dyDescent="0.2">
      <c r="A46" s="2">
        <v>4</v>
      </c>
      <c r="B46" s="2">
        <f t="shared" si="60"/>
        <v>9198</v>
      </c>
      <c r="C46" s="2">
        <f t="shared" si="61"/>
        <v>8616</v>
      </c>
      <c r="D46" s="2">
        <f t="shared" si="62"/>
        <v>7062</v>
      </c>
      <c r="E46" s="2">
        <f t="shared" si="63"/>
        <v>6330</v>
      </c>
      <c r="F46" s="2">
        <f t="shared" si="64"/>
        <v>6564</v>
      </c>
      <c r="G46" s="2">
        <f t="shared" si="65"/>
        <v>7110</v>
      </c>
      <c r="H46" s="2">
        <f t="shared" si="66"/>
        <v>9732</v>
      </c>
      <c r="I46" s="2">
        <f t="shared" si="67"/>
        <v>15132</v>
      </c>
      <c r="J46" s="2">
        <f t="shared" si="68"/>
        <v>15318</v>
      </c>
      <c r="K46" s="2">
        <f t="shared" si="69"/>
        <v>15654</v>
      </c>
      <c r="L46" s="2">
        <f t="shared" si="70"/>
        <v>15708</v>
      </c>
      <c r="M46" s="2">
        <f t="shared" si="71"/>
        <v>14004</v>
      </c>
      <c r="N46" s="2">
        <f t="shared" si="72"/>
        <v>17550</v>
      </c>
      <c r="O46" s="2">
        <f t="shared" si="73"/>
        <v>11514</v>
      </c>
      <c r="P46" s="2">
        <f t="shared" si="74"/>
        <v>11490</v>
      </c>
      <c r="Q46" s="2">
        <f t="shared" si="75"/>
        <v>12252</v>
      </c>
      <c r="R46" s="2">
        <f t="shared" si="76"/>
        <v>12102</v>
      </c>
      <c r="S46" s="2">
        <f t="shared" si="77"/>
        <v>18768</v>
      </c>
      <c r="T46" s="2">
        <f t="shared" si="78"/>
        <v>19920</v>
      </c>
      <c r="U46" s="2">
        <f>$Z46*AT46</f>
        <v>22218</v>
      </c>
      <c r="V46" s="2">
        <f t="shared" si="80"/>
        <v>21822</v>
      </c>
      <c r="W46" s="2">
        <f t="shared" si="81"/>
        <v>19608</v>
      </c>
      <c r="X46" s="2">
        <f t="shared" si="82"/>
        <v>14166</v>
      </c>
      <c r="Y46" s="2">
        <f t="shared" si="83"/>
        <v>10530</v>
      </c>
      <c r="Z46" s="2">
        <v>6</v>
      </c>
      <c r="AA46" s="14">
        <v>1533</v>
      </c>
      <c r="AB46" s="14">
        <v>1436</v>
      </c>
      <c r="AC46" s="14">
        <v>1177</v>
      </c>
      <c r="AD46" s="14">
        <v>1055</v>
      </c>
      <c r="AE46" s="14">
        <v>1094</v>
      </c>
      <c r="AF46" s="14">
        <v>1185</v>
      </c>
      <c r="AG46" s="14">
        <v>1622</v>
      </c>
      <c r="AH46" s="14">
        <v>2522</v>
      </c>
      <c r="AI46" s="14">
        <v>2553</v>
      </c>
      <c r="AJ46" s="14">
        <v>2609</v>
      </c>
      <c r="AK46" s="14">
        <v>2618</v>
      </c>
      <c r="AL46" s="14">
        <v>2334</v>
      </c>
      <c r="AM46" s="14">
        <v>2925</v>
      </c>
      <c r="AN46" s="14">
        <v>1919</v>
      </c>
      <c r="AO46" s="14">
        <v>1915</v>
      </c>
      <c r="AP46" s="14">
        <v>2042</v>
      </c>
      <c r="AQ46" s="14">
        <v>2017</v>
      </c>
      <c r="AR46" s="14">
        <v>3128</v>
      </c>
      <c r="AS46" s="14">
        <v>3320</v>
      </c>
      <c r="AT46" s="14">
        <v>3703</v>
      </c>
      <c r="AU46" s="14">
        <v>3637</v>
      </c>
      <c r="AV46" s="14">
        <v>3268</v>
      </c>
      <c r="AW46" s="14">
        <v>2361</v>
      </c>
      <c r="AX46" s="14">
        <v>1755</v>
      </c>
    </row>
    <row r="47" spans="1:50" x14ac:dyDescent="0.2"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"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tabSelected="1" workbookViewId="0">
      <selection activeCell="G22" sqref="G22"/>
    </sheetView>
  </sheetViews>
  <sheetFormatPr defaultRowHeight="14.25" x14ac:dyDescent="0.2"/>
  <cols>
    <col min="1" max="1" width="9" customWidth="1"/>
    <col min="2" max="2" width="9.25" customWidth="1"/>
    <col min="4" max="4" width="9" customWidth="1"/>
  </cols>
  <sheetData>
    <row r="1" spans="1:26" s="1" customFormat="1" x14ac:dyDescent="0.2">
      <c r="A1" s="8" t="s">
        <v>18</v>
      </c>
      <c r="B1" s="8"/>
      <c r="C1" s="8"/>
      <c r="D1" s="8"/>
      <c r="E1" s="8"/>
      <c r="F1" s="8"/>
    </row>
    <row r="2" spans="1:26" s="1" customFormat="1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s="1" customFormat="1" x14ac:dyDescent="0.2">
      <c r="A3" s="8" t="s">
        <v>47</v>
      </c>
      <c r="B3" s="8" t="s">
        <v>48</v>
      </c>
      <c r="C3" s="8">
        <v>4000</v>
      </c>
      <c r="D3" s="8">
        <v>8000</v>
      </c>
      <c r="E3" s="8">
        <v>1000</v>
      </c>
      <c r="F3" s="8">
        <v>-1000</v>
      </c>
    </row>
    <row r="4" spans="1:26" s="1" customFormat="1" x14ac:dyDescent="0.2">
      <c r="A4" s="8" t="s">
        <v>8</v>
      </c>
      <c r="B4" s="8" t="s">
        <v>9</v>
      </c>
      <c r="C4" s="8" t="s">
        <v>13</v>
      </c>
      <c r="D4" s="8"/>
      <c r="E4" s="8"/>
      <c r="F4" s="8"/>
    </row>
    <row r="5" spans="1:26" s="1" customFormat="1" x14ac:dyDescent="0.2">
      <c r="A5" s="8" t="s">
        <v>49</v>
      </c>
      <c r="B5" s="8" t="s">
        <v>50</v>
      </c>
      <c r="C5" s="8" t="s">
        <v>14</v>
      </c>
      <c r="D5" s="8"/>
      <c r="E5" s="8"/>
      <c r="F5" s="8"/>
    </row>
    <row r="6" spans="1:26" s="1" customFormat="1" x14ac:dyDescent="0.2">
      <c r="A6" s="3"/>
      <c r="B6" s="3"/>
    </row>
    <row r="7" spans="1:26" s="1" customFormat="1" x14ac:dyDescent="0.2">
      <c r="A7" s="3"/>
      <c r="B7" s="3"/>
    </row>
    <row r="8" spans="1:26" s="1" customFormat="1" x14ac:dyDescent="0.2">
      <c r="A8" s="3"/>
      <c r="B8" s="3"/>
    </row>
    <row r="9" spans="1:26" s="8" customFormat="1" x14ac:dyDescent="0.2">
      <c r="A9" s="8" t="s">
        <v>11</v>
      </c>
      <c r="C9" s="8">
        <f>vpp设置!B43</f>
        <v>13226.4</v>
      </c>
      <c r="D9" s="8">
        <f>vpp设置!C43</f>
        <v>11894.4</v>
      </c>
      <c r="E9" s="8">
        <f>vpp设置!D43</f>
        <v>10332</v>
      </c>
      <c r="F9" s="8">
        <f>vpp设置!E43</f>
        <v>11772</v>
      </c>
      <c r="G9" s="8">
        <f>vpp设置!F43</f>
        <v>12636</v>
      </c>
      <c r="H9" s="8">
        <f>vpp设置!G43</f>
        <v>12456</v>
      </c>
      <c r="I9" s="8">
        <f>vpp设置!H43</f>
        <v>14652</v>
      </c>
      <c r="J9" s="8">
        <f>vpp设置!I43</f>
        <v>17553.600000000002</v>
      </c>
      <c r="K9" s="8">
        <f>vpp设置!J43</f>
        <v>20160</v>
      </c>
      <c r="L9" s="8">
        <f>vpp设置!K43</f>
        <v>18720</v>
      </c>
      <c r="M9" s="8">
        <f>vpp设置!L43</f>
        <v>18720</v>
      </c>
      <c r="N9" s="8">
        <f>vpp设置!M43</f>
        <v>18000</v>
      </c>
      <c r="O9" s="8">
        <f>vpp设置!N43</f>
        <v>17280</v>
      </c>
      <c r="P9" s="8">
        <f>vpp设置!O43</f>
        <v>18000</v>
      </c>
      <c r="Q9" s="8">
        <f>vpp设置!P43</f>
        <v>16560</v>
      </c>
      <c r="R9" s="8">
        <f>vpp设置!Q43</f>
        <v>17280</v>
      </c>
      <c r="S9" s="8">
        <f>vpp设置!R43</f>
        <v>18720</v>
      </c>
      <c r="T9" s="8">
        <f>vpp设置!S43</f>
        <v>25200</v>
      </c>
      <c r="U9" s="8">
        <f>vpp设置!T43</f>
        <v>21600</v>
      </c>
      <c r="V9" s="8">
        <f>vpp设置!U43</f>
        <v>20160</v>
      </c>
      <c r="W9" s="8">
        <f>vpp设置!V43</f>
        <v>19440</v>
      </c>
      <c r="X9" s="8">
        <f>vpp设置!W43</f>
        <v>21600</v>
      </c>
      <c r="Y9" s="8">
        <f>vpp设置!X43</f>
        <v>11030.4</v>
      </c>
      <c r="Z9" s="8">
        <f>vpp设置!Y43</f>
        <v>14133.6</v>
      </c>
    </row>
    <row r="10" spans="1:26" s="1" customFormat="1" x14ac:dyDescent="0.2">
      <c r="A10" s="3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 s="8" t="s">
        <v>20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>
        <v>0.16600000000000001</v>
      </c>
      <c r="C12">
        <v>23828.264823507892</v>
      </c>
      <c r="D12">
        <v>17212.012640141151</v>
      </c>
      <c r="E12">
        <v>19440.668991282924</v>
      </c>
      <c r="F12">
        <v>21014.559753551308</v>
      </c>
      <c r="G12">
        <v>19229.238316262406</v>
      </c>
      <c r="H12">
        <v>15433.197213019177</v>
      </c>
      <c r="I12">
        <v>17981.046225436654</v>
      </c>
      <c r="J12">
        <v>13147.959474127805</v>
      </c>
      <c r="K12">
        <v>15392.018157933986</v>
      </c>
      <c r="L12">
        <v>11369.253269860124</v>
      </c>
      <c r="M12">
        <v>15239.364274456866</v>
      </c>
      <c r="N12">
        <v>18280.605716529473</v>
      </c>
      <c r="O12">
        <v>13129.217103603851</v>
      </c>
      <c r="P12">
        <v>8545.2561003896335</v>
      </c>
      <c r="Q12">
        <v>7974.5621066459316</v>
      </c>
      <c r="R12">
        <v>15420.778308377978</v>
      </c>
      <c r="S12">
        <v>13259.259402011952</v>
      </c>
      <c r="T12">
        <v>15050.675290168279</v>
      </c>
      <c r="U12">
        <v>17810.542024254391</v>
      </c>
      <c r="V12">
        <v>22963.879787243335</v>
      </c>
      <c r="W12">
        <v>16886.249271533095</v>
      </c>
      <c r="X12">
        <v>22876.195877129794</v>
      </c>
      <c r="Y12">
        <v>19232.674731429066</v>
      </c>
      <c r="Z12">
        <v>19156.76818065234</v>
      </c>
    </row>
    <row r="13" spans="1:26" x14ac:dyDescent="0.2">
      <c r="A13">
        <v>2</v>
      </c>
      <c r="B13">
        <v>0.129</v>
      </c>
      <c r="C13">
        <v>23998.233597250659</v>
      </c>
      <c r="D13">
        <v>19994.978681168515</v>
      </c>
      <c r="E13">
        <v>25053.676509752793</v>
      </c>
      <c r="F13">
        <v>22924.77459001153</v>
      </c>
      <c r="G13">
        <v>14754.915140499546</v>
      </c>
      <c r="H13">
        <v>17956.567693182249</v>
      </c>
      <c r="I13">
        <v>12459.354118880612</v>
      </c>
      <c r="J13">
        <v>13715.686106981351</v>
      </c>
      <c r="K13">
        <v>14191.493279742277</v>
      </c>
      <c r="L13">
        <v>14476.248603860522</v>
      </c>
      <c r="M13">
        <v>16852.896925565645</v>
      </c>
      <c r="N13">
        <v>11934.453394500228</v>
      </c>
      <c r="O13">
        <v>8289.5395191285334</v>
      </c>
      <c r="P13">
        <v>12418.037253674034</v>
      </c>
      <c r="Q13">
        <v>12016.79398328659</v>
      </c>
      <c r="R13">
        <v>9988.4485942092906</v>
      </c>
      <c r="S13">
        <v>13330.855268767102</v>
      </c>
      <c r="T13">
        <v>14036.974858752652</v>
      </c>
      <c r="U13">
        <v>19074.623299528539</v>
      </c>
      <c r="V13">
        <v>18556.434419925496</v>
      </c>
      <c r="W13">
        <v>30736.20282676697</v>
      </c>
      <c r="X13">
        <v>21413.38607972602</v>
      </c>
      <c r="Y13">
        <v>19485.776007550681</v>
      </c>
      <c r="Z13">
        <v>22995.555304201011</v>
      </c>
    </row>
    <row r="14" spans="1:26" x14ac:dyDescent="0.2">
      <c r="A14">
        <v>3</v>
      </c>
      <c r="B14">
        <v>0.16900000000000001</v>
      </c>
      <c r="C14">
        <v>21778.009118152673</v>
      </c>
      <c r="D14">
        <v>22044.920073695263</v>
      </c>
      <c r="E14">
        <v>22257.735925648129</v>
      </c>
      <c r="F14">
        <v>21106.033210705671</v>
      </c>
      <c r="G14">
        <v>11910.975085782298</v>
      </c>
      <c r="H14">
        <v>20503.902251901007</v>
      </c>
      <c r="I14">
        <v>16936.334541540316</v>
      </c>
      <c r="J14">
        <v>14356.955680006313</v>
      </c>
      <c r="K14">
        <v>12284.917329318929</v>
      </c>
      <c r="L14">
        <v>11493.897998761269</v>
      </c>
      <c r="M14">
        <v>16340.153845981273</v>
      </c>
      <c r="N14">
        <v>11723.556227336152</v>
      </c>
      <c r="O14">
        <v>11802.73763324756</v>
      </c>
      <c r="P14">
        <v>10463.834688278834</v>
      </c>
      <c r="Q14">
        <v>12451.401870403979</v>
      </c>
      <c r="R14">
        <v>13669.73414044448</v>
      </c>
      <c r="S14">
        <v>12311.192649918552</v>
      </c>
      <c r="T14">
        <v>12179.447848584357</v>
      </c>
      <c r="U14">
        <v>21017.965788385744</v>
      </c>
      <c r="V14">
        <v>26757.232529081102</v>
      </c>
      <c r="W14">
        <v>20655.35761740572</v>
      </c>
      <c r="X14">
        <v>25735.394111264581</v>
      </c>
      <c r="Y14">
        <v>18073.613062430279</v>
      </c>
      <c r="Z14">
        <v>27363.607057562025</v>
      </c>
    </row>
    <row r="15" spans="1:26" x14ac:dyDescent="0.2">
      <c r="A15">
        <v>4</v>
      </c>
      <c r="B15">
        <v>0.123</v>
      </c>
      <c r="C15">
        <v>25702.034698353145</v>
      </c>
      <c r="D15">
        <v>21112.638127500293</v>
      </c>
      <c r="E15">
        <v>17868.591592148368</v>
      </c>
      <c r="F15">
        <v>14441.032676214916</v>
      </c>
      <c r="G15">
        <v>18248.766330000224</v>
      </c>
      <c r="H15">
        <v>13942.921694255798</v>
      </c>
      <c r="I15">
        <v>12420.963284787724</v>
      </c>
      <c r="J15">
        <v>15648.990417319072</v>
      </c>
      <c r="K15">
        <v>15328.599228381352</v>
      </c>
      <c r="L15">
        <v>10728.95689100064</v>
      </c>
      <c r="M15">
        <v>15389.142363809278</v>
      </c>
      <c r="N15">
        <v>16478.109003819187</v>
      </c>
      <c r="O15">
        <v>7539.0605787537506</v>
      </c>
      <c r="P15">
        <v>10852.521865874412</v>
      </c>
      <c r="Q15">
        <v>12560.602758251085</v>
      </c>
      <c r="R15">
        <v>13882.690334413359</v>
      </c>
      <c r="S15">
        <v>10975.179889902005</v>
      </c>
      <c r="T15">
        <v>12189.874522267017</v>
      </c>
      <c r="U15">
        <v>18411.416226476191</v>
      </c>
      <c r="V15">
        <v>19008.009639358082</v>
      </c>
      <c r="W15">
        <v>25778.171867527566</v>
      </c>
      <c r="X15">
        <v>29098.147957086716</v>
      </c>
      <c r="Y15">
        <v>22570.259017431657</v>
      </c>
      <c r="Z15">
        <v>32462.026676631514</v>
      </c>
    </row>
    <row r="16" spans="1:26" x14ac:dyDescent="0.2">
      <c r="A16">
        <v>5</v>
      </c>
      <c r="B16">
        <v>0.156</v>
      </c>
      <c r="C16">
        <v>14939.828465837669</v>
      </c>
      <c r="D16">
        <v>16695.157723160391</v>
      </c>
      <c r="E16">
        <v>16148.579765825209</v>
      </c>
      <c r="F16">
        <v>16593.903577259844</v>
      </c>
      <c r="G16">
        <v>18480.625228778659</v>
      </c>
      <c r="H16">
        <v>16889.614330571334</v>
      </c>
      <c r="I16">
        <v>14204.425265426638</v>
      </c>
      <c r="J16">
        <v>15536.700917879038</v>
      </c>
      <c r="K16">
        <v>19985.551941133661</v>
      </c>
      <c r="L16">
        <v>13621.067151553891</v>
      </c>
      <c r="M16">
        <v>11706.079102371585</v>
      </c>
      <c r="N16">
        <v>12931.038855560055</v>
      </c>
      <c r="O16">
        <v>10333.161851888761</v>
      </c>
      <c r="P16">
        <v>13367.255272480186</v>
      </c>
      <c r="Q16">
        <v>6914.3276196965298</v>
      </c>
      <c r="R16">
        <v>17171.581849180926</v>
      </c>
      <c r="S16">
        <v>13809.69117874511</v>
      </c>
      <c r="T16">
        <v>10459.392409620135</v>
      </c>
      <c r="U16">
        <v>19022.603682142115</v>
      </c>
      <c r="V16">
        <v>27628.060780915926</v>
      </c>
      <c r="W16">
        <v>32869.57901170387</v>
      </c>
      <c r="X16">
        <v>21811.362339130425</v>
      </c>
      <c r="Y16">
        <v>23535.874076050743</v>
      </c>
      <c r="Z16">
        <v>17699.182991880822</v>
      </c>
    </row>
    <row r="17" spans="1:26" x14ac:dyDescent="0.2">
      <c r="A17">
        <v>6</v>
      </c>
      <c r="B17">
        <v>0.14299999999999999</v>
      </c>
      <c r="C17">
        <v>21252.577435099189</v>
      </c>
      <c r="D17">
        <v>23205.790404120293</v>
      </c>
      <c r="E17">
        <v>15173.489653038205</v>
      </c>
      <c r="F17">
        <v>15093.715930306989</v>
      </c>
      <c r="G17">
        <v>20353.216703336064</v>
      </c>
      <c r="H17">
        <v>14956.400508803863</v>
      </c>
      <c r="I17">
        <v>15928.155007579693</v>
      </c>
      <c r="J17">
        <v>12590.397251469079</v>
      </c>
      <c r="K17">
        <v>10619.300430376659</v>
      </c>
      <c r="L17">
        <v>17071.071756449186</v>
      </c>
      <c r="M17">
        <v>14319.822564961567</v>
      </c>
      <c r="N17">
        <v>13934.035136073786</v>
      </c>
      <c r="O17">
        <v>10224.377993379994</v>
      </c>
      <c r="P17">
        <v>10504.262870721672</v>
      </c>
      <c r="Q17">
        <v>11453.133338445266</v>
      </c>
      <c r="R17">
        <v>9977.4785938240093</v>
      </c>
      <c r="S17">
        <v>13342.858773989103</v>
      </c>
      <c r="T17">
        <v>13095.052280548849</v>
      </c>
      <c r="U17">
        <v>24175.522526813242</v>
      </c>
      <c r="V17">
        <v>17628.023151186793</v>
      </c>
      <c r="W17">
        <v>25656.49092851605</v>
      </c>
      <c r="X17">
        <v>26648.660941412534</v>
      </c>
      <c r="Y17">
        <v>17601.349193856731</v>
      </c>
      <c r="Z17">
        <v>16807.165166410181</v>
      </c>
    </row>
    <row r="18" spans="1:26" x14ac:dyDescent="0.2">
      <c r="A18">
        <v>7</v>
      </c>
      <c r="B18">
        <v>0.114</v>
      </c>
      <c r="C18">
        <v>31037.802030639472</v>
      </c>
      <c r="D18">
        <v>21261.580185637744</v>
      </c>
      <c r="E18">
        <v>21093.235049650611</v>
      </c>
      <c r="F18">
        <v>17464.679908827125</v>
      </c>
      <c r="G18">
        <v>22382.442847413266</v>
      </c>
      <c r="H18">
        <v>14061.915552318562</v>
      </c>
      <c r="I18">
        <v>16365.907535327971</v>
      </c>
      <c r="J18">
        <v>17217.834541793934</v>
      </c>
      <c r="K18">
        <v>16203.231050410717</v>
      </c>
      <c r="L18">
        <v>17542.040227403508</v>
      </c>
      <c r="M18">
        <v>15430.498476379886</v>
      </c>
      <c r="N18">
        <v>10876.631773600451</v>
      </c>
      <c r="O18">
        <v>11827.557086411698</v>
      </c>
      <c r="P18">
        <v>8660.8779817021532</v>
      </c>
      <c r="Q18">
        <v>6912.7320015711648</v>
      </c>
      <c r="R18">
        <v>14434.042349563799</v>
      </c>
      <c r="S18">
        <v>5052.7961610975408</v>
      </c>
      <c r="T18">
        <v>13380.483183008237</v>
      </c>
      <c r="U18">
        <v>15926.293336198234</v>
      </c>
      <c r="V18">
        <v>30122.906102569268</v>
      </c>
      <c r="W18">
        <v>25205.355425656373</v>
      </c>
      <c r="X18">
        <v>22598.768053967815</v>
      </c>
      <c r="Y18">
        <v>21790.56521131636</v>
      </c>
      <c r="Z18">
        <v>23024.878435942122</v>
      </c>
    </row>
    <row r="19" spans="1:26" x14ac:dyDescent="0.2">
      <c r="A19">
        <v>8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</row>
    <row r="20" spans="1:26" x14ac:dyDescent="0.2">
      <c r="A20">
        <v>9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</row>
    <row r="21" spans="1:26" x14ac:dyDescent="0.2">
      <c r="A21">
        <v>10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46</v>
      </c>
      <c r="K21" t="s">
        <v>46</v>
      </c>
      <c r="L21" t="s">
        <v>46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</row>
    <row r="22" spans="1:26" x14ac:dyDescent="0.2"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 s="8">
        <v>0.20699999999999999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625.73391826115767</v>
      </c>
      <c r="J24">
        <v>3184.0181816552154</v>
      </c>
      <c r="K24">
        <v>8046.537629780245</v>
      </c>
      <c r="L24">
        <v>7192.3369835970498</v>
      </c>
      <c r="M24">
        <v>7133.9135145079326</v>
      </c>
      <c r="N24">
        <v>9878.6995914655599</v>
      </c>
      <c r="O24">
        <v>9459.0082036111908</v>
      </c>
      <c r="P24">
        <v>7294.8175799249357</v>
      </c>
      <c r="Q24">
        <v>9491.1709231294462</v>
      </c>
      <c r="R24">
        <v>7476.4040671026996</v>
      </c>
      <c r="S24">
        <v>5795.7468054728151</v>
      </c>
      <c r="T24">
        <v>1494.1832338720362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>
        <v>0.129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676.27252767312098</v>
      </c>
      <c r="J25">
        <v>4694.3668613354066</v>
      </c>
      <c r="K25">
        <v>12658.235663310508</v>
      </c>
      <c r="L25">
        <v>9478.3731501832754</v>
      </c>
      <c r="M25">
        <v>10471.749859452413</v>
      </c>
      <c r="N25">
        <v>11227.776648339121</v>
      </c>
      <c r="O25">
        <v>9874.0386681174077</v>
      </c>
      <c r="P25">
        <v>9838.2876787898676</v>
      </c>
      <c r="Q25">
        <v>8383.2741700889528</v>
      </c>
      <c r="R25">
        <v>7194.2893962118724</v>
      </c>
      <c r="S25">
        <v>5873.6424790055253</v>
      </c>
      <c r="T25">
        <v>938.67753771340574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>
        <v>0.14099999999999999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1136.9583650725788</v>
      </c>
      <c r="J26">
        <v>3986.0129964771345</v>
      </c>
      <c r="K26">
        <v>9369.9277783596135</v>
      </c>
      <c r="L26">
        <v>8843.8235611430919</v>
      </c>
      <c r="M26">
        <v>12209.903888032622</v>
      </c>
      <c r="N26">
        <v>9532.611024861475</v>
      </c>
      <c r="O26">
        <v>7996.6521001544979</v>
      </c>
      <c r="P26">
        <v>4937.5628291789444</v>
      </c>
      <c r="Q26">
        <v>8659.2404051490812</v>
      </c>
      <c r="R26">
        <v>7307.8921753255281</v>
      </c>
      <c r="S26">
        <v>5230.9182043493302</v>
      </c>
      <c r="T26">
        <v>1149.1519095802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>
        <v>0.154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835.73894643321557</v>
      </c>
      <c r="J27">
        <v>3546.1092347539179</v>
      </c>
      <c r="K27">
        <v>8778.4676621491635</v>
      </c>
      <c r="L27">
        <v>7929.1492927656136</v>
      </c>
      <c r="M27">
        <v>9606.3569367330347</v>
      </c>
      <c r="N27">
        <v>7369.0508153439487</v>
      </c>
      <c r="O27">
        <v>10586.361837315922</v>
      </c>
      <c r="P27">
        <v>11194.693778988358</v>
      </c>
      <c r="Q27">
        <v>6343.3128755241978</v>
      </c>
      <c r="R27">
        <v>7869.3390238371676</v>
      </c>
      <c r="S27">
        <v>5717.8383694518643</v>
      </c>
      <c r="T27">
        <v>1497.2867156577324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>
        <v>0.10100000000000001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513.22038363912498</v>
      </c>
      <c r="J28">
        <v>3319.6889303973217</v>
      </c>
      <c r="K28">
        <v>7366.8224006504406</v>
      </c>
      <c r="L28">
        <v>9689.9314718029273</v>
      </c>
      <c r="M28">
        <v>7916.4422017252746</v>
      </c>
      <c r="N28">
        <v>7122.1830313496948</v>
      </c>
      <c r="O28">
        <v>6393.7381018726728</v>
      </c>
      <c r="P28">
        <v>9249.0959117692546</v>
      </c>
      <c r="Q28">
        <v>5653.9926246705745</v>
      </c>
      <c r="R28">
        <v>6197.9037092667904</v>
      </c>
      <c r="S28">
        <v>4885.6773842754119</v>
      </c>
      <c r="T28">
        <v>1025.8903968307393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>
        <v>0.161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824.66178298746536</v>
      </c>
      <c r="J29">
        <v>3707.7734368922966</v>
      </c>
      <c r="K29">
        <v>8013.084268837245</v>
      </c>
      <c r="L29">
        <v>9712.7862797345242</v>
      </c>
      <c r="M29">
        <v>11007.752158039171</v>
      </c>
      <c r="N29">
        <v>11457.302346298166</v>
      </c>
      <c r="O29">
        <v>8705.7207676214821</v>
      </c>
      <c r="P29">
        <v>10031.055215732827</v>
      </c>
      <c r="Q29">
        <v>10511.76236818777</v>
      </c>
      <c r="R29">
        <v>5801.4132034867644</v>
      </c>
      <c r="S29">
        <v>4704.2504734319809</v>
      </c>
      <c r="T29">
        <v>1185.497693945907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7</v>
      </c>
      <c r="B30">
        <v>0.107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628.853873360649</v>
      </c>
      <c r="J30">
        <v>4889.2872221356147</v>
      </c>
      <c r="K30">
        <v>7914.0508212680506</v>
      </c>
      <c r="L30">
        <v>9748.1363232561653</v>
      </c>
      <c r="M30">
        <v>8985.870344047371</v>
      </c>
      <c r="N30">
        <v>12883.653406920226</v>
      </c>
      <c r="O30">
        <v>11586.596796844944</v>
      </c>
      <c r="P30">
        <v>8269.997585966581</v>
      </c>
      <c r="Q30">
        <v>6111.3389444412314</v>
      </c>
      <c r="R30">
        <v>8585.9427402628517</v>
      </c>
      <c r="S30">
        <v>5389.1652356274008</v>
      </c>
      <c r="T30">
        <v>723.1560793939791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"/>
  <sheetViews>
    <sheetView workbookViewId="0">
      <selection activeCell="C3" sqref="C3:F3"/>
    </sheetView>
  </sheetViews>
  <sheetFormatPr defaultRowHeight="14.25" x14ac:dyDescent="0.2"/>
  <cols>
    <col min="1" max="16384" width="9" style="8"/>
  </cols>
  <sheetData>
    <row r="1" spans="1:26" x14ac:dyDescent="0.2">
      <c r="A1" s="8" t="s">
        <v>21</v>
      </c>
    </row>
    <row r="2" spans="1:26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47</v>
      </c>
      <c r="B3" s="8" t="s">
        <v>48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8" t="s">
        <v>8</v>
      </c>
      <c r="B4" s="8" t="s">
        <v>9</v>
      </c>
      <c r="C4" s="8" t="s">
        <v>13</v>
      </c>
    </row>
    <row r="5" spans="1:26" x14ac:dyDescent="0.2">
      <c r="A5" s="8" t="s">
        <v>49</v>
      </c>
      <c r="B5" s="8" t="s">
        <v>50</v>
      </c>
      <c r="C5" s="8" t="s">
        <v>14</v>
      </c>
    </row>
    <row r="9" spans="1:26" x14ac:dyDescent="0.2">
      <c r="A9" s="8" t="s">
        <v>11</v>
      </c>
      <c r="C9" s="8">
        <f>vpp设置!B44</f>
        <v>5556</v>
      </c>
      <c r="D9" s="8">
        <f>vpp设置!C44</f>
        <v>4944</v>
      </c>
      <c r="E9" s="8">
        <f>vpp设置!D44</f>
        <v>4180</v>
      </c>
      <c r="F9" s="8">
        <f>vpp设置!E44</f>
        <v>3888</v>
      </c>
      <c r="G9" s="8">
        <f>vpp设置!F44</f>
        <v>3844</v>
      </c>
      <c r="H9" s="8">
        <f>vpp设置!G44</f>
        <v>4124</v>
      </c>
      <c r="I9" s="8">
        <f>vpp设置!H44</f>
        <v>5484</v>
      </c>
      <c r="J9" s="8">
        <f>vpp设置!I44</f>
        <v>8652</v>
      </c>
      <c r="K9" s="8">
        <f>vpp设置!J44</f>
        <v>10012</v>
      </c>
      <c r="L9" s="8">
        <f>vpp设置!K44</f>
        <v>9172</v>
      </c>
      <c r="M9" s="8">
        <f>vpp设置!L44</f>
        <v>8768</v>
      </c>
      <c r="N9" s="8">
        <f>vpp设置!M44</f>
        <v>9328</v>
      </c>
      <c r="O9" s="8">
        <f>vpp设置!N44</f>
        <v>11628</v>
      </c>
      <c r="P9" s="8">
        <f>vpp设置!O44</f>
        <v>7588</v>
      </c>
      <c r="Q9" s="8">
        <f>vpp设置!P44</f>
        <v>7200</v>
      </c>
      <c r="R9" s="8">
        <f>vpp设置!Q44</f>
        <v>7464</v>
      </c>
      <c r="S9" s="8">
        <f>vpp设置!R44</f>
        <v>7920</v>
      </c>
      <c r="T9" s="8">
        <f>vpp设置!S44</f>
        <v>12412</v>
      </c>
      <c r="U9" s="8">
        <f>vpp设置!T44</f>
        <v>17272</v>
      </c>
      <c r="V9" s="8">
        <f>vpp设置!U44</f>
        <v>16948</v>
      </c>
      <c r="W9" s="8">
        <f>vpp设置!V44</f>
        <v>15300</v>
      </c>
      <c r="X9" s="8">
        <f>vpp设置!W44</f>
        <v>13728</v>
      </c>
      <c r="Y9" s="8">
        <f>vpp设置!X44</f>
        <v>9444</v>
      </c>
      <c r="Z9" s="8">
        <f>vpp设置!Y44</f>
        <v>7020</v>
      </c>
    </row>
    <row r="11" spans="1:26" x14ac:dyDescent="0.2">
      <c r="A11" s="8" t="s">
        <v>20</v>
      </c>
      <c r="B11" s="8" t="s">
        <v>0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8">
        <v>21</v>
      </c>
      <c r="X11" s="8">
        <v>22</v>
      </c>
      <c r="Y11" s="8">
        <v>23</v>
      </c>
      <c r="Z11" s="8">
        <v>24</v>
      </c>
    </row>
    <row r="12" spans="1:26" x14ac:dyDescent="0.2">
      <c r="A12" s="8">
        <v>1</v>
      </c>
      <c r="B12" s="8">
        <v>0.156</v>
      </c>
      <c r="C12" s="8">
        <v>9065.4911188088718</v>
      </c>
      <c r="D12" s="8">
        <v>7571.1702148858021</v>
      </c>
      <c r="E12" s="8">
        <v>11848.251189604784</v>
      </c>
      <c r="F12" s="8">
        <v>13557.294126584013</v>
      </c>
      <c r="G12" s="8">
        <v>20289.261743322448</v>
      </c>
      <c r="H12" s="8">
        <v>19492.353670284483</v>
      </c>
      <c r="I12" s="8">
        <v>21263.086309191443</v>
      </c>
      <c r="J12" s="8">
        <v>21485.541593570422</v>
      </c>
      <c r="K12" s="8">
        <v>16270.615368650042</v>
      </c>
      <c r="L12" s="8">
        <v>15540.236167431358</v>
      </c>
      <c r="M12" s="8">
        <v>19929.961618101526</v>
      </c>
      <c r="N12" s="8">
        <v>11076.266937273689</v>
      </c>
      <c r="O12" s="8">
        <v>11215.389119319827</v>
      </c>
      <c r="P12" s="8">
        <v>10632.449637741307</v>
      </c>
      <c r="Q12" s="8">
        <v>8245.4778534516772</v>
      </c>
      <c r="R12" s="8">
        <v>10800.295995532415</v>
      </c>
      <c r="S12" s="8">
        <v>9304.0418827843569</v>
      </c>
      <c r="T12" s="8">
        <v>7523.3796752439212</v>
      </c>
      <c r="U12" s="8">
        <v>8846.9165615929978</v>
      </c>
      <c r="V12" s="8">
        <v>7284.4800177836505</v>
      </c>
      <c r="W12" s="8">
        <v>6830.5970478539384</v>
      </c>
      <c r="X12" s="8">
        <v>5790.7900546418023</v>
      </c>
      <c r="Y12" s="8">
        <v>5947.5878735559709</v>
      </c>
      <c r="Z12" s="8">
        <v>7310.5208402835015</v>
      </c>
    </row>
    <row r="13" spans="1:26" x14ac:dyDescent="0.2">
      <c r="A13" s="8">
        <v>2</v>
      </c>
      <c r="B13" s="8">
        <v>0.158</v>
      </c>
      <c r="C13" s="8">
        <v>7633.4407495199175</v>
      </c>
      <c r="D13" s="8">
        <v>9818.2560777684903</v>
      </c>
      <c r="E13" s="8">
        <v>14677.380492971919</v>
      </c>
      <c r="F13" s="8">
        <v>13374.347874922678</v>
      </c>
      <c r="G13" s="8">
        <v>15686.453948974045</v>
      </c>
      <c r="H13" s="8">
        <v>16330.786318125318</v>
      </c>
      <c r="I13" s="8">
        <v>15456.795048549719</v>
      </c>
      <c r="J13" s="8">
        <v>15834.212085040257</v>
      </c>
      <c r="K13" s="8">
        <v>21079.977327976965</v>
      </c>
      <c r="L13" s="8">
        <v>15992.028536431246</v>
      </c>
      <c r="M13" s="8">
        <v>12296.498622945523</v>
      </c>
      <c r="N13" s="8">
        <v>14637.098953824738</v>
      </c>
      <c r="O13" s="8">
        <v>10714.782605129027</v>
      </c>
      <c r="P13" s="8">
        <v>6851.4395004322241</v>
      </c>
      <c r="Q13" s="8">
        <v>11340.523989973568</v>
      </c>
      <c r="R13" s="8">
        <v>11608.381656868291</v>
      </c>
      <c r="S13" s="8">
        <v>9083.5617838669714</v>
      </c>
      <c r="T13" s="8">
        <v>5056.198939949456</v>
      </c>
      <c r="U13" s="8">
        <v>7704.6478688038105</v>
      </c>
      <c r="V13" s="8">
        <v>8223.133810486419</v>
      </c>
      <c r="W13" s="8">
        <v>9876.5139195317279</v>
      </c>
      <c r="X13" s="8">
        <v>7455.0434641208676</v>
      </c>
      <c r="Y13" s="8">
        <v>5978.3132477015406</v>
      </c>
      <c r="Z13" s="8">
        <v>6776.6855241881949</v>
      </c>
    </row>
    <row r="14" spans="1:26" x14ac:dyDescent="0.2">
      <c r="A14" s="8">
        <v>3</v>
      </c>
      <c r="B14" s="8">
        <v>0.11</v>
      </c>
      <c r="C14" s="8">
        <v>6751.6771714417355</v>
      </c>
      <c r="D14" s="8">
        <v>11049.748785752288</v>
      </c>
      <c r="E14" s="8">
        <v>11304.999809718638</v>
      </c>
      <c r="F14" s="8">
        <v>10729.463950273383</v>
      </c>
      <c r="G14" s="8">
        <v>10374.977947631904</v>
      </c>
      <c r="H14" s="8">
        <v>20523.94639693651</v>
      </c>
      <c r="I14" s="8">
        <v>18813.31490391339</v>
      </c>
      <c r="J14" s="8">
        <v>16019.075823505318</v>
      </c>
      <c r="K14" s="8">
        <v>19482.126048140217</v>
      </c>
      <c r="L14" s="8">
        <v>24742.702214974637</v>
      </c>
      <c r="M14" s="8">
        <v>12549.29732687963</v>
      </c>
      <c r="N14" s="8">
        <v>14244.515912509498</v>
      </c>
      <c r="O14" s="8">
        <v>11162.482883652325</v>
      </c>
      <c r="P14" s="8">
        <v>8668.2022509894796</v>
      </c>
      <c r="Q14" s="8">
        <v>7552.4323493061947</v>
      </c>
      <c r="R14" s="8">
        <v>10733.409239000499</v>
      </c>
      <c r="S14" s="8">
        <v>9597.7121761978433</v>
      </c>
      <c r="T14" s="8">
        <v>6554.9641792663024</v>
      </c>
      <c r="U14" s="8">
        <v>7991.3542188484516</v>
      </c>
      <c r="V14" s="8">
        <v>5129.5682170785922</v>
      </c>
      <c r="W14" s="8">
        <v>7755.4821462678883</v>
      </c>
      <c r="X14" s="8">
        <v>4949.5426218005232</v>
      </c>
      <c r="Y14" s="8">
        <v>6902.0222309101036</v>
      </c>
      <c r="Z14" s="8">
        <v>5210.4582062035743</v>
      </c>
    </row>
    <row r="15" spans="1:26" x14ac:dyDescent="0.2">
      <c r="A15" s="8">
        <v>4</v>
      </c>
      <c r="B15" s="8">
        <v>0.19800000000000001</v>
      </c>
      <c r="C15" s="8">
        <v>8239.4767320458977</v>
      </c>
      <c r="D15" s="8">
        <v>8432.6972352587345</v>
      </c>
      <c r="E15" s="8">
        <v>13976.126055830093</v>
      </c>
      <c r="F15" s="8">
        <v>14518.236693783743</v>
      </c>
      <c r="G15" s="8">
        <v>12416.570032099835</v>
      </c>
      <c r="H15" s="8">
        <v>15295.486526808438</v>
      </c>
      <c r="I15" s="8">
        <v>17916.26109862361</v>
      </c>
      <c r="J15" s="8">
        <v>18434.591570251574</v>
      </c>
      <c r="K15" s="8">
        <v>23052.239125386943</v>
      </c>
      <c r="L15" s="8">
        <v>14733.172040895788</v>
      </c>
      <c r="M15" s="8">
        <v>19075.005952946252</v>
      </c>
      <c r="N15" s="8">
        <v>15686.48956903778</v>
      </c>
      <c r="O15" s="8">
        <v>10497.930431268016</v>
      </c>
      <c r="P15" s="8">
        <v>9951.1133145777549</v>
      </c>
      <c r="Q15" s="8">
        <v>5407.3134563701287</v>
      </c>
      <c r="R15" s="8">
        <v>10177.784322748177</v>
      </c>
      <c r="S15" s="8">
        <v>6581.0294479673848</v>
      </c>
      <c r="T15" s="8">
        <v>8854.8305647127963</v>
      </c>
      <c r="U15" s="8">
        <v>6209.8682285333271</v>
      </c>
      <c r="V15" s="8">
        <v>6263.7987539118803</v>
      </c>
      <c r="W15" s="8">
        <v>7375.3526624721344</v>
      </c>
      <c r="X15" s="8">
        <v>7810.9850702687527</v>
      </c>
      <c r="Y15" s="8">
        <v>5120.086941734332</v>
      </c>
      <c r="Z15" s="8">
        <v>6641.6296101762819</v>
      </c>
    </row>
    <row r="16" spans="1:26" x14ac:dyDescent="0.2">
      <c r="A16" s="8">
        <v>5</v>
      </c>
      <c r="B16" s="8">
        <v>0.14799999999999999</v>
      </c>
      <c r="C16" s="8">
        <v>9483.2183383121628</v>
      </c>
      <c r="D16" s="8">
        <v>6973.1491908743274</v>
      </c>
      <c r="E16" s="8">
        <v>14270.872028687096</v>
      </c>
      <c r="F16" s="8">
        <v>14118.743281327412</v>
      </c>
      <c r="G16" s="8">
        <v>15663.834107375304</v>
      </c>
      <c r="H16" s="8">
        <v>16307.022041341646</v>
      </c>
      <c r="I16" s="8">
        <v>16215.659549613925</v>
      </c>
      <c r="J16" s="8">
        <v>22261.220528598424</v>
      </c>
      <c r="K16" s="8">
        <v>21392.041382035077</v>
      </c>
      <c r="L16" s="8">
        <v>24714.818373661055</v>
      </c>
      <c r="M16" s="8">
        <v>10724.744488241646</v>
      </c>
      <c r="N16" s="8">
        <v>15073.787071526509</v>
      </c>
      <c r="O16" s="8">
        <v>10666.804242133849</v>
      </c>
      <c r="P16" s="8">
        <v>8346.13266293384</v>
      </c>
      <c r="Q16" s="8">
        <v>8437.7708386496834</v>
      </c>
      <c r="R16" s="8">
        <v>9664.803099171284</v>
      </c>
      <c r="S16" s="8">
        <v>8214.4532131546748</v>
      </c>
      <c r="T16" s="8">
        <v>6868.2484672310193</v>
      </c>
      <c r="U16" s="8">
        <v>8103.4920302609071</v>
      </c>
      <c r="V16" s="8">
        <v>7740.0567782106464</v>
      </c>
      <c r="W16" s="8">
        <v>9650.0553416061721</v>
      </c>
      <c r="X16" s="8">
        <v>6905.017960360492</v>
      </c>
      <c r="Y16" s="8">
        <v>6227.4922688731958</v>
      </c>
      <c r="Z16" s="8">
        <v>5513.634769983516</v>
      </c>
    </row>
    <row r="17" spans="1:26" x14ac:dyDescent="0.2">
      <c r="A17" s="8">
        <v>6</v>
      </c>
      <c r="B17" s="8">
        <v>9.7000000000000003E-2</v>
      </c>
      <c r="C17" s="8">
        <v>6412.6249921235285</v>
      </c>
      <c r="D17" s="8">
        <v>7860.6094423184513</v>
      </c>
      <c r="E17" s="8">
        <v>10863.557828872032</v>
      </c>
      <c r="F17" s="8">
        <v>15346.542101264135</v>
      </c>
      <c r="G17" s="8">
        <v>16293.713937690467</v>
      </c>
      <c r="H17" s="8">
        <v>15214.884708418251</v>
      </c>
      <c r="I17" s="8">
        <v>18215.046142439733</v>
      </c>
      <c r="J17" s="8">
        <v>9257.1832179282919</v>
      </c>
      <c r="K17" s="8">
        <v>15336.528688263612</v>
      </c>
      <c r="L17" s="8">
        <v>16970.136038909783</v>
      </c>
      <c r="M17" s="8">
        <v>19934.147093923104</v>
      </c>
      <c r="N17" s="8">
        <v>14555.397624599667</v>
      </c>
      <c r="O17" s="8">
        <v>10419.388124239726</v>
      </c>
      <c r="P17" s="8">
        <v>5982.7778555981658</v>
      </c>
      <c r="Q17" s="8">
        <v>8807.6547841412703</v>
      </c>
      <c r="R17" s="8">
        <v>6818.7699379701935</v>
      </c>
      <c r="S17" s="8">
        <v>7538.1896323163282</v>
      </c>
      <c r="T17" s="8">
        <v>9522.9258329279564</v>
      </c>
      <c r="U17" s="8">
        <v>9193.9145105014359</v>
      </c>
      <c r="V17" s="8">
        <v>7109.4817667124789</v>
      </c>
      <c r="W17" s="8">
        <v>8779.5343034084071</v>
      </c>
      <c r="X17" s="8">
        <v>7118.0173866474661</v>
      </c>
      <c r="Y17" s="8">
        <v>4045.0227490185157</v>
      </c>
      <c r="Z17" s="8">
        <v>5926.6223439070736</v>
      </c>
    </row>
    <row r="18" spans="1:26" x14ac:dyDescent="0.2">
      <c r="A18" s="8">
        <v>7</v>
      </c>
      <c r="B18" s="8">
        <v>0.13300000000000001</v>
      </c>
      <c r="C18" s="8">
        <v>8547.8722755204399</v>
      </c>
      <c r="D18" s="8">
        <v>13652.524216469898</v>
      </c>
      <c r="E18" s="8">
        <v>12065.603791975644</v>
      </c>
      <c r="F18" s="8">
        <v>14439.561983106452</v>
      </c>
      <c r="G18" s="8">
        <v>16235.543095559557</v>
      </c>
      <c r="H18" s="8">
        <v>17413.777687662376</v>
      </c>
      <c r="I18" s="8">
        <v>15331.680744060268</v>
      </c>
      <c r="J18" s="8">
        <v>19342.584753654413</v>
      </c>
      <c r="K18" s="8">
        <v>15760.024437821932</v>
      </c>
      <c r="L18" s="8">
        <v>18602.534330581719</v>
      </c>
      <c r="M18" s="8">
        <v>17040.349122878179</v>
      </c>
      <c r="N18" s="8">
        <v>14872.569431416247</v>
      </c>
      <c r="O18" s="8">
        <v>7136.5820088672926</v>
      </c>
      <c r="P18" s="8">
        <v>7538.4619424204238</v>
      </c>
      <c r="Q18" s="8">
        <v>3832.1055657727511</v>
      </c>
      <c r="R18" s="8">
        <v>8873.0025962279033</v>
      </c>
      <c r="S18" s="8">
        <v>8072.5385685527472</v>
      </c>
      <c r="T18" s="8">
        <v>6286.4267673795939</v>
      </c>
      <c r="U18" s="8">
        <v>8913.3628965869484</v>
      </c>
      <c r="V18" s="8">
        <v>7607.8362459053214</v>
      </c>
      <c r="W18" s="8">
        <v>5221.1367500624174</v>
      </c>
      <c r="X18" s="8">
        <v>5299.2564055912599</v>
      </c>
      <c r="Y18" s="8">
        <v>6233.2837386666442</v>
      </c>
      <c r="Z18" s="8">
        <v>6825.8565702076194</v>
      </c>
    </row>
    <row r="19" spans="1:26" x14ac:dyDescent="0.2">
      <c r="A19" s="8">
        <v>8</v>
      </c>
      <c r="B19" s="8" t="s">
        <v>46</v>
      </c>
      <c r="C19" s="8" t="s">
        <v>46</v>
      </c>
      <c r="D19" s="8" t="s">
        <v>46</v>
      </c>
      <c r="E19" s="8" t="s">
        <v>46</v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46</v>
      </c>
      <c r="R19" s="8" t="s">
        <v>46</v>
      </c>
      <c r="S19" s="8" t="s">
        <v>46</v>
      </c>
      <c r="T19" s="8" t="s">
        <v>46</v>
      </c>
      <c r="U19" s="8" t="s">
        <v>46</v>
      </c>
      <c r="V19" s="8" t="s">
        <v>46</v>
      </c>
      <c r="W19" s="8" t="s">
        <v>46</v>
      </c>
      <c r="X19" s="8" t="s">
        <v>46</v>
      </c>
      <c r="Y19" s="8" t="s">
        <v>46</v>
      </c>
      <c r="Z19" s="8" t="s">
        <v>46</v>
      </c>
    </row>
    <row r="20" spans="1:26" x14ac:dyDescent="0.2">
      <c r="A20" s="8">
        <v>9</v>
      </c>
      <c r="B20" s="8" t="s">
        <v>46</v>
      </c>
      <c r="C20" s="8" t="s">
        <v>46</v>
      </c>
      <c r="D20" s="8" t="s">
        <v>46</v>
      </c>
      <c r="E20" s="8" t="s">
        <v>46</v>
      </c>
      <c r="F20" s="8" t="s">
        <v>46</v>
      </c>
      <c r="G20" s="8" t="s">
        <v>46</v>
      </c>
      <c r="H20" s="8" t="s">
        <v>46</v>
      </c>
      <c r="I20" s="8" t="s">
        <v>46</v>
      </c>
      <c r="J20" s="8" t="s">
        <v>46</v>
      </c>
      <c r="K20" s="8" t="s">
        <v>46</v>
      </c>
      <c r="L20" s="8" t="s">
        <v>46</v>
      </c>
      <c r="M20" s="8" t="s">
        <v>46</v>
      </c>
      <c r="N20" s="8" t="s">
        <v>46</v>
      </c>
      <c r="O20" s="8" t="s">
        <v>46</v>
      </c>
      <c r="P20" s="8" t="s">
        <v>46</v>
      </c>
      <c r="Q20" s="8" t="s">
        <v>46</v>
      </c>
      <c r="R20" s="8" t="s">
        <v>46</v>
      </c>
      <c r="S20" s="8" t="s">
        <v>46</v>
      </c>
      <c r="T20" s="8" t="s">
        <v>46</v>
      </c>
      <c r="U20" s="8" t="s">
        <v>46</v>
      </c>
      <c r="V20" s="8" t="s">
        <v>46</v>
      </c>
      <c r="W20" s="8" t="s">
        <v>46</v>
      </c>
      <c r="X20" s="8" t="s">
        <v>46</v>
      </c>
      <c r="Y20" s="8" t="s">
        <v>46</v>
      </c>
      <c r="Z20" s="8" t="s">
        <v>46</v>
      </c>
    </row>
    <row r="21" spans="1:26" x14ac:dyDescent="0.2">
      <c r="A21" s="8">
        <v>10</v>
      </c>
      <c r="B21" s="8" t="s">
        <v>46</v>
      </c>
      <c r="C21" s="8" t="s">
        <v>46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 t="s">
        <v>46</v>
      </c>
      <c r="J21" s="8" t="s">
        <v>46</v>
      </c>
      <c r="K21" s="8" t="s">
        <v>46</v>
      </c>
      <c r="L21" s="8" t="s">
        <v>46</v>
      </c>
      <c r="M21" s="8" t="s">
        <v>46</v>
      </c>
      <c r="N21" s="8" t="s">
        <v>46</v>
      </c>
      <c r="O21" s="8" t="s">
        <v>46</v>
      </c>
      <c r="P21" s="8" t="s">
        <v>46</v>
      </c>
      <c r="Q21" s="8" t="s">
        <v>46</v>
      </c>
      <c r="R21" s="8" t="s">
        <v>46</v>
      </c>
      <c r="S21" s="8" t="s">
        <v>46</v>
      </c>
      <c r="T21" s="8" t="s">
        <v>46</v>
      </c>
      <c r="U21" s="8" t="s">
        <v>46</v>
      </c>
      <c r="V21" s="8" t="s">
        <v>46</v>
      </c>
      <c r="W21" s="8" t="s">
        <v>46</v>
      </c>
      <c r="X21" s="8" t="s">
        <v>46</v>
      </c>
      <c r="Y21" s="8" t="s">
        <v>46</v>
      </c>
      <c r="Z21" s="8" t="s">
        <v>46</v>
      </c>
    </row>
    <row r="22" spans="1:26" x14ac:dyDescent="0.2">
      <c r="B22" s="8" t="s">
        <v>46</v>
      </c>
      <c r="C22" s="8" t="s">
        <v>46</v>
      </c>
      <c r="D22" s="8" t="s">
        <v>46</v>
      </c>
      <c r="E22" s="8" t="s">
        <v>46</v>
      </c>
      <c r="F22" s="8" t="s">
        <v>46</v>
      </c>
      <c r="G22" s="8" t="s">
        <v>46</v>
      </c>
      <c r="H22" s="8" t="s">
        <v>46</v>
      </c>
      <c r="I22" s="8" t="s">
        <v>46</v>
      </c>
      <c r="J22" s="8" t="s">
        <v>46</v>
      </c>
      <c r="K22" s="8" t="s">
        <v>46</v>
      </c>
      <c r="L22" s="8" t="s">
        <v>46</v>
      </c>
      <c r="M22" s="8" t="s">
        <v>46</v>
      </c>
      <c r="N22" s="8" t="s">
        <v>46</v>
      </c>
      <c r="O22" s="8" t="s">
        <v>46</v>
      </c>
      <c r="P22" s="8" t="s">
        <v>46</v>
      </c>
      <c r="Q22" s="8" t="s">
        <v>46</v>
      </c>
      <c r="R22" s="8" t="s">
        <v>46</v>
      </c>
      <c r="S22" s="8" t="s">
        <v>46</v>
      </c>
      <c r="T22" s="8" t="s">
        <v>46</v>
      </c>
      <c r="U22" s="8" t="s">
        <v>46</v>
      </c>
      <c r="V22" s="8" t="s">
        <v>46</v>
      </c>
      <c r="W22" s="8" t="s">
        <v>46</v>
      </c>
      <c r="X22" s="8" t="s">
        <v>46</v>
      </c>
      <c r="Y22" s="8" t="s">
        <v>46</v>
      </c>
      <c r="Z22" s="8" t="s">
        <v>46</v>
      </c>
    </row>
    <row r="23" spans="1:26" x14ac:dyDescent="0.2">
      <c r="A23" s="8" t="s">
        <v>31</v>
      </c>
      <c r="B23" s="8" t="s">
        <v>0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8">
        <v>10</v>
      </c>
      <c r="M23" s="8">
        <v>11</v>
      </c>
      <c r="N23" s="8">
        <v>12</v>
      </c>
      <c r="O23" s="8">
        <v>13</v>
      </c>
      <c r="P23" s="8">
        <v>14</v>
      </c>
      <c r="Q23" s="8">
        <v>15</v>
      </c>
      <c r="R23" s="8">
        <v>16</v>
      </c>
      <c r="S23" s="8">
        <v>17</v>
      </c>
      <c r="T23" s="8">
        <v>18</v>
      </c>
      <c r="U23" s="8">
        <v>19</v>
      </c>
      <c r="V23" s="8">
        <v>20</v>
      </c>
      <c r="W23" s="8">
        <v>21</v>
      </c>
      <c r="X23" s="8">
        <v>22</v>
      </c>
      <c r="Y23" s="8">
        <v>23</v>
      </c>
      <c r="Z23" s="8">
        <v>24</v>
      </c>
    </row>
    <row r="24" spans="1:26" x14ac:dyDescent="0.2">
      <c r="A24" s="8">
        <v>1</v>
      </c>
      <c r="B24" s="8">
        <v>0.152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285.77583738786632</v>
      </c>
      <c r="J24" s="8">
        <v>1265.3003455628027</v>
      </c>
      <c r="K24" s="8">
        <v>2732.0901783028526</v>
      </c>
      <c r="L24" s="8">
        <v>3550.2093114262584</v>
      </c>
      <c r="M24" s="8">
        <v>3209.5748599232156</v>
      </c>
      <c r="N24" s="8">
        <v>4490.7989855847618</v>
      </c>
      <c r="O24" s="8">
        <v>3372.8524611691423</v>
      </c>
      <c r="P24" s="8">
        <v>5014.8144092884695</v>
      </c>
      <c r="Q24" s="8">
        <v>2993.5014571231955</v>
      </c>
      <c r="R24" s="8">
        <v>1871.814046445764</v>
      </c>
      <c r="S24" s="8">
        <v>1095.6100912680654</v>
      </c>
      <c r="T24" s="8">
        <v>78.885915586083712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 x14ac:dyDescent="0.2">
      <c r="A25" s="8">
        <v>2</v>
      </c>
      <c r="B25" s="8">
        <v>0.185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274.87002310629447</v>
      </c>
      <c r="J25" s="8">
        <v>1298.8788918157147</v>
      </c>
      <c r="K25" s="8">
        <v>2696.8779582573011</v>
      </c>
      <c r="L25" s="8">
        <v>3553.13346114053</v>
      </c>
      <c r="M25" s="8">
        <v>4076.0262261477492</v>
      </c>
      <c r="N25" s="8">
        <v>3545.2931342681536</v>
      </c>
      <c r="O25" s="8">
        <v>4696.1735824035341</v>
      </c>
      <c r="P25" s="8">
        <v>3422.3502090319721</v>
      </c>
      <c r="Q25" s="8">
        <v>2766.3585054621226</v>
      </c>
      <c r="R25" s="8">
        <v>2140.6432420159581</v>
      </c>
      <c r="S25" s="8">
        <v>1105.2006914738311</v>
      </c>
      <c r="T25" s="8">
        <v>117.64510125365629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 x14ac:dyDescent="0.2">
      <c r="A26" s="8">
        <v>3</v>
      </c>
      <c r="B26" s="8">
        <v>0.187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233.99378533410174</v>
      </c>
      <c r="J26" s="8">
        <v>1261.8999429860835</v>
      </c>
      <c r="K26" s="8">
        <v>2631.0854040605655</v>
      </c>
      <c r="L26" s="8">
        <v>3789.4398830567852</v>
      </c>
      <c r="M26" s="8">
        <v>3235.1123122329673</v>
      </c>
      <c r="N26" s="8">
        <v>3060.7136757129242</v>
      </c>
      <c r="O26" s="8">
        <v>3175.9234745741842</v>
      </c>
      <c r="P26" s="8">
        <v>3435.6377536550849</v>
      </c>
      <c r="Q26" s="8">
        <v>2822.0434885646328</v>
      </c>
      <c r="R26" s="8">
        <v>2223.54771704105</v>
      </c>
      <c r="S26" s="8">
        <v>1294.5560229661078</v>
      </c>
      <c r="T26" s="8">
        <v>57.144295739742923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 x14ac:dyDescent="0.2">
      <c r="A27" s="8">
        <v>4</v>
      </c>
      <c r="B27" s="8">
        <v>0.13500000000000001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233.02847391307199</v>
      </c>
      <c r="J27" s="8">
        <v>1141.358863127924</v>
      </c>
      <c r="K27" s="8">
        <v>2486.5195265945331</v>
      </c>
      <c r="L27" s="8">
        <v>3728.8885941626963</v>
      </c>
      <c r="M27" s="8">
        <v>4801.6775501202646</v>
      </c>
      <c r="N27" s="8">
        <v>4543.4712596794434</v>
      </c>
      <c r="O27" s="8">
        <v>3589.2781759167265</v>
      </c>
      <c r="P27" s="8">
        <v>3532.371195110893</v>
      </c>
      <c r="Q27" s="8">
        <v>2716.9225241610943</v>
      </c>
      <c r="R27" s="8">
        <v>1991.9861555591854</v>
      </c>
      <c r="S27" s="8">
        <v>1606.9674157127347</v>
      </c>
      <c r="T27" s="8">
        <v>59.747815183909452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 x14ac:dyDescent="0.2">
      <c r="A28" s="8">
        <v>5</v>
      </c>
      <c r="B28" s="8">
        <v>9.6000000000000002E-2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332.35074695420582</v>
      </c>
      <c r="J28" s="8">
        <v>1566.9066915121784</v>
      </c>
      <c r="K28" s="8">
        <v>2285.5419453646414</v>
      </c>
      <c r="L28" s="8">
        <v>3739.7393473951547</v>
      </c>
      <c r="M28" s="8">
        <v>4385.343626013173</v>
      </c>
      <c r="N28" s="8">
        <v>2414.9201290409683</v>
      </c>
      <c r="O28" s="8">
        <v>5158.7238492343167</v>
      </c>
      <c r="P28" s="8">
        <v>4752.835966126434</v>
      </c>
      <c r="Q28" s="8">
        <v>2319.9583891199682</v>
      </c>
      <c r="R28" s="8">
        <v>1858.1482899500809</v>
      </c>
      <c r="S28" s="8">
        <v>1246.4425754372039</v>
      </c>
      <c r="T28" s="8">
        <v>81.985757794739072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</row>
    <row r="29" spans="1:26" x14ac:dyDescent="0.2">
      <c r="A29" s="8">
        <v>6</v>
      </c>
      <c r="B29" s="8">
        <v>0.13900000000000001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344.32773487400067</v>
      </c>
      <c r="J29" s="8">
        <v>1668.4400508707099</v>
      </c>
      <c r="K29" s="8">
        <v>2229.8625970070607</v>
      </c>
      <c r="L29" s="8">
        <v>2082.4138977778907</v>
      </c>
      <c r="M29" s="8">
        <v>3598.1450775270332</v>
      </c>
      <c r="N29" s="8">
        <v>3433.1903665452373</v>
      </c>
      <c r="O29" s="8">
        <v>4320.1530780971725</v>
      </c>
      <c r="P29" s="8">
        <v>3554.5117459987446</v>
      </c>
      <c r="Q29" s="8">
        <v>2888.3665148596028</v>
      </c>
      <c r="R29" s="8">
        <v>2334.4384745741158</v>
      </c>
      <c r="S29" s="8">
        <v>1354.5027389922334</v>
      </c>
      <c r="T29" s="8">
        <v>87.567629494243533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 x14ac:dyDescent="0.2">
      <c r="A30" s="8">
        <v>7</v>
      </c>
      <c r="B30" s="8">
        <v>0.106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184.06480550085143</v>
      </c>
      <c r="J30" s="8">
        <v>1499.4378932865538</v>
      </c>
      <c r="K30" s="8">
        <v>2712.995378202681</v>
      </c>
      <c r="L30" s="8">
        <v>3871.4905527116966</v>
      </c>
      <c r="M30" s="8">
        <v>2644.6592972408444</v>
      </c>
      <c r="N30" s="8">
        <v>5151.650587622099</v>
      </c>
      <c r="O30" s="8">
        <v>3724.5379712113595</v>
      </c>
      <c r="P30" s="8">
        <v>2724.5763865622562</v>
      </c>
      <c r="Q30" s="8">
        <v>2630.5305331828908</v>
      </c>
      <c r="R30" s="8">
        <v>1834.271849763699</v>
      </c>
      <c r="S30" s="8">
        <v>1242.2784320129085</v>
      </c>
      <c r="T30" s="8">
        <v>77.67945740114871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26" x14ac:dyDescent="0.2">
      <c r="A31" s="8">
        <v>8</v>
      </c>
    </row>
    <row r="32" spans="1:26" x14ac:dyDescent="0.2">
      <c r="A32" s="8">
        <v>9</v>
      </c>
    </row>
    <row r="33" spans="1:1" x14ac:dyDescent="0.2">
      <c r="A33" s="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4"/>
  <sheetViews>
    <sheetView zoomScaleNormal="100" workbookViewId="0">
      <selection activeCell="C3" sqref="C3:F3"/>
    </sheetView>
  </sheetViews>
  <sheetFormatPr defaultRowHeight="14.25" x14ac:dyDescent="0.2"/>
  <cols>
    <col min="1" max="16384" width="9" style="8"/>
  </cols>
  <sheetData>
    <row r="2" spans="1:26" x14ac:dyDescent="0.2">
      <c r="A2" s="8" t="s">
        <v>1</v>
      </c>
      <c r="B2" s="8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51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8" t="s">
        <v>8</v>
      </c>
      <c r="B4" s="8" t="s">
        <v>9</v>
      </c>
      <c r="C4" s="8" t="s">
        <v>13</v>
      </c>
    </row>
    <row r="5" spans="1:26" x14ac:dyDescent="0.2">
      <c r="A5" s="8" t="s">
        <v>10</v>
      </c>
      <c r="B5" s="8" t="s">
        <v>10</v>
      </c>
      <c r="C5" s="8" t="s">
        <v>14</v>
      </c>
    </row>
    <row r="9" spans="1:26" x14ac:dyDescent="0.2">
      <c r="A9" s="8" t="s">
        <v>11</v>
      </c>
      <c r="C9" s="8">
        <f>vpp设置!B45</f>
        <v>12110</v>
      </c>
      <c r="D9" s="8">
        <f>vpp设置!C45</f>
        <v>11921</v>
      </c>
      <c r="E9" s="8">
        <f>vpp设置!D45</f>
        <v>14266</v>
      </c>
      <c r="F9" s="8">
        <f>vpp设置!E45</f>
        <v>17367</v>
      </c>
      <c r="G9" s="8">
        <f>vpp设置!F45</f>
        <v>20160</v>
      </c>
      <c r="H9" s="8">
        <f>vpp设置!G45</f>
        <v>18620</v>
      </c>
      <c r="I9" s="8">
        <f>vpp设置!H45</f>
        <v>18620</v>
      </c>
      <c r="J9" s="8">
        <f>vpp设置!I45</f>
        <v>17850</v>
      </c>
      <c r="K9" s="8">
        <f>vpp设置!J45</f>
        <v>17080</v>
      </c>
      <c r="L9" s="8">
        <f>vpp设置!K45</f>
        <v>17850</v>
      </c>
      <c r="M9" s="8">
        <f>vpp设置!L45</f>
        <v>16310</v>
      </c>
      <c r="N9" s="8">
        <f>vpp设置!M45</f>
        <v>17080</v>
      </c>
      <c r="O9" s="8">
        <f>vpp设置!N45</f>
        <v>18620</v>
      </c>
      <c r="P9" s="8">
        <f>vpp设置!O45</f>
        <v>25550</v>
      </c>
      <c r="Q9" s="8">
        <f>vpp设置!P45</f>
        <v>21700</v>
      </c>
      <c r="R9" s="8">
        <f>vpp设置!Q45</f>
        <v>20160</v>
      </c>
      <c r="S9" s="8">
        <f>vpp设置!R45</f>
        <v>19390</v>
      </c>
      <c r="T9" s="8">
        <f>vpp设置!S45</f>
        <v>21700</v>
      </c>
      <c r="U9" s="8">
        <f>vpp设置!T45</f>
        <v>10395</v>
      </c>
      <c r="V9" s="8">
        <f>vpp设置!U45</f>
        <v>13713</v>
      </c>
      <c r="W9" s="8">
        <f>vpp设置!V45</f>
        <v>12740</v>
      </c>
      <c r="X9" s="8">
        <f>vpp设置!W45</f>
        <v>11319</v>
      </c>
      <c r="Y9" s="8">
        <f>vpp设置!X45</f>
        <v>9646</v>
      </c>
      <c r="Z9" s="8">
        <f>vpp设置!Y45</f>
        <v>11186</v>
      </c>
    </row>
    <row r="10" spans="1:26" x14ac:dyDescent="0.2">
      <c r="A10" s="3"/>
    </row>
    <row r="11" spans="1:26" x14ac:dyDescent="0.2">
      <c r="A11" s="8" t="s">
        <v>20</v>
      </c>
      <c r="B11" s="8" t="s">
        <v>0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>
        <v>17</v>
      </c>
      <c r="T11" s="11">
        <v>18</v>
      </c>
      <c r="U11" s="11">
        <v>19</v>
      </c>
      <c r="V11" s="11">
        <v>20</v>
      </c>
      <c r="W11" s="11">
        <v>21</v>
      </c>
      <c r="X11" s="11">
        <v>22</v>
      </c>
      <c r="Y11" s="11">
        <v>23</v>
      </c>
      <c r="Z11" s="11">
        <v>24</v>
      </c>
    </row>
    <row r="12" spans="1:26" x14ac:dyDescent="0.2">
      <c r="A12">
        <v>1</v>
      </c>
      <c r="B12" s="11">
        <v>0.14799999999999999</v>
      </c>
      <c r="C12" s="11">
        <v>13229.845562605859</v>
      </c>
      <c r="D12" s="11">
        <v>17080.698019592845</v>
      </c>
      <c r="E12" s="11">
        <v>16789.736332406937</v>
      </c>
      <c r="F12" s="11">
        <v>17391.002349453058</v>
      </c>
      <c r="G12" s="11">
        <v>17782.680566329564</v>
      </c>
      <c r="H12" s="11">
        <v>16426.558440014403</v>
      </c>
      <c r="I12" s="11">
        <v>20836.587171131672</v>
      </c>
      <c r="J12" s="11">
        <v>18270.231284523426</v>
      </c>
      <c r="K12" s="11">
        <v>16489.149550978243</v>
      </c>
      <c r="L12" s="11">
        <v>15872.963456418731</v>
      </c>
      <c r="M12" s="11">
        <v>23282.618016841512</v>
      </c>
      <c r="N12" s="11">
        <v>22928.159812803482</v>
      </c>
      <c r="O12" s="11">
        <v>23109.042106567678</v>
      </c>
      <c r="P12" s="11">
        <v>25868.900814706962</v>
      </c>
      <c r="Q12" s="11">
        <v>23783.252880715692</v>
      </c>
      <c r="R12" s="11">
        <v>27060.344292986956</v>
      </c>
      <c r="S12" s="11">
        <v>18543.349594830812</v>
      </c>
      <c r="T12" s="11">
        <v>24157.790696044071</v>
      </c>
      <c r="U12" s="11">
        <v>26927.448176010334</v>
      </c>
      <c r="V12" s="11">
        <v>26259.629567819833</v>
      </c>
      <c r="W12" s="11">
        <v>25187.765242410485</v>
      </c>
      <c r="X12" s="11">
        <v>24862.811309089368</v>
      </c>
      <c r="Y12" s="11">
        <v>30359.202297135114</v>
      </c>
      <c r="Z12" s="11">
        <v>17492.444558373867</v>
      </c>
    </row>
    <row r="13" spans="1:26" x14ac:dyDescent="0.2">
      <c r="A13">
        <v>2</v>
      </c>
      <c r="B13" s="11">
        <v>9.6000000000000002E-2</v>
      </c>
      <c r="C13" s="11">
        <v>18414.452766209572</v>
      </c>
      <c r="D13" s="11">
        <v>12068.474385593736</v>
      </c>
      <c r="E13" s="11">
        <v>21659.857184427459</v>
      </c>
      <c r="F13" s="11">
        <v>10901.176203576963</v>
      </c>
      <c r="G13" s="11">
        <v>17412.559263362215</v>
      </c>
      <c r="H13" s="11">
        <v>18601.634341388337</v>
      </c>
      <c r="I13" s="11">
        <v>17721.545067791081</v>
      </c>
      <c r="J13" s="11">
        <v>23803.651334414739</v>
      </c>
      <c r="K13" s="11">
        <v>11339.974725965742</v>
      </c>
      <c r="L13" s="11">
        <v>20914.640245415863</v>
      </c>
      <c r="M13" s="11">
        <v>18231.77509058109</v>
      </c>
      <c r="N13" s="11">
        <v>33346.355939430097</v>
      </c>
      <c r="O13" s="11">
        <v>28270.100585493612</v>
      </c>
      <c r="P13" s="11">
        <v>32225.259861012724</v>
      </c>
      <c r="Q13" s="11">
        <v>34332.067058521003</v>
      </c>
      <c r="R13" s="11">
        <v>22028.890189999824</v>
      </c>
      <c r="S13" s="11">
        <v>18406.807367832109</v>
      </c>
      <c r="T13" s="11">
        <v>19165.89566247704</v>
      </c>
      <c r="U13" s="11">
        <v>22333.54307867846</v>
      </c>
      <c r="V13" s="11">
        <v>23000.438004406558</v>
      </c>
      <c r="W13" s="11">
        <v>21699.854584011995</v>
      </c>
      <c r="X13" s="11">
        <v>24200.633159224421</v>
      </c>
      <c r="Y13" s="11">
        <v>22206.965370241305</v>
      </c>
      <c r="Z13" s="11">
        <v>21435.500008503226</v>
      </c>
    </row>
    <row r="14" spans="1:26" x14ac:dyDescent="0.2">
      <c r="A14">
        <v>3</v>
      </c>
      <c r="B14" s="11">
        <v>9.6000000000000002E-2</v>
      </c>
      <c r="C14" s="11">
        <v>21460.761523534846</v>
      </c>
      <c r="D14" s="11">
        <v>20435.249287994448</v>
      </c>
      <c r="E14" s="11">
        <v>15323.628231936871</v>
      </c>
      <c r="F14" s="11">
        <v>14537.972779561414</v>
      </c>
      <c r="G14" s="11">
        <v>19556.610629302737</v>
      </c>
      <c r="H14" s="11">
        <v>19331.251559312033</v>
      </c>
      <c r="I14" s="11">
        <v>24079.172201953599</v>
      </c>
      <c r="J14" s="11">
        <v>16168.788236702319</v>
      </c>
      <c r="K14" s="11">
        <v>15289.05600640072</v>
      </c>
      <c r="L14" s="11">
        <v>15527.023100864248</v>
      </c>
      <c r="M14" s="11">
        <v>20611.709564984063</v>
      </c>
      <c r="N14" s="11">
        <v>28038.195702727844</v>
      </c>
      <c r="O14" s="11">
        <v>18207.590357902893</v>
      </c>
      <c r="P14" s="11">
        <v>22570.413401497786</v>
      </c>
      <c r="Q14" s="11">
        <v>36906.099465688152</v>
      </c>
      <c r="R14" s="11">
        <v>31941.909695854956</v>
      </c>
      <c r="S14" s="11">
        <v>19168.477292632055</v>
      </c>
      <c r="T14" s="11">
        <v>27236.115089654191</v>
      </c>
      <c r="U14" s="11">
        <v>23693.761521891098</v>
      </c>
      <c r="V14" s="11">
        <v>18263.492674760269</v>
      </c>
      <c r="W14" s="11">
        <v>15126.20017573581</v>
      </c>
      <c r="X14" s="11">
        <v>22201.267071763741</v>
      </c>
      <c r="Y14" s="11">
        <v>15736.230332966106</v>
      </c>
      <c r="Z14" s="11">
        <v>25251.265276337792</v>
      </c>
    </row>
    <row r="15" spans="1:26" x14ac:dyDescent="0.2">
      <c r="A15">
        <v>4</v>
      </c>
      <c r="B15" s="11">
        <v>0.105</v>
      </c>
      <c r="C15" s="11">
        <v>24833.180420039622</v>
      </c>
      <c r="D15" s="11">
        <v>18492.940555859252</v>
      </c>
      <c r="E15" s="11">
        <v>24019.463668317039</v>
      </c>
      <c r="F15" s="11">
        <v>18436.330758072778</v>
      </c>
      <c r="G15" s="11">
        <v>22067.03995803283</v>
      </c>
      <c r="H15" s="11">
        <v>23765.119542041288</v>
      </c>
      <c r="I15" s="11">
        <v>20960.972463284634</v>
      </c>
      <c r="J15" s="11">
        <v>17906.37570888066</v>
      </c>
      <c r="K15" s="11">
        <v>16294.519567458939</v>
      </c>
      <c r="L15" s="11">
        <v>16998.204536588295</v>
      </c>
      <c r="M15" s="11">
        <v>24961.456971314434</v>
      </c>
      <c r="N15" s="11">
        <v>21320.95949966447</v>
      </c>
      <c r="O15" s="11">
        <v>22835.769550579796</v>
      </c>
      <c r="P15" s="11">
        <v>38255.275200723147</v>
      </c>
      <c r="Q15" s="11">
        <v>38602.635129618073</v>
      </c>
      <c r="R15" s="11">
        <v>30797.897157102387</v>
      </c>
      <c r="S15" s="11">
        <v>22820.167486103535</v>
      </c>
      <c r="T15" s="11">
        <v>27672.922590336024</v>
      </c>
      <c r="U15" s="11">
        <v>29295.638958831929</v>
      </c>
      <c r="V15" s="11">
        <v>29993.578702401133</v>
      </c>
      <c r="W15" s="11">
        <v>18147.937197425188</v>
      </c>
      <c r="X15" s="11">
        <v>18360.488059529751</v>
      </c>
      <c r="Y15" s="11">
        <v>21209.856022057666</v>
      </c>
      <c r="Z15" s="11">
        <v>22193.158632287825</v>
      </c>
    </row>
    <row r="16" spans="1:26" x14ac:dyDescent="0.2">
      <c r="A16">
        <v>5</v>
      </c>
      <c r="B16" s="11">
        <v>0.09</v>
      </c>
      <c r="C16" s="11">
        <v>22582.168286649674</v>
      </c>
      <c r="D16" s="11">
        <v>20575.382805806996</v>
      </c>
      <c r="E16" s="11">
        <v>17359.626230242953</v>
      </c>
      <c r="F16" s="11">
        <v>12550.205815811973</v>
      </c>
      <c r="G16" s="11">
        <v>11464.890493153011</v>
      </c>
      <c r="H16" s="11">
        <v>20189.567366980158</v>
      </c>
      <c r="I16" s="11">
        <v>22403.976564499349</v>
      </c>
      <c r="J16" s="11">
        <v>20851.413733151279</v>
      </c>
      <c r="K16" s="11">
        <v>15618.958999780119</v>
      </c>
      <c r="L16" s="11">
        <v>21364.170546481291</v>
      </c>
      <c r="M16" s="11">
        <v>16922.727855776542</v>
      </c>
      <c r="N16" s="11">
        <v>36155.041363575314</v>
      </c>
      <c r="O16" s="11">
        <v>30520.606534299444</v>
      </c>
      <c r="P16" s="11">
        <v>28805.05371155504</v>
      </c>
      <c r="Q16" s="11">
        <v>22512.512298983522</v>
      </c>
      <c r="R16" s="11">
        <v>26591.552262131325</v>
      </c>
      <c r="S16" s="11">
        <v>19297.188045255614</v>
      </c>
      <c r="T16" s="11">
        <v>20985.669024955747</v>
      </c>
      <c r="U16" s="11">
        <v>24140.64991878521</v>
      </c>
      <c r="V16" s="11">
        <v>17231.160150464159</v>
      </c>
      <c r="W16" s="11">
        <v>18605.591138315725</v>
      </c>
      <c r="X16" s="11">
        <v>12410.469703540512</v>
      </c>
      <c r="Y16" s="11">
        <v>18345.399158788186</v>
      </c>
      <c r="Z16" s="11">
        <v>24858.075237167053</v>
      </c>
    </row>
    <row r="17" spans="1:26" x14ac:dyDescent="0.2">
      <c r="A17">
        <v>6</v>
      </c>
      <c r="B17" s="11">
        <v>7.4999999999999997E-2</v>
      </c>
      <c r="C17" s="11">
        <v>19336.095668932609</v>
      </c>
      <c r="D17" s="11">
        <v>20231.514520612862</v>
      </c>
      <c r="E17" s="11">
        <v>23380.889976360711</v>
      </c>
      <c r="F17" s="11">
        <v>21201.104598335827</v>
      </c>
      <c r="G17" s="11">
        <v>18717.236557651602</v>
      </c>
      <c r="H17" s="11">
        <v>18369.612270083177</v>
      </c>
      <c r="I17" s="11">
        <v>12425.472364720858</v>
      </c>
      <c r="J17" s="11">
        <v>21289.597040566237</v>
      </c>
      <c r="K17" s="11">
        <v>17303.84068289835</v>
      </c>
      <c r="L17" s="11">
        <v>20294.477735806635</v>
      </c>
      <c r="M17" s="11">
        <v>20307.194760766408</v>
      </c>
      <c r="N17" s="11">
        <v>20355.515912244005</v>
      </c>
      <c r="O17" s="11">
        <v>33801.345716307442</v>
      </c>
      <c r="P17" s="11">
        <v>17588.900850165763</v>
      </c>
      <c r="Q17" s="11">
        <v>34155.616149992333</v>
      </c>
      <c r="R17" s="11">
        <v>30994.325802764844</v>
      </c>
      <c r="S17" s="11">
        <v>22075.59387483387</v>
      </c>
      <c r="T17" s="11">
        <v>30616.154604270792</v>
      </c>
      <c r="U17" s="11">
        <v>26052.074984924722</v>
      </c>
      <c r="V17" s="11">
        <v>20543.414598474759</v>
      </c>
      <c r="W17" s="11">
        <v>13861.545510349333</v>
      </c>
      <c r="X17" s="11">
        <v>12058.085749588903</v>
      </c>
      <c r="Y17" s="11">
        <v>18610.007494496131</v>
      </c>
      <c r="Z17" s="11">
        <v>21602.8770370645</v>
      </c>
    </row>
    <row r="18" spans="1:26" x14ac:dyDescent="0.2">
      <c r="A18">
        <v>7</v>
      </c>
      <c r="B18" s="11">
        <v>0.13500000000000001</v>
      </c>
      <c r="C18" s="11">
        <v>17725.288486255966</v>
      </c>
      <c r="D18" s="11">
        <v>11735.335714975046</v>
      </c>
      <c r="E18" s="11">
        <v>23144.821162061613</v>
      </c>
      <c r="F18" s="11">
        <v>14709.226077264248</v>
      </c>
      <c r="G18" s="11">
        <v>11291.463517908291</v>
      </c>
      <c r="H18" s="11">
        <v>17963.076751729059</v>
      </c>
      <c r="I18" s="11">
        <v>20126.603106141723</v>
      </c>
      <c r="J18" s="11">
        <v>21623.54019898202</v>
      </c>
      <c r="K18" s="11">
        <v>19161.692083150647</v>
      </c>
      <c r="L18" s="11">
        <v>13627.061405123261</v>
      </c>
      <c r="M18" s="11">
        <v>21564.617429026097</v>
      </c>
      <c r="N18" s="11">
        <v>29186.553248462344</v>
      </c>
      <c r="O18" s="11">
        <v>27523.985219965965</v>
      </c>
      <c r="P18" s="11">
        <v>34294.093324248854</v>
      </c>
      <c r="Q18" s="11">
        <v>27135.207523225989</v>
      </c>
      <c r="R18" s="11">
        <v>22803.691544772315</v>
      </c>
      <c r="S18" s="11">
        <v>25961.884485180202</v>
      </c>
      <c r="T18" s="11">
        <v>25190.514003022461</v>
      </c>
      <c r="U18" s="11">
        <v>18564.243539520037</v>
      </c>
      <c r="V18" s="11">
        <v>20916.286470886163</v>
      </c>
      <c r="W18" s="11">
        <v>12450.388106063689</v>
      </c>
      <c r="X18" s="11">
        <v>20621.797918054199</v>
      </c>
      <c r="Y18" s="11">
        <v>23257.867406764242</v>
      </c>
      <c r="Z18" s="11">
        <v>22216.763045949119</v>
      </c>
    </row>
    <row r="19" spans="1:26" x14ac:dyDescent="0.2">
      <c r="A19">
        <v>8</v>
      </c>
      <c r="B19" s="11">
        <v>7.6999999999999999E-2</v>
      </c>
      <c r="C19" s="11">
        <v>16620.774507432623</v>
      </c>
      <c r="D19" s="11">
        <v>21543.54714281113</v>
      </c>
      <c r="E19" s="11">
        <v>14698.809738359787</v>
      </c>
      <c r="F19" s="11">
        <v>18151.212466269746</v>
      </c>
      <c r="G19" s="11">
        <v>21416.238293538143</v>
      </c>
      <c r="H19" s="11">
        <v>17319.439232540277</v>
      </c>
      <c r="I19" s="11">
        <v>16770.499900359722</v>
      </c>
      <c r="J19" s="11">
        <v>23410.175338230347</v>
      </c>
      <c r="K19" s="11">
        <v>22369.471258462156</v>
      </c>
      <c r="L19" s="11">
        <v>20478.251516292075</v>
      </c>
      <c r="M19" s="11">
        <v>15683.98717574966</v>
      </c>
      <c r="N19" s="11">
        <v>19763.623001748289</v>
      </c>
      <c r="O19" s="11">
        <v>24704.264215980569</v>
      </c>
      <c r="P19" s="11">
        <v>22566.879506595556</v>
      </c>
      <c r="Q19" s="11">
        <v>29436.720225797188</v>
      </c>
      <c r="R19" s="11">
        <v>15699.470212796599</v>
      </c>
      <c r="S19" s="11">
        <v>19465.850135847839</v>
      </c>
      <c r="T19" s="11">
        <v>21277.602941996709</v>
      </c>
      <c r="U19" s="11">
        <v>36536.282840421307</v>
      </c>
      <c r="V19" s="11">
        <v>24071.717035935832</v>
      </c>
      <c r="W19" s="11">
        <v>25266.281680285316</v>
      </c>
      <c r="X19" s="11">
        <v>22016.323860949957</v>
      </c>
      <c r="Y19" s="11">
        <v>22539.105380096898</v>
      </c>
      <c r="Z19" s="11">
        <v>20407.664949236019</v>
      </c>
    </row>
    <row r="20" spans="1:26" x14ac:dyDescent="0.2">
      <c r="A20">
        <v>9</v>
      </c>
      <c r="B20" s="11">
        <v>9.1999999999999998E-2</v>
      </c>
      <c r="C20" s="11">
        <v>13009.301936912707</v>
      </c>
      <c r="D20" s="11">
        <v>23177.108534452826</v>
      </c>
      <c r="E20" s="11">
        <v>16315.205801096416</v>
      </c>
      <c r="F20" s="11">
        <v>13941.568797762844</v>
      </c>
      <c r="G20" s="11">
        <v>13561.124519610386</v>
      </c>
      <c r="H20" s="11">
        <v>13296.793746692256</v>
      </c>
      <c r="I20" s="11">
        <v>18138.417480546981</v>
      </c>
      <c r="J20" s="11">
        <v>12238.736623399713</v>
      </c>
      <c r="K20" s="11">
        <v>16794.527326894866</v>
      </c>
      <c r="L20" s="11">
        <v>14771.674918330353</v>
      </c>
      <c r="M20" s="11">
        <v>17486.164622785003</v>
      </c>
      <c r="N20" s="11">
        <v>24670.264794029848</v>
      </c>
      <c r="O20" s="11">
        <v>33112.716881208216</v>
      </c>
      <c r="P20" s="11">
        <v>29637.187829881059</v>
      </c>
      <c r="Q20" s="11">
        <v>32779.310703392301</v>
      </c>
      <c r="R20" s="11">
        <v>21810.008636355265</v>
      </c>
      <c r="S20" s="11">
        <v>25219.924497496042</v>
      </c>
      <c r="T20" s="11">
        <v>16930.531900262045</v>
      </c>
      <c r="U20" s="11">
        <v>20616.873285335718</v>
      </c>
      <c r="V20" s="11">
        <v>24799.551116350634</v>
      </c>
      <c r="W20" s="11">
        <v>24128.772160602555</v>
      </c>
      <c r="X20" s="11">
        <v>15724.549598726046</v>
      </c>
      <c r="Y20" s="11">
        <v>14588.615953570152</v>
      </c>
      <c r="Z20" s="11">
        <v>20128.369694623401</v>
      </c>
    </row>
    <row r="21" spans="1:26" x14ac:dyDescent="0.2">
      <c r="A21">
        <v>10</v>
      </c>
      <c r="B21" s="11">
        <v>8.5999999999999993E-2</v>
      </c>
      <c r="C21" s="11">
        <v>19939.645579464024</v>
      </c>
      <c r="D21" s="11">
        <v>21876.58937138916</v>
      </c>
      <c r="E21" s="11">
        <v>17856.364292197952</v>
      </c>
      <c r="F21" s="11">
        <v>11677.321074955433</v>
      </c>
      <c r="G21" s="11">
        <v>15423.229202579625</v>
      </c>
      <c r="H21" s="11">
        <v>13712.359596057766</v>
      </c>
      <c r="I21" s="11">
        <v>15622.378287950281</v>
      </c>
      <c r="J21" s="11">
        <v>15508.430313538282</v>
      </c>
      <c r="K21" s="11">
        <v>23230.025811426938</v>
      </c>
      <c r="L21" s="11">
        <v>17479.539257037221</v>
      </c>
      <c r="M21" s="11">
        <v>14360.606559143789</v>
      </c>
      <c r="N21" s="11">
        <v>26147.044261989304</v>
      </c>
      <c r="O21" s="11">
        <v>24985.882115305456</v>
      </c>
      <c r="P21" s="11">
        <v>27631.250261973422</v>
      </c>
      <c r="Q21" s="11">
        <v>22615.586173343025</v>
      </c>
      <c r="R21" s="11">
        <v>40495.340810184825</v>
      </c>
      <c r="S21" s="11">
        <v>23831.203291513037</v>
      </c>
      <c r="T21" s="11">
        <v>25197.071279345037</v>
      </c>
      <c r="U21" s="11">
        <v>30453.386799944732</v>
      </c>
      <c r="V21" s="11">
        <v>25665.079720186306</v>
      </c>
      <c r="W21" s="11">
        <v>21678.39089059129</v>
      </c>
      <c r="X21" s="11">
        <v>18370.026169891004</v>
      </c>
      <c r="Y21" s="11">
        <v>13873.765392514029</v>
      </c>
      <c r="Z21" s="11">
        <v>24157.784671578567</v>
      </c>
    </row>
    <row r="22" spans="1:26" x14ac:dyDescent="0.2">
      <c r="A22"/>
      <c r="B22" s="8" t="s">
        <v>46</v>
      </c>
      <c r="C22" s="4" t="s">
        <v>46</v>
      </c>
      <c r="D22" s="4" t="s">
        <v>46</v>
      </c>
      <c r="E22" s="4" t="s">
        <v>46</v>
      </c>
      <c r="F22" s="4" t="s">
        <v>46</v>
      </c>
      <c r="G22" s="4" t="s">
        <v>46</v>
      </c>
      <c r="H22" s="4" t="s">
        <v>46</v>
      </c>
      <c r="I22" s="4" t="s">
        <v>46</v>
      </c>
      <c r="J22" s="4" t="s">
        <v>46</v>
      </c>
      <c r="K22" s="4" t="s">
        <v>46</v>
      </c>
      <c r="L22" s="4" t="s">
        <v>46</v>
      </c>
      <c r="M22" s="4" t="s">
        <v>46</v>
      </c>
      <c r="N22" s="4" t="s">
        <v>46</v>
      </c>
      <c r="O22" s="4" t="s">
        <v>46</v>
      </c>
      <c r="P22" s="4" t="s">
        <v>46</v>
      </c>
      <c r="Q22" s="4" t="s">
        <v>46</v>
      </c>
      <c r="R22" s="4" t="s">
        <v>46</v>
      </c>
      <c r="S22" s="4" t="s">
        <v>46</v>
      </c>
      <c r="T22" s="4" t="s">
        <v>46</v>
      </c>
      <c r="U22" s="4" t="s">
        <v>46</v>
      </c>
      <c r="V22" s="4" t="s">
        <v>46</v>
      </c>
      <c r="W22" s="4" t="s">
        <v>46</v>
      </c>
      <c r="X22" s="4" t="s">
        <v>46</v>
      </c>
      <c r="Y22" s="4" t="s">
        <v>46</v>
      </c>
      <c r="Z22" s="4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 s="8" t="s">
        <v>46</v>
      </c>
      <c r="C24" s="8" t="s">
        <v>46</v>
      </c>
      <c r="D24" s="8" t="s">
        <v>46</v>
      </c>
      <c r="E24" s="8" t="s">
        <v>46</v>
      </c>
      <c r="F24" s="8" t="s">
        <v>46</v>
      </c>
      <c r="G24" s="8" t="s">
        <v>46</v>
      </c>
      <c r="H24" s="8" t="s">
        <v>46</v>
      </c>
      <c r="I24" s="8" t="s">
        <v>46</v>
      </c>
      <c r="J24" s="8" t="s">
        <v>46</v>
      </c>
      <c r="K24" s="8" t="s">
        <v>46</v>
      </c>
      <c r="L24" s="8" t="s">
        <v>46</v>
      </c>
      <c r="M24" s="8" t="s">
        <v>46</v>
      </c>
      <c r="N24" s="8" t="s">
        <v>46</v>
      </c>
      <c r="O24" s="8" t="s">
        <v>46</v>
      </c>
      <c r="P24" s="8" t="s">
        <v>46</v>
      </c>
      <c r="Q24" s="8" t="s">
        <v>46</v>
      </c>
      <c r="R24" s="8" t="s">
        <v>46</v>
      </c>
      <c r="S24" s="8" t="s">
        <v>46</v>
      </c>
      <c r="T24" s="8" t="s">
        <v>46</v>
      </c>
      <c r="U24" s="8" t="s">
        <v>46</v>
      </c>
      <c r="V24" s="8" t="s">
        <v>46</v>
      </c>
      <c r="W24" s="8" t="s">
        <v>46</v>
      </c>
      <c r="X24" s="8" t="s">
        <v>46</v>
      </c>
      <c r="Y24" s="8" t="s">
        <v>46</v>
      </c>
      <c r="Z24" s="8" t="s">
        <v>46</v>
      </c>
    </row>
    <row r="25" spans="1:26" x14ac:dyDescent="0.2">
      <c r="A25">
        <v>2</v>
      </c>
      <c r="B25" s="8" t="s">
        <v>46</v>
      </c>
      <c r="C25" s="8" t="s">
        <v>46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 t="s">
        <v>46</v>
      </c>
      <c r="O25" s="8" t="s">
        <v>46</v>
      </c>
      <c r="P25" s="8" t="s">
        <v>46</v>
      </c>
      <c r="Q25" s="8" t="s">
        <v>46</v>
      </c>
      <c r="R25" s="8" t="s">
        <v>46</v>
      </c>
      <c r="S25" s="8" t="s">
        <v>46</v>
      </c>
      <c r="T25" s="8" t="s">
        <v>46</v>
      </c>
      <c r="U25" s="8" t="s">
        <v>46</v>
      </c>
      <c r="V25" s="8" t="s">
        <v>46</v>
      </c>
      <c r="W25" s="8" t="s">
        <v>46</v>
      </c>
      <c r="X25" s="8" t="s">
        <v>46</v>
      </c>
      <c r="Y25" s="8" t="s">
        <v>46</v>
      </c>
      <c r="Z25" s="8" t="s">
        <v>46</v>
      </c>
    </row>
    <row r="26" spans="1:26" x14ac:dyDescent="0.2">
      <c r="A26">
        <v>3</v>
      </c>
      <c r="B26" s="8" t="s">
        <v>46</v>
      </c>
      <c r="C26" s="8" t="s">
        <v>46</v>
      </c>
      <c r="D26" s="8" t="s">
        <v>46</v>
      </c>
      <c r="E26" s="8" t="s">
        <v>46</v>
      </c>
      <c r="F26" s="8" t="s">
        <v>46</v>
      </c>
      <c r="G26" s="8" t="s">
        <v>46</v>
      </c>
      <c r="H26" s="8" t="s">
        <v>46</v>
      </c>
      <c r="I26" s="8" t="s">
        <v>46</v>
      </c>
      <c r="J26" s="8" t="s">
        <v>46</v>
      </c>
      <c r="K26" s="8" t="s">
        <v>46</v>
      </c>
      <c r="L26" s="8" t="s">
        <v>46</v>
      </c>
      <c r="M26" s="8" t="s">
        <v>46</v>
      </c>
      <c r="N26" s="8" t="s">
        <v>46</v>
      </c>
      <c r="O26" s="8" t="s">
        <v>46</v>
      </c>
      <c r="P26" s="8" t="s">
        <v>46</v>
      </c>
      <c r="Q26" s="8" t="s">
        <v>46</v>
      </c>
      <c r="R26" s="8" t="s">
        <v>46</v>
      </c>
      <c r="S26" s="8" t="s">
        <v>46</v>
      </c>
      <c r="T26" s="8" t="s">
        <v>46</v>
      </c>
      <c r="U26" s="8" t="s">
        <v>46</v>
      </c>
      <c r="V26" s="8" t="s">
        <v>46</v>
      </c>
      <c r="W26" s="8" t="s">
        <v>46</v>
      </c>
      <c r="X26" s="8" t="s">
        <v>46</v>
      </c>
      <c r="Y26" s="8" t="s">
        <v>46</v>
      </c>
      <c r="Z26" s="8" t="s">
        <v>46</v>
      </c>
    </row>
    <row r="27" spans="1:26" x14ac:dyDescent="0.2">
      <c r="A27">
        <v>4</v>
      </c>
      <c r="B27" s="8" t="s">
        <v>46</v>
      </c>
      <c r="C27" s="8" t="s">
        <v>46</v>
      </c>
      <c r="D27" s="8" t="s">
        <v>46</v>
      </c>
      <c r="E27" s="8" t="s">
        <v>46</v>
      </c>
      <c r="F27" s="8" t="s">
        <v>46</v>
      </c>
      <c r="G27" s="8" t="s">
        <v>46</v>
      </c>
      <c r="H27" s="8" t="s">
        <v>46</v>
      </c>
      <c r="I27" s="8" t="s">
        <v>46</v>
      </c>
      <c r="J27" s="8" t="s">
        <v>46</v>
      </c>
      <c r="K27" s="8" t="s">
        <v>46</v>
      </c>
      <c r="L27" s="8" t="s">
        <v>46</v>
      </c>
      <c r="M27" s="8" t="s">
        <v>46</v>
      </c>
      <c r="N27" s="8" t="s">
        <v>46</v>
      </c>
      <c r="O27" s="8" t="s">
        <v>46</v>
      </c>
      <c r="P27" s="8" t="s">
        <v>46</v>
      </c>
      <c r="Q27" s="8" t="s">
        <v>46</v>
      </c>
      <c r="R27" s="8" t="s">
        <v>46</v>
      </c>
      <c r="S27" s="8" t="s">
        <v>46</v>
      </c>
      <c r="T27" s="8" t="s">
        <v>46</v>
      </c>
      <c r="U27" s="8" t="s">
        <v>46</v>
      </c>
      <c r="V27" s="8" t="s">
        <v>46</v>
      </c>
      <c r="W27" s="8" t="s">
        <v>46</v>
      </c>
      <c r="X27" s="8" t="s">
        <v>46</v>
      </c>
      <c r="Y27" s="8" t="s">
        <v>46</v>
      </c>
      <c r="Z27" s="8" t="s">
        <v>46</v>
      </c>
    </row>
    <row r="28" spans="1:26" x14ac:dyDescent="0.2">
      <c r="A28">
        <v>5</v>
      </c>
      <c r="B28" s="8" t="s">
        <v>46</v>
      </c>
      <c r="C28" s="8" t="s">
        <v>46</v>
      </c>
      <c r="D28" s="8" t="s">
        <v>46</v>
      </c>
      <c r="E28" s="8" t="s">
        <v>46</v>
      </c>
      <c r="F28" s="8" t="s">
        <v>46</v>
      </c>
      <c r="G28" s="8" t="s">
        <v>46</v>
      </c>
      <c r="H28" s="8" t="s">
        <v>46</v>
      </c>
      <c r="I28" s="8" t="s">
        <v>46</v>
      </c>
      <c r="J28" s="8" t="s">
        <v>46</v>
      </c>
      <c r="K28" s="8" t="s">
        <v>46</v>
      </c>
      <c r="L28" s="8" t="s">
        <v>46</v>
      </c>
      <c r="M28" s="8" t="s">
        <v>46</v>
      </c>
      <c r="N28" s="8" t="s">
        <v>46</v>
      </c>
      <c r="O28" s="8" t="s">
        <v>46</v>
      </c>
      <c r="P28" s="8" t="s">
        <v>46</v>
      </c>
      <c r="Q28" s="8" t="s">
        <v>46</v>
      </c>
      <c r="R28" s="8" t="s">
        <v>46</v>
      </c>
      <c r="S28" s="8" t="s">
        <v>46</v>
      </c>
      <c r="T28" s="8" t="s">
        <v>46</v>
      </c>
      <c r="U28" s="8" t="s">
        <v>46</v>
      </c>
      <c r="V28" s="8" t="s">
        <v>46</v>
      </c>
      <c r="W28" s="8" t="s">
        <v>46</v>
      </c>
    </row>
    <row r="29" spans="1:26" x14ac:dyDescent="0.2">
      <c r="A29">
        <v>6</v>
      </c>
      <c r="B29" s="8" t="s">
        <v>46</v>
      </c>
      <c r="C29" s="8" t="s">
        <v>46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 t="s">
        <v>46</v>
      </c>
      <c r="U29" s="8" t="s">
        <v>46</v>
      </c>
      <c r="V29" s="8" t="s">
        <v>46</v>
      </c>
      <c r="W29" s="8" t="s">
        <v>46</v>
      </c>
    </row>
    <row r="30" spans="1:26" x14ac:dyDescent="0.2">
      <c r="A30">
        <v>7</v>
      </c>
    </row>
    <row r="31" spans="1:26" x14ac:dyDescent="0.2">
      <c r="A31">
        <v>8</v>
      </c>
    </row>
    <row r="32" spans="1:26" x14ac:dyDescent="0.2">
      <c r="A32">
        <v>9</v>
      </c>
    </row>
    <row r="33" spans="1:1" x14ac:dyDescent="0.2">
      <c r="A33">
        <v>10</v>
      </c>
    </row>
    <row r="34" spans="1:1" x14ac:dyDescent="0.2">
      <c r="A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workbookViewId="0">
      <selection activeCell="C3" sqref="C3:F3"/>
    </sheetView>
  </sheetViews>
  <sheetFormatPr defaultRowHeight="14.25" x14ac:dyDescent="0.2"/>
  <sheetData>
    <row r="1" spans="1:26" x14ac:dyDescent="0.2">
      <c r="A1" s="8" t="s">
        <v>42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51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10</v>
      </c>
      <c r="B5" s="8" t="s">
        <v>10</v>
      </c>
      <c r="C5" s="8" t="s">
        <v>14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  <c r="C9" s="8">
        <f>vpp设置!B46</f>
        <v>9198</v>
      </c>
      <c r="D9" s="8">
        <f>vpp设置!C46</f>
        <v>8616</v>
      </c>
      <c r="E9" s="8">
        <f>vpp设置!D46</f>
        <v>7062</v>
      </c>
      <c r="F9" s="8">
        <f>vpp设置!E46</f>
        <v>6330</v>
      </c>
      <c r="G9" s="8">
        <f>vpp设置!F46</f>
        <v>6564</v>
      </c>
      <c r="H9" s="8">
        <f>vpp设置!G46</f>
        <v>7110</v>
      </c>
      <c r="I9" s="8">
        <f>vpp设置!H46</f>
        <v>9732</v>
      </c>
      <c r="J9" s="8">
        <f>vpp设置!I46</f>
        <v>15132</v>
      </c>
      <c r="K9" s="8">
        <f>vpp设置!J46</f>
        <v>15318</v>
      </c>
      <c r="L9" s="8">
        <f>vpp设置!K46</f>
        <v>15654</v>
      </c>
      <c r="M9" s="8">
        <f>vpp设置!L46</f>
        <v>15708</v>
      </c>
      <c r="N9" s="8">
        <f>vpp设置!M46</f>
        <v>14004</v>
      </c>
      <c r="O9" s="8">
        <f>vpp设置!N46</f>
        <v>17550</v>
      </c>
      <c r="P9" s="8">
        <f>vpp设置!O46</f>
        <v>11514</v>
      </c>
      <c r="Q9" s="8">
        <f>vpp设置!P46</f>
        <v>11490</v>
      </c>
      <c r="R9" s="8">
        <f>vpp设置!Q46</f>
        <v>12252</v>
      </c>
      <c r="S9" s="8">
        <f>vpp设置!R46</f>
        <v>12102</v>
      </c>
      <c r="T9" s="8">
        <f>vpp设置!S46</f>
        <v>18768</v>
      </c>
      <c r="U9" s="8">
        <f>vpp设置!T46</f>
        <v>19920</v>
      </c>
      <c r="V9" s="8">
        <f>vpp设置!U46</f>
        <v>22218</v>
      </c>
      <c r="W9" s="8">
        <f>vpp设置!V46</f>
        <v>21822</v>
      </c>
      <c r="X9" s="8">
        <f>vpp设置!W46</f>
        <v>19608</v>
      </c>
      <c r="Y9" s="8">
        <f>vpp设置!X46</f>
        <v>14166</v>
      </c>
      <c r="Z9" s="8">
        <f>vpp设置!Y46</f>
        <v>10530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0.11799999999999999</v>
      </c>
      <c r="C12" s="2">
        <v>28739.021757595623</v>
      </c>
      <c r="D12" s="2">
        <v>22396.010175463813</v>
      </c>
      <c r="E12" s="2">
        <v>21867.311731708345</v>
      </c>
      <c r="F12" s="2">
        <v>22726.508400992163</v>
      </c>
      <c r="G12" s="2">
        <v>22450.103593643482</v>
      </c>
      <c r="H12" s="2">
        <v>29417.729594154491</v>
      </c>
      <c r="I12" s="2">
        <v>21245.372191894734</v>
      </c>
      <c r="J12" s="2">
        <v>23188.725650967725</v>
      </c>
      <c r="K12" s="2">
        <v>11764.10874864477</v>
      </c>
      <c r="L12" s="2">
        <v>23866.881789076422</v>
      </c>
      <c r="M12" s="2">
        <v>19722.483881151831</v>
      </c>
      <c r="N12" s="2">
        <v>26267.959326436812</v>
      </c>
      <c r="O12" s="2">
        <v>23029.025067601437</v>
      </c>
      <c r="P12" s="2">
        <v>20219.200847313718</v>
      </c>
      <c r="Q12" s="2">
        <v>13902.925200772183</v>
      </c>
      <c r="R12" s="2">
        <v>14201.312413534524</v>
      </c>
      <c r="S12" s="2">
        <v>10720.498737080388</v>
      </c>
      <c r="T12" s="2">
        <v>8536.565301872577</v>
      </c>
      <c r="U12" s="2">
        <v>11892.973670641783</v>
      </c>
      <c r="V12" s="2">
        <v>10634.371164869883</v>
      </c>
      <c r="W12" s="2">
        <v>6985.1939466191598</v>
      </c>
      <c r="X12" s="2">
        <v>10665.131031677849</v>
      </c>
      <c r="Y12" s="2">
        <v>20706.492969871251</v>
      </c>
      <c r="Z12" s="2">
        <v>12438.574452619234</v>
      </c>
    </row>
    <row r="13" spans="1:26" x14ac:dyDescent="0.2">
      <c r="A13">
        <v>2</v>
      </c>
      <c r="B13" s="2">
        <v>0.10299999999999999</v>
      </c>
      <c r="C13" s="2">
        <v>19222.320912652845</v>
      </c>
      <c r="D13" s="2">
        <v>21336.206095597674</v>
      </c>
      <c r="E13" s="2">
        <v>28287.435146663414</v>
      </c>
      <c r="F13" s="2">
        <v>25557.343029752541</v>
      </c>
      <c r="G13" s="2">
        <v>16833.67444011378</v>
      </c>
      <c r="H13" s="2">
        <v>27271.966487131253</v>
      </c>
      <c r="I13" s="2">
        <v>29584.444002837234</v>
      </c>
      <c r="J13" s="2">
        <v>13277.131001338377</v>
      </c>
      <c r="K13" s="2">
        <v>16115.083254181493</v>
      </c>
      <c r="L13" s="2">
        <v>15126.831986331301</v>
      </c>
      <c r="M13" s="2">
        <v>28741.664458929972</v>
      </c>
      <c r="N13" s="2">
        <v>24389.182102613318</v>
      </c>
      <c r="O13" s="2">
        <v>22759.944357854849</v>
      </c>
      <c r="P13" s="2">
        <v>23391.890247275132</v>
      </c>
      <c r="Q13" s="2">
        <v>18879.01367469192</v>
      </c>
      <c r="R13" s="2">
        <v>14479.681716523799</v>
      </c>
      <c r="S13" s="2">
        <v>8907.3053421879595</v>
      </c>
      <c r="T13" s="2">
        <v>13196.896740512069</v>
      </c>
      <c r="U13" s="2">
        <v>11212.461647886026</v>
      </c>
      <c r="V13" s="2">
        <v>10977.747118755698</v>
      </c>
      <c r="W13" s="2">
        <v>6468.6315539970356</v>
      </c>
      <c r="X13" s="2">
        <v>7622.2628630731106</v>
      </c>
      <c r="Y13" s="2">
        <v>17824.687992653038</v>
      </c>
      <c r="Z13" s="2">
        <v>21521.591993315484</v>
      </c>
    </row>
    <row r="14" spans="1:26" x14ac:dyDescent="0.2">
      <c r="A14">
        <v>3</v>
      </c>
      <c r="B14" s="2">
        <v>0.11700000000000001</v>
      </c>
      <c r="C14" s="2">
        <v>31453.517460928389</v>
      </c>
      <c r="D14" s="2">
        <v>23536.182751384938</v>
      </c>
      <c r="E14" s="2">
        <v>32336.054769595659</v>
      </c>
      <c r="F14" s="2">
        <v>21444.394339644212</v>
      </c>
      <c r="G14" s="2">
        <v>30897.545493970705</v>
      </c>
      <c r="H14" s="2">
        <v>27658.649974131353</v>
      </c>
      <c r="I14" s="2">
        <v>21676.066821482906</v>
      </c>
      <c r="J14" s="2">
        <v>23246.164255358166</v>
      </c>
      <c r="K14" s="2">
        <v>17496.883191448233</v>
      </c>
      <c r="L14" s="2">
        <v>24609.986839604739</v>
      </c>
      <c r="M14" s="2">
        <v>23765.742557372309</v>
      </c>
      <c r="N14" s="2">
        <v>21526.516289193209</v>
      </c>
      <c r="O14" s="2">
        <v>18321.810809423681</v>
      </c>
      <c r="P14" s="2">
        <v>19891.392413997186</v>
      </c>
      <c r="Q14" s="2">
        <v>14917.534614671733</v>
      </c>
      <c r="R14" s="2">
        <v>10761.475978575478</v>
      </c>
      <c r="S14" s="2">
        <v>8930.078460175906</v>
      </c>
      <c r="T14" s="2">
        <v>12265.42236958345</v>
      </c>
      <c r="U14" s="2">
        <v>9163.9060078152397</v>
      </c>
      <c r="V14" s="2">
        <v>4851.0697171234369</v>
      </c>
      <c r="W14" s="2">
        <v>6418.545357290569</v>
      </c>
      <c r="X14" s="2">
        <v>6864.8479652835076</v>
      </c>
      <c r="Y14" s="2">
        <v>18101.672820197073</v>
      </c>
      <c r="Z14" s="2">
        <v>22739.857109775461</v>
      </c>
    </row>
    <row r="15" spans="1:26" x14ac:dyDescent="0.2">
      <c r="A15">
        <v>4</v>
      </c>
      <c r="B15" s="2">
        <v>0.09</v>
      </c>
      <c r="C15" s="2">
        <v>21925.823964512005</v>
      </c>
      <c r="D15" s="2">
        <v>30906.50522692726</v>
      </c>
      <c r="E15" s="2">
        <v>20891.208010138784</v>
      </c>
      <c r="F15" s="2">
        <v>21138.098401963885</v>
      </c>
      <c r="G15" s="2">
        <v>17918.308422188806</v>
      </c>
      <c r="H15" s="2">
        <v>19617.173645941497</v>
      </c>
      <c r="I15" s="2">
        <v>28613.47211180858</v>
      </c>
      <c r="J15" s="2">
        <v>21773.132942612934</v>
      </c>
      <c r="K15" s="2">
        <v>11719.49924295956</v>
      </c>
      <c r="L15" s="2">
        <v>20827.639827914998</v>
      </c>
      <c r="M15" s="2">
        <v>28016.8754543553</v>
      </c>
      <c r="N15" s="2">
        <v>17072.506392228806</v>
      </c>
      <c r="O15" s="2">
        <v>27391.212947912714</v>
      </c>
      <c r="P15" s="2">
        <v>21216.039025017559</v>
      </c>
      <c r="Q15" s="2">
        <v>16012.654624818791</v>
      </c>
      <c r="R15" s="2">
        <v>10658.65299896961</v>
      </c>
      <c r="S15" s="2">
        <v>9477.3975697520327</v>
      </c>
      <c r="T15" s="2">
        <v>9918.2184504352317</v>
      </c>
      <c r="U15" s="2">
        <v>9484.4030052152157</v>
      </c>
      <c r="V15" s="2">
        <v>10212.1667642926</v>
      </c>
      <c r="W15" s="2">
        <v>6691.7352747804034</v>
      </c>
      <c r="X15" s="2">
        <v>11906.221310434676</v>
      </c>
      <c r="Y15" s="2">
        <v>15886.241990362827</v>
      </c>
      <c r="Z15" s="2">
        <v>26518.980907697063</v>
      </c>
    </row>
    <row r="16" spans="1:26" x14ac:dyDescent="0.2">
      <c r="A16">
        <v>5</v>
      </c>
      <c r="B16" s="2">
        <v>0.107</v>
      </c>
      <c r="C16" s="2">
        <v>25774.736119970585</v>
      </c>
      <c r="D16" s="2">
        <v>22135.403300437509</v>
      </c>
      <c r="E16" s="2">
        <v>25055.97949779607</v>
      </c>
      <c r="F16" s="2">
        <v>18941.498086188203</v>
      </c>
      <c r="G16" s="2">
        <v>24907.595126919336</v>
      </c>
      <c r="H16" s="2">
        <v>25824.697582542391</v>
      </c>
      <c r="I16" s="2">
        <v>28868.990923804984</v>
      </c>
      <c r="J16" s="2">
        <v>22392.513777285811</v>
      </c>
      <c r="K16" s="2">
        <v>19445.028623450267</v>
      </c>
      <c r="L16" s="2">
        <v>19677.130696765304</v>
      </c>
      <c r="M16" s="2">
        <v>20526.587775336138</v>
      </c>
      <c r="N16" s="2">
        <v>35449.397122210969</v>
      </c>
      <c r="O16" s="2">
        <v>25781.151840286846</v>
      </c>
      <c r="P16" s="2">
        <v>16988.948357262434</v>
      </c>
      <c r="Q16" s="2">
        <v>16854.638784058294</v>
      </c>
      <c r="R16" s="2">
        <v>9142.1862454634665</v>
      </c>
      <c r="S16" s="2">
        <v>7127.6733842686644</v>
      </c>
      <c r="T16" s="2">
        <v>7459.8618651238639</v>
      </c>
      <c r="U16" s="2">
        <v>13542.935689988535</v>
      </c>
      <c r="V16" s="2">
        <v>9036.3701331554512</v>
      </c>
      <c r="W16" s="2">
        <v>6557.9701088980055</v>
      </c>
      <c r="X16" s="2">
        <v>8837.0211605069981</v>
      </c>
      <c r="Y16" s="2">
        <v>23825.926508045424</v>
      </c>
      <c r="Z16" s="2">
        <v>20500.734973702922</v>
      </c>
    </row>
    <row r="17" spans="1:26" x14ac:dyDescent="0.2">
      <c r="A17">
        <v>6</v>
      </c>
      <c r="B17" s="2">
        <v>0.1</v>
      </c>
      <c r="C17" s="2">
        <v>32497.642488119596</v>
      </c>
      <c r="D17" s="2">
        <v>27126.206739129684</v>
      </c>
      <c r="E17" s="2">
        <v>27944.608780297702</v>
      </c>
      <c r="F17" s="2">
        <v>23818.098914731811</v>
      </c>
      <c r="G17" s="2">
        <v>19294.362172040128</v>
      </c>
      <c r="H17" s="2">
        <v>27476.999761301489</v>
      </c>
      <c r="I17" s="2">
        <v>26236.69583453333</v>
      </c>
      <c r="J17" s="2">
        <v>19089.617759583281</v>
      </c>
      <c r="K17" s="2">
        <v>17861.92099221536</v>
      </c>
      <c r="L17" s="2">
        <v>14368.978082582153</v>
      </c>
      <c r="M17" s="2">
        <v>25853.498001340686</v>
      </c>
      <c r="N17" s="2">
        <v>36128.760770555651</v>
      </c>
      <c r="O17" s="2">
        <v>23677.57488196058</v>
      </c>
      <c r="P17" s="2">
        <v>20264.93145169349</v>
      </c>
      <c r="Q17" s="2">
        <v>15096.91012885135</v>
      </c>
      <c r="R17" s="2">
        <v>16203.37165383681</v>
      </c>
      <c r="S17" s="2">
        <v>8472.0298423015356</v>
      </c>
      <c r="T17" s="2">
        <v>8856.7078676421352</v>
      </c>
      <c r="U17" s="2">
        <v>9698.7154878082074</v>
      </c>
      <c r="V17" s="2">
        <v>8712.549859298415</v>
      </c>
      <c r="W17" s="2">
        <v>8771.5831337107957</v>
      </c>
      <c r="X17" s="2">
        <v>8854.1086516616833</v>
      </c>
      <c r="Y17" s="2">
        <v>16103.677318220916</v>
      </c>
      <c r="Z17" s="2">
        <v>12988.747691450224</v>
      </c>
    </row>
    <row r="18" spans="1:26" x14ac:dyDescent="0.2">
      <c r="A18">
        <v>7</v>
      </c>
      <c r="B18" s="2">
        <v>9.4E-2</v>
      </c>
      <c r="C18" s="2">
        <v>30901.276179520723</v>
      </c>
      <c r="D18" s="2">
        <v>25541.985229233149</v>
      </c>
      <c r="E18" s="2">
        <v>24671.682344109893</v>
      </c>
      <c r="F18" s="2">
        <v>23981.857000490716</v>
      </c>
      <c r="G18" s="2">
        <v>25804.738314744664</v>
      </c>
      <c r="H18" s="2">
        <v>20250.370745947665</v>
      </c>
      <c r="I18" s="2">
        <v>28518.635307477489</v>
      </c>
      <c r="J18" s="2">
        <v>18747.212461511175</v>
      </c>
      <c r="K18" s="2">
        <v>17558.151928671734</v>
      </c>
      <c r="L18" s="2">
        <v>14102.869929003164</v>
      </c>
      <c r="M18" s="2">
        <v>12917.265530885732</v>
      </c>
      <c r="N18" s="2">
        <v>19371.807946716541</v>
      </c>
      <c r="O18" s="2">
        <v>29655.900742052167</v>
      </c>
      <c r="P18" s="2">
        <v>20444.998015725909</v>
      </c>
      <c r="Q18" s="2">
        <v>21108.961659995639</v>
      </c>
      <c r="R18" s="2">
        <v>11428.459366425388</v>
      </c>
      <c r="S18" s="2">
        <v>11533.442913219216</v>
      </c>
      <c r="T18" s="2">
        <v>13148.384575633328</v>
      </c>
      <c r="U18" s="2">
        <v>7444.2218598428444</v>
      </c>
      <c r="V18" s="2">
        <v>11480.851503268566</v>
      </c>
      <c r="W18" s="2">
        <v>7377.640074357766</v>
      </c>
      <c r="X18" s="2">
        <v>7124.3060430079768</v>
      </c>
      <c r="Y18" s="2">
        <v>18574.679333885113</v>
      </c>
      <c r="Z18" s="2">
        <v>15944.439509978391</v>
      </c>
    </row>
    <row r="19" spans="1:26" x14ac:dyDescent="0.2">
      <c r="A19">
        <v>8</v>
      </c>
      <c r="B19" s="2">
        <v>0.10100000000000001</v>
      </c>
      <c r="C19" s="2">
        <v>24272.674276689668</v>
      </c>
      <c r="D19" s="2">
        <v>27245.803838739037</v>
      </c>
      <c r="E19" s="2">
        <v>18923.318928859448</v>
      </c>
      <c r="F19" s="2">
        <v>21213.87846517095</v>
      </c>
      <c r="G19" s="2">
        <v>23939.057186912862</v>
      </c>
      <c r="H19" s="2">
        <v>30034.342209910847</v>
      </c>
      <c r="I19" s="2">
        <v>23138.552047894798</v>
      </c>
      <c r="J19" s="2">
        <v>12737.112705451023</v>
      </c>
      <c r="K19" s="2">
        <v>16737.380839068424</v>
      </c>
      <c r="L19" s="2">
        <v>17578.419737131811</v>
      </c>
      <c r="M19" s="2">
        <v>30898.48060874689</v>
      </c>
      <c r="N19" s="2">
        <v>19057.590672585589</v>
      </c>
      <c r="O19" s="2">
        <v>20881.85588668253</v>
      </c>
      <c r="P19" s="2">
        <v>20324.122400738088</v>
      </c>
      <c r="Q19" s="2">
        <v>14532.109898531486</v>
      </c>
      <c r="R19" s="2">
        <v>13549.497495463776</v>
      </c>
      <c r="S19" s="2">
        <v>6357.2318272602088</v>
      </c>
      <c r="T19" s="2">
        <v>8071.6987370425204</v>
      </c>
      <c r="U19" s="2">
        <v>6994.4530575753442</v>
      </c>
      <c r="V19" s="2">
        <v>12077.865175885909</v>
      </c>
      <c r="W19" s="2">
        <v>9841.5106847827992</v>
      </c>
      <c r="X19" s="2">
        <v>8271.9042582614766</v>
      </c>
      <c r="Y19" s="2">
        <v>12576.050888893276</v>
      </c>
      <c r="Z19" s="2">
        <v>19104.821609282139</v>
      </c>
    </row>
    <row r="20" spans="1:26" x14ac:dyDescent="0.2">
      <c r="A20">
        <v>9</v>
      </c>
      <c r="B20" s="2">
        <v>7.5999999999999998E-2</v>
      </c>
      <c r="C20" s="2">
        <v>25415.943466528206</v>
      </c>
      <c r="D20" s="2">
        <v>36012.828590409714</v>
      </c>
      <c r="E20" s="2">
        <v>30976.275867133194</v>
      </c>
      <c r="F20" s="2">
        <v>18216.950707506556</v>
      </c>
      <c r="G20" s="2">
        <v>22977.956583585292</v>
      </c>
      <c r="H20" s="2">
        <v>21632.681891204851</v>
      </c>
      <c r="I20" s="2">
        <v>16232.770534124513</v>
      </c>
      <c r="J20" s="2">
        <v>17836.37162718215</v>
      </c>
      <c r="K20" s="2">
        <v>16426.415578456556</v>
      </c>
      <c r="L20" s="2">
        <v>21241.019750585579</v>
      </c>
      <c r="M20" s="2">
        <v>24949.724329989684</v>
      </c>
      <c r="N20" s="2">
        <v>27602.002455982725</v>
      </c>
      <c r="O20" s="2">
        <v>25222.760221081448</v>
      </c>
      <c r="P20" s="2">
        <v>13038.942117237313</v>
      </c>
      <c r="Q20" s="2">
        <v>11137.062633705325</v>
      </c>
      <c r="R20" s="2">
        <v>10180.016756150873</v>
      </c>
      <c r="S20" s="2">
        <v>10944.708396238339</v>
      </c>
      <c r="T20" s="2">
        <v>11641.437417821211</v>
      </c>
      <c r="U20" s="2">
        <v>8882.0697808627538</v>
      </c>
      <c r="V20" s="2">
        <v>9106.8513735842353</v>
      </c>
      <c r="W20" s="2">
        <v>8526.4760825317207</v>
      </c>
      <c r="X20" s="2">
        <v>12198.113892330743</v>
      </c>
      <c r="Y20" s="2">
        <v>16300.91857840854</v>
      </c>
      <c r="Z20" s="2">
        <v>19281.057109984995</v>
      </c>
    </row>
    <row r="21" spans="1:26" x14ac:dyDescent="0.2">
      <c r="A21">
        <v>10</v>
      </c>
      <c r="B21" s="2">
        <v>9.4E-2</v>
      </c>
      <c r="C21" s="2">
        <v>29643.348274828819</v>
      </c>
      <c r="D21" s="2">
        <v>30295.282440747378</v>
      </c>
      <c r="E21" s="2">
        <v>26441.973341709185</v>
      </c>
      <c r="F21" s="2">
        <v>17718.632684001244</v>
      </c>
      <c r="G21" s="2">
        <v>23954.795110659117</v>
      </c>
      <c r="H21" s="2">
        <v>25834.792299010973</v>
      </c>
      <c r="I21" s="2">
        <v>33743.432307518895</v>
      </c>
      <c r="J21" s="2">
        <v>23597.843433330323</v>
      </c>
      <c r="K21" s="2">
        <v>16396.590173240937</v>
      </c>
      <c r="L21" s="2">
        <v>18815.423054662489</v>
      </c>
      <c r="M21" s="2">
        <v>28874.21294641816</v>
      </c>
      <c r="N21" s="2">
        <v>19970.780611401042</v>
      </c>
      <c r="O21" s="2">
        <v>17503.587397398038</v>
      </c>
      <c r="P21" s="2">
        <v>16300.830663592382</v>
      </c>
      <c r="Q21" s="2">
        <v>22715.586114357811</v>
      </c>
      <c r="R21" s="2">
        <v>14323.769940506101</v>
      </c>
      <c r="S21" s="2">
        <v>7273.1954789655229</v>
      </c>
      <c r="T21" s="2">
        <v>13015.590399595967</v>
      </c>
      <c r="U21" s="2">
        <v>9949.9090478093749</v>
      </c>
      <c r="V21" s="2">
        <v>8873.7265078957262</v>
      </c>
      <c r="W21" s="2">
        <v>6635.4703720739108</v>
      </c>
      <c r="X21" s="2">
        <v>10375.281220454704</v>
      </c>
      <c r="Y21" s="2">
        <v>19416.623705557347</v>
      </c>
      <c r="Z21" s="2">
        <v>20742.498877609778</v>
      </c>
    </row>
    <row r="22" spans="1:26" x14ac:dyDescent="0.2">
      <c r="B22" t="s">
        <v>46</v>
      </c>
      <c r="C22" s="4" t="s">
        <v>46</v>
      </c>
      <c r="D22" s="4" t="s">
        <v>46</v>
      </c>
      <c r="E22" s="4" t="s">
        <v>46</v>
      </c>
      <c r="F22" s="4" t="s">
        <v>46</v>
      </c>
      <c r="G22" s="4" t="s">
        <v>46</v>
      </c>
      <c r="H22" s="4" t="s">
        <v>46</v>
      </c>
      <c r="I22" s="4" t="s">
        <v>46</v>
      </c>
      <c r="J22" s="4" t="s">
        <v>46</v>
      </c>
      <c r="K22" s="4" t="s">
        <v>46</v>
      </c>
      <c r="L22" s="4" t="s">
        <v>46</v>
      </c>
      <c r="M22" s="4" t="s">
        <v>46</v>
      </c>
      <c r="N22" s="4" t="s">
        <v>46</v>
      </c>
      <c r="O22" s="4" t="s">
        <v>46</v>
      </c>
      <c r="P22" s="4" t="s">
        <v>46</v>
      </c>
      <c r="Q22" s="4" t="s">
        <v>46</v>
      </c>
      <c r="R22" s="4" t="s">
        <v>46</v>
      </c>
      <c r="S22" s="4" t="s">
        <v>46</v>
      </c>
      <c r="T22" s="4" t="s">
        <v>46</v>
      </c>
      <c r="U22" s="4" t="s">
        <v>46</v>
      </c>
      <c r="V22" s="4" t="s">
        <v>46</v>
      </c>
      <c r="W22" s="4" t="s">
        <v>46</v>
      </c>
      <c r="X22" s="4" t="s">
        <v>46</v>
      </c>
      <c r="Y22" s="4" t="s">
        <v>46</v>
      </c>
      <c r="Z22" s="4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</row>
    <row r="25" spans="1:26" x14ac:dyDescent="0.2">
      <c r="A25">
        <v>2</v>
      </c>
      <c r="B25" s="8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</row>
    <row r="26" spans="1:26" x14ac:dyDescent="0.2">
      <c r="A26">
        <v>3</v>
      </c>
      <c r="B26" s="8" t="s">
        <v>46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</row>
    <row r="27" spans="1:26" x14ac:dyDescent="0.2">
      <c r="A27">
        <v>4</v>
      </c>
      <c r="B27" s="8" t="s">
        <v>46</v>
      </c>
      <c r="C27" s="2" t="s">
        <v>46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  <c r="J27" t="s">
        <v>46</v>
      </c>
      <c r="K27" t="s">
        <v>46</v>
      </c>
      <c r="L27" t="s">
        <v>46</v>
      </c>
      <c r="M27" t="s">
        <v>46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</row>
    <row r="28" spans="1:26" x14ac:dyDescent="0.2">
      <c r="A28">
        <v>5</v>
      </c>
      <c r="B28" s="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>
        <v>46</v>
      </c>
      <c r="K28" t="s">
        <v>46</v>
      </c>
      <c r="L28" t="s">
        <v>46</v>
      </c>
      <c r="M28" t="s">
        <v>46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</row>
    <row r="29" spans="1:26" x14ac:dyDescent="0.2">
      <c r="A29">
        <v>6</v>
      </c>
      <c r="B29" s="8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</row>
    <row r="30" spans="1:26" x14ac:dyDescent="0.2">
      <c r="A30">
        <v>7</v>
      </c>
      <c r="B30" s="8"/>
    </row>
    <row r="31" spans="1:26" x14ac:dyDescent="0.2">
      <c r="A31">
        <v>8</v>
      </c>
      <c r="B31" s="8"/>
    </row>
    <row r="32" spans="1:26" x14ac:dyDescent="0.2">
      <c r="A32">
        <v>9</v>
      </c>
      <c r="B32" s="8"/>
    </row>
    <row r="33" spans="1:2" x14ac:dyDescent="0.2">
      <c r="A33">
        <v>10</v>
      </c>
      <c r="B33" s="8"/>
    </row>
    <row r="34" spans="1:2" x14ac:dyDescent="0.2">
      <c r="B34" s="8"/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4"/>
  <sheetViews>
    <sheetView workbookViewId="0">
      <selection activeCell="C3" sqref="C3:F3"/>
    </sheetView>
  </sheetViews>
  <sheetFormatPr defaultRowHeight="14.25" x14ac:dyDescent="0.2"/>
  <sheetData>
    <row r="1" spans="1:26" x14ac:dyDescent="0.2">
      <c r="A1" s="8" t="s">
        <v>41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47</v>
      </c>
      <c r="B3" s="8" t="s">
        <v>48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49</v>
      </c>
      <c r="B5" s="8" t="s">
        <v>50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0.23100000000000001</v>
      </c>
      <c r="C12" s="2">
        <v>20570.020464683665</v>
      </c>
      <c r="D12" s="2">
        <v>21378.947649540904</v>
      </c>
      <c r="E12" s="2">
        <v>17213.908956693922</v>
      </c>
      <c r="F12" s="2">
        <v>17157.684111036568</v>
      </c>
      <c r="G12" s="2">
        <v>16018.34524729324</v>
      </c>
      <c r="H12" s="2">
        <v>10515.536894035729</v>
      </c>
      <c r="I12" s="2">
        <v>8475.0512405004229</v>
      </c>
      <c r="J12" s="2">
        <v>6901.000429945474</v>
      </c>
      <c r="K12" s="2">
        <v>9948.5598065693284</v>
      </c>
      <c r="L12" s="2">
        <v>5142.0213867770208</v>
      </c>
      <c r="M12" s="2">
        <v>6239.4592583055237</v>
      </c>
      <c r="N12" s="2">
        <v>7932.0808377174189</v>
      </c>
      <c r="O12" s="2">
        <v>7909.230036167879</v>
      </c>
      <c r="P12" s="2">
        <v>6651.8269995734845</v>
      </c>
      <c r="Q12" s="2">
        <v>6771.4768068463227</v>
      </c>
      <c r="R12" s="2">
        <v>4798.8003406642101</v>
      </c>
      <c r="S12" s="2">
        <v>8140.9091091800801</v>
      </c>
      <c r="T12" s="2">
        <v>6091.6485159854865</v>
      </c>
      <c r="U12" s="2">
        <v>7793.4604157834501</v>
      </c>
      <c r="V12" s="2">
        <v>12057.530707549164</v>
      </c>
      <c r="W12" s="2">
        <v>20534.756411792889</v>
      </c>
      <c r="X12" s="2">
        <v>21049.78484834723</v>
      </c>
      <c r="Y12" s="2">
        <v>26486.687662082291</v>
      </c>
      <c r="Z12" s="2">
        <v>27689.35228096764</v>
      </c>
    </row>
    <row r="13" spans="1:26" x14ac:dyDescent="0.2">
      <c r="A13">
        <v>2</v>
      </c>
      <c r="B13" s="2">
        <v>0.16600000000000001</v>
      </c>
      <c r="C13" s="2">
        <v>25547.72040568203</v>
      </c>
      <c r="D13" s="2">
        <v>19736.034455447156</v>
      </c>
      <c r="E13" s="2">
        <v>21575.088182996387</v>
      </c>
      <c r="F13" s="2">
        <v>16066.829934350053</v>
      </c>
      <c r="G13" s="2">
        <v>11220.455710273409</v>
      </c>
      <c r="H13" s="2">
        <v>7944.5317536462098</v>
      </c>
      <c r="I13" s="2">
        <v>7849.3024840061025</v>
      </c>
      <c r="J13" s="2">
        <v>7823.7707323940185</v>
      </c>
      <c r="K13" s="2">
        <v>10333.859263821341</v>
      </c>
      <c r="L13" s="2">
        <v>8374.5296668678857</v>
      </c>
      <c r="M13" s="2">
        <v>5296.4662030252221</v>
      </c>
      <c r="N13" s="2">
        <v>6901.7421349942069</v>
      </c>
      <c r="O13" s="2">
        <v>5794.8623135065109</v>
      </c>
      <c r="P13" s="2">
        <v>7521.3047713788401</v>
      </c>
      <c r="Q13" s="2">
        <v>5460.6445261483195</v>
      </c>
      <c r="R13" s="2">
        <v>7108.4831713537887</v>
      </c>
      <c r="S13" s="2">
        <v>8520.5118609495839</v>
      </c>
      <c r="T13" s="2">
        <v>4283.0469614020039</v>
      </c>
      <c r="U13" s="2">
        <v>6421.6839044951075</v>
      </c>
      <c r="V13" s="2">
        <v>11607.50001161512</v>
      </c>
      <c r="W13" s="2">
        <v>15994.53591016785</v>
      </c>
      <c r="X13" s="2">
        <v>23270.832473255963</v>
      </c>
      <c r="Y13" s="2">
        <v>25706.861031309825</v>
      </c>
      <c r="Z13" s="2">
        <v>21095.274483237976</v>
      </c>
    </row>
    <row r="14" spans="1:26" x14ac:dyDescent="0.2">
      <c r="A14">
        <v>3</v>
      </c>
      <c r="B14" s="2">
        <v>0.113</v>
      </c>
      <c r="C14" s="2">
        <v>20488.798733205211</v>
      </c>
      <c r="D14" s="2">
        <v>26449.049524958034</v>
      </c>
      <c r="E14" s="2">
        <v>14993.030841569205</v>
      </c>
      <c r="F14" s="2">
        <v>21489.641573596426</v>
      </c>
      <c r="G14" s="2">
        <v>12162.392588065859</v>
      </c>
      <c r="H14" s="2">
        <v>10334.952537642848</v>
      </c>
      <c r="I14" s="2">
        <v>7130.5002412724716</v>
      </c>
      <c r="J14" s="2">
        <v>7507.1475870468976</v>
      </c>
      <c r="K14" s="2">
        <v>7630.1333498976883</v>
      </c>
      <c r="L14" s="2">
        <v>3966.2256396709372</v>
      </c>
      <c r="M14" s="2">
        <v>3512.9516593265284</v>
      </c>
      <c r="N14" s="2">
        <v>7215.9311377572931</v>
      </c>
      <c r="O14" s="2">
        <v>6152.9178004359001</v>
      </c>
      <c r="P14" s="2">
        <v>6415.8533272404566</v>
      </c>
      <c r="Q14" s="2">
        <v>6671.3628821474631</v>
      </c>
      <c r="R14" s="2">
        <v>6891.6313993658296</v>
      </c>
      <c r="S14" s="2">
        <v>7471.3070874960977</v>
      </c>
      <c r="T14" s="2">
        <v>9930.8763146755991</v>
      </c>
      <c r="U14" s="2">
        <v>5940.9074503978718</v>
      </c>
      <c r="V14" s="2">
        <v>13617.380281446858</v>
      </c>
      <c r="W14" s="2">
        <v>18914.388904129064</v>
      </c>
      <c r="X14" s="2">
        <v>31537.457796392238</v>
      </c>
      <c r="Y14" s="2">
        <v>22190.281314478179</v>
      </c>
      <c r="Z14" s="2">
        <v>26165.905126647125</v>
      </c>
    </row>
    <row r="15" spans="1:26" x14ac:dyDescent="0.2">
      <c r="A15">
        <v>4</v>
      </c>
      <c r="B15" s="2">
        <v>0.14199999999999999</v>
      </c>
      <c r="C15" s="2">
        <v>19066.191419520786</v>
      </c>
      <c r="D15" s="2">
        <v>15047.925904377513</v>
      </c>
      <c r="E15" s="2">
        <v>18287.66441065065</v>
      </c>
      <c r="F15" s="2">
        <v>18583.015008219951</v>
      </c>
      <c r="G15" s="2">
        <v>13605.637338923503</v>
      </c>
      <c r="H15" s="2">
        <v>13603.313211851711</v>
      </c>
      <c r="I15" s="2">
        <v>9889.0365928930569</v>
      </c>
      <c r="J15" s="2">
        <v>8437.7236840723981</v>
      </c>
      <c r="K15" s="2">
        <v>8711.6125939931844</v>
      </c>
      <c r="L15" s="2">
        <v>6331.1673525390852</v>
      </c>
      <c r="M15" s="2">
        <v>3339.5682097743284</v>
      </c>
      <c r="N15" s="2">
        <v>6220.7285101042171</v>
      </c>
      <c r="O15" s="2">
        <v>10279.334360053863</v>
      </c>
      <c r="P15" s="2">
        <v>7012.2994769482711</v>
      </c>
      <c r="Q15" s="2">
        <v>5909.9751811056658</v>
      </c>
      <c r="R15" s="2">
        <v>8061.5314582730589</v>
      </c>
      <c r="S15" s="2">
        <v>7899.0026291451441</v>
      </c>
      <c r="T15" s="2">
        <v>5970.0337045476899</v>
      </c>
      <c r="U15" s="2">
        <v>6430.3711935112087</v>
      </c>
      <c r="V15" s="2">
        <v>13123.249763467251</v>
      </c>
      <c r="W15" s="2">
        <v>23236.102264385459</v>
      </c>
      <c r="X15" s="2">
        <v>20535.189941381675</v>
      </c>
      <c r="Y15" s="2">
        <v>21904.046361231271</v>
      </c>
      <c r="Z15" s="2">
        <v>21745.612403432799</v>
      </c>
    </row>
    <row r="16" spans="1:26" x14ac:dyDescent="0.2">
      <c r="A16">
        <v>5</v>
      </c>
      <c r="B16" s="2">
        <v>0.17499999999999999</v>
      </c>
      <c r="C16" s="2">
        <v>25909.047923105296</v>
      </c>
      <c r="D16" s="2">
        <v>19429.766775322303</v>
      </c>
      <c r="E16" s="2">
        <v>23668.865380756994</v>
      </c>
      <c r="F16" s="2">
        <v>18690.980665484145</v>
      </c>
      <c r="G16" s="2">
        <v>16444.626498460118</v>
      </c>
      <c r="H16" s="2">
        <v>11543.594449285634</v>
      </c>
      <c r="I16" s="2">
        <v>8288.9799946141757</v>
      </c>
      <c r="J16" s="2">
        <v>5909.2762802585094</v>
      </c>
      <c r="K16" s="2">
        <v>8040.9404212318532</v>
      </c>
      <c r="L16" s="2">
        <v>6238.6568002880658</v>
      </c>
      <c r="M16" s="2">
        <v>7650.9501587285022</v>
      </c>
      <c r="N16" s="2">
        <v>8658.2269924685352</v>
      </c>
      <c r="O16" s="2">
        <v>7784.3792522023605</v>
      </c>
      <c r="P16" s="2">
        <v>7907.3229921278062</v>
      </c>
      <c r="Q16" s="2">
        <v>4294.6295400747686</v>
      </c>
      <c r="R16" s="2">
        <v>9184.8520797297551</v>
      </c>
      <c r="S16" s="2">
        <v>5562.6299734169215</v>
      </c>
      <c r="T16" s="2">
        <v>5626.3870879958331</v>
      </c>
      <c r="U16" s="2">
        <v>6778.3025154945899</v>
      </c>
      <c r="V16" s="2">
        <v>11926.663211635805</v>
      </c>
      <c r="W16" s="2">
        <v>20334.089321679206</v>
      </c>
      <c r="X16" s="2">
        <v>27880.254670785554</v>
      </c>
      <c r="Y16" s="2">
        <v>27820.54775353146</v>
      </c>
      <c r="Z16" s="2">
        <v>25348.915297904361</v>
      </c>
    </row>
    <row r="17" spans="1:26" x14ac:dyDescent="0.2">
      <c r="A17">
        <v>6</v>
      </c>
      <c r="B17" s="2">
        <v>6.9000000000000006E-2</v>
      </c>
      <c r="C17" s="2">
        <v>23455.626261562626</v>
      </c>
      <c r="D17" s="2">
        <v>23591.506548772213</v>
      </c>
      <c r="E17" s="2">
        <v>22743.458458607791</v>
      </c>
      <c r="F17" s="2">
        <v>18772.942568954328</v>
      </c>
      <c r="G17" s="2">
        <v>16595.318935005071</v>
      </c>
      <c r="H17" s="2">
        <v>9814.252101460017</v>
      </c>
      <c r="I17" s="2">
        <v>8228.3246364221377</v>
      </c>
      <c r="J17" s="2">
        <v>8150.954593014425</v>
      </c>
      <c r="K17" s="2">
        <v>11200.597291665737</v>
      </c>
      <c r="L17" s="2">
        <v>7186.0079737621718</v>
      </c>
      <c r="M17" s="2">
        <v>5401.5058072268785</v>
      </c>
      <c r="N17" s="2">
        <v>7486.1771195310766</v>
      </c>
      <c r="O17" s="2">
        <v>3366.606051471847</v>
      </c>
      <c r="P17" s="2">
        <v>6047.2353926034293</v>
      </c>
      <c r="Q17" s="2">
        <v>6719.0647995374839</v>
      </c>
      <c r="R17" s="2">
        <v>8014.422914977511</v>
      </c>
      <c r="S17" s="2">
        <v>6326.1718091600469</v>
      </c>
      <c r="T17" s="2">
        <v>4729.0992980893234</v>
      </c>
      <c r="U17" s="2">
        <v>5377.2772842273353</v>
      </c>
      <c r="V17" s="2">
        <v>15444.400788152341</v>
      </c>
      <c r="W17" s="2">
        <v>21202.250052186781</v>
      </c>
      <c r="X17" s="2">
        <v>15231.726913831721</v>
      </c>
      <c r="Y17" s="2">
        <v>36784.790911037788</v>
      </c>
      <c r="Z17" s="2">
        <v>19996.524185211976</v>
      </c>
    </row>
    <row r="18" spans="1:26" x14ac:dyDescent="0.2">
      <c r="A18">
        <v>7</v>
      </c>
      <c r="B18" s="2">
        <v>0.104</v>
      </c>
      <c r="C18" s="2">
        <v>18233.688556555378</v>
      </c>
      <c r="D18" s="2">
        <v>19560.46350702368</v>
      </c>
      <c r="E18" s="2">
        <v>18820.381380365339</v>
      </c>
      <c r="F18" s="2">
        <v>18857.922806326082</v>
      </c>
      <c r="G18" s="2">
        <v>13517.881049246584</v>
      </c>
      <c r="H18" s="2">
        <v>8503.3606793419967</v>
      </c>
      <c r="I18" s="2">
        <v>7213.1315623605242</v>
      </c>
      <c r="J18" s="2">
        <v>5119.3691015293107</v>
      </c>
      <c r="K18" s="2">
        <v>9352.0933924092333</v>
      </c>
      <c r="L18" s="2">
        <v>7459.9809125637566</v>
      </c>
      <c r="M18" s="2">
        <v>4549.0868614925248</v>
      </c>
      <c r="N18" s="2">
        <v>4801.0192211899775</v>
      </c>
      <c r="O18" s="2">
        <v>6011.6939665614273</v>
      </c>
      <c r="P18" s="2">
        <v>7749.8283795010784</v>
      </c>
      <c r="Q18" s="2">
        <v>5478.5285828746282</v>
      </c>
      <c r="R18" s="2">
        <v>4367.0753943014479</v>
      </c>
      <c r="S18" s="2">
        <v>5409.3107872084001</v>
      </c>
      <c r="T18" s="2">
        <v>6635.416247627365</v>
      </c>
      <c r="U18" s="2">
        <v>7129.8108676557376</v>
      </c>
      <c r="V18" s="2">
        <v>10900.015704071227</v>
      </c>
      <c r="W18" s="2">
        <v>15409.812451478017</v>
      </c>
      <c r="X18" s="2">
        <v>23283.518232753868</v>
      </c>
      <c r="Y18" s="2">
        <v>17009.836124425798</v>
      </c>
      <c r="Z18" s="2">
        <v>32218.160659540335</v>
      </c>
    </row>
    <row r="19" spans="1:26" x14ac:dyDescent="0.2">
      <c r="A19">
        <v>8</v>
      </c>
      <c r="B19" s="2" t="s">
        <v>46</v>
      </c>
      <c r="C19" s="2" t="s">
        <v>46</v>
      </c>
      <c r="D19" s="2" t="s">
        <v>46</v>
      </c>
      <c r="E19" s="2" t="s">
        <v>46</v>
      </c>
      <c r="F19" s="2" t="s">
        <v>46</v>
      </c>
      <c r="G19" s="2" t="s">
        <v>46</v>
      </c>
      <c r="H19" s="2" t="s">
        <v>46</v>
      </c>
      <c r="I19" s="2" t="s">
        <v>46</v>
      </c>
      <c r="J19" s="2" t="s">
        <v>46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46</v>
      </c>
      <c r="V19" s="2" t="s">
        <v>46</v>
      </c>
      <c r="W19" s="2" t="s">
        <v>46</v>
      </c>
      <c r="X19" s="2" t="s">
        <v>46</v>
      </c>
      <c r="Y19" s="2" t="s">
        <v>46</v>
      </c>
      <c r="Z19" s="2" t="s">
        <v>46</v>
      </c>
    </row>
    <row r="20" spans="1:26" x14ac:dyDescent="0.2">
      <c r="A20">
        <v>9</v>
      </c>
      <c r="B20" s="2" t="s">
        <v>46</v>
      </c>
      <c r="C20" s="2" t="s">
        <v>46</v>
      </c>
      <c r="D20" s="2" t="s">
        <v>46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</row>
    <row r="21" spans="1:26" x14ac:dyDescent="0.2">
      <c r="A21">
        <v>10</v>
      </c>
      <c r="B21" s="2" t="s">
        <v>46</v>
      </c>
      <c r="C21" s="2" t="s">
        <v>46</v>
      </c>
      <c r="D21" s="2" t="s">
        <v>46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46</v>
      </c>
      <c r="J21" s="2" t="s">
        <v>46</v>
      </c>
      <c r="K21" s="2" t="s">
        <v>46</v>
      </c>
      <c r="L21" s="2" t="s">
        <v>46</v>
      </c>
      <c r="M21" s="2" t="s">
        <v>46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46</v>
      </c>
      <c r="W21" s="2" t="s">
        <v>46</v>
      </c>
      <c r="X21" s="2" t="s">
        <v>46</v>
      </c>
      <c r="Y21" s="2" t="s">
        <v>46</v>
      </c>
      <c r="Z21" s="2" t="s">
        <v>46</v>
      </c>
    </row>
    <row r="22" spans="1:26" x14ac:dyDescent="0.2">
      <c r="B22" t="s">
        <v>46</v>
      </c>
      <c r="C22" s="5" t="s">
        <v>46</v>
      </c>
      <c r="D22" s="5" t="s">
        <v>46</v>
      </c>
      <c r="E22" s="5" t="s">
        <v>46</v>
      </c>
      <c r="F22" s="5" t="s">
        <v>46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46</v>
      </c>
      <c r="V22" s="5" t="s">
        <v>46</v>
      </c>
      <c r="W22" s="5" t="s">
        <v>46</v>
      </c>
      <c r="X22" s="5" t="s">
        <v>46</v>
      </c>
      <c r="Y22" s="5" t="s">
        <v>46</v>
      </c>
      <c r="Z22" s="5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>
        <v>0.113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1301.5630438628095</v>
      </c>
      <c r="J24">
        <v>5485.9556300227223</v>
      </c>
      <c r="K24">
        <v>10613.322892569387</v>
      </c>
      <c r="L24">
        <v>12939.30643411325</v>
      </c>
      <c r="M24">
        <v>8886.7514805380742</v>
      </c>
      <c r="N24">
        <v>12263.082788983962</v>
      </c>
      <c r="O24">
        <v>11415.584547807652</v>
      </c>
      <c r="P24">
        <v>10703.091088787542</v>
      </c>
      <c r="Q24">
        <v>6849.3384497603265</v>
      </c>
      <c r="R24">
        <v>9220.8314490824414</v>
      </c>
      <c r="S24">
        <v>4876.3753502655718</v>
      </c>
      <c r="T24">
        <v>517.04179180613573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2</v>
      </c>
      <c r="B25" s="8">
        <v>0.161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1460.6774798061081</v>
      </c>
      <c r="J25">
        <v>5312.1222032228843</v>
      </c>
      <c r="K25">
        <v>8260.38926888071</v>
      </c>
      <c r="L25">
        <v>12290.638470563135</v>
      </c>
      <c r="M25">
        <v>11320.755049540818</v>
      </c>
      <c r="N25">
        <v>13779.984163566543</v>
      </c>
      <c r="O25">
        <v>14060.78227698619</v>
      </c>
      <c r="P25">
        <v>11906.884321110159</v>
      </c>
      <c r="Q25">
        <v>11708.557261419623</v>
      </c>
      <c r="R25">
        <v>11811.161569056674</v>
      </c>
      <c r="S25">
        <v>3982.5265604657843</v>
      </c>
      <c r="T25">
        <v>376.46603532707951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3</v>
      </c>
      <c r="B26" s="8">
        <v>0.128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1255.5112119960609</v>
      </c>
      <c r="J26">
        <v>6797.3316407403572</v>
      </c>
      <c r="K26">
        <v>9058.7728463467374</v>
      </c>
      <c r="L26">
        <v>13472.987315991633</v>
      </c>
      <c r="M26">
        <v>9318.671261508307</v>
      </c>
      <c r="N26">
        <v>13043.608345563636</v>
      </c>
      <c r="O26">
        <v>11678.905853349754</v>
      </c>
      <c r="P26">
        <v>12604.803563411991</v>
      </c>
      <c r="Q26">
        <v>14084.683556963637</v>
      </c>
      <c r="R26">
        <v>7405.0848591174254</v>
      </c>
      <c r="S26">
        <v>4977.1368945274162</v>
      </c>
      <c r="T26">
        <v>591.54939559977947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4</v>
      </c>
      <c r="B27" s="8">
        <v>0.16500000000000001</v>
      </c>
      <c r="C27" s="2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930.47684356769366</v>
      </c>
      <c r="J27">
        <v>5324.0475237526143</v>
      </c>
      <c r="K27">
        <v>8890.8104794126775</v>
      </c>
      <c r="L27">
        <v>10743.841070641258</v>
      </c>
      <c r="M27">
        <v>12599.314881424225</v>
      </c>
      <c r="N27">
        <v>9267.8563826399586</v>
      </c>
      <c r="O27">
        <v>11114.285985010911</v>
      </c>
      <c r="P27">
        <v>15453.634736562406</v>
      </c>
      <c r="Q27">
        <v>10350.774459528118</v>
      </c>
      <c r="R27">
        <v>10480.836670216002</v>
      </c>
      <c r="S27">
        <v>3969.1318222902937</v>
      </c>
      <c r="T27">
        <v>422.84150955794291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5</v>
      </c>
      <c r="B28" s="8">
        <v>0.17699999999999999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1361.0707237974941</v>
      </c>
      <c r="J28">
        <v>7577.3650120666771</v>
      </c>
      <c r="K28">
        <v>10812.752649376822</v>
      </c>
      <c r="L28">
        <v>10272.218745363882</v>
      </c>
      <c r="M28">
        <v>13376.493200759771</v>
      </c>
      <c r="N28">
        <v>11079.016572238979</v>
      </c>
      <c r="O28">
        <v>11947.060044916643</v>
      </c>
      <c r="P28">
        <v>8951.2402113633452</v>
      </c>
      <c r="Q28">
        <v>10876.096186574603</v>
      </c>
      <c r="R28">
        <v>10785.559531249226</v>
      </c>
      <c r="S28">
        <v>5089.9393316755977</v>
      </c>
      <c r="T28">
        <v>650.925343600735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>
        <v>6</v>
      </c>
      <c r="B29" s="8">
        <v>0.125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1512.1401518415573</v>
      </c>
      <c r="J29">
        <v>5197.9446252069856</v>
      </c>
      <c r="K29">
        <v>11021.740051189794</v>
      </c>
      <c r="L29">
        <v>11647.903558542255</v>
      </c>
      <c r="M29">
        <v>11930.538357456588</v>
      </c>
      <c r="N29">
        <v>14021.083810149197</v>
      </c>
      <c r="O29">
        <v>7803.7242939022299</v>
      </c>
      <c r="P29">
        <v>13005.822934375336</v>
      </c>
      <c r="Q29">
        <v>10182.746242715899</v>
      </c>
      <c r="R29">
        <v>9740.8569216083433</v>
      </c>
      <c r="S29">
        <v>4651.535663521001</v>
      </c>
      <c r="T29">
        <v>431.28198195674241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7</v>
      </c>
      <c r="B30" s="8">
        <v>0.13100000000000001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1028.7591892610733</v>
      </c>
      <c r="J30">
        <v>5544.5035090440224</v>
      </c>
      <c r="K30">
        <v>9877.2147495515183</v>
      </c>
      <c r="L30">
        <v>7397.9294852122239</v>
      </c>
      <c r="M30">
        <v>9742.3548467597102</v>
      </c>
      <c r="N30">
        <v>10468.692647486252</v>
      </c>
      <c r="O30">
        <v>11494.475011723413</v>
      </c>
      <c r="P30">
        <v>11630.220388767284</v>
      </c>
      <c r="Q30">
        <v>11713.387813419669</v>
      </c>
      <c r="R30">
        <v>8973.3426920556285</v>
      </c>
      <c r="S30">
        <v>4442.4716156319109</v>
      </c>
      <c r="T30" s="6">
        <v>640.48188674313167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8</v>
      </c>
      <c r="B31" s="8"/>
      <c r="T31" s="6"/>
    </row>
    <row r="32" spans="1:26" x14ac:dyDescent="0.2">
      <c r="A32">
        <v>9</v>
      </c>
      <c r="B32" s="8"/>
      <c r="T32" s="6"/>
    </row>
    <row r="33" spans="1:20" x14ac:dyDescent="0.2">
      <c r="A33">
        <v>10</v>
      </c>
      <c r="B33" s="8"/>
      <c r="T33" s="6"/>
    </row>
    <row r="34" spans="1:20" x14ac:dyDescent="0.2">
      <c r="B34" s="8"/>
      <c r="T34" s="6"/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4"/>
  <sheetViews>
    <sheetView workbookViewId="0">
      <selection activeCell="C3" sqref="C3:F3"/>
    </sheetView>
  </sheetViews>
  <sheetFormatPr defaultRowHeight="14.25" x14ac:dyDescent="0.2"/>
  <sheetData>
    <row r="1" spans="1:26" x14ac:dyDescent="0.2">
      <c r="A1" s="8" t="s">
        <v>43</v>
      </c>
    </row>
    <row r="2" spans="1:26" x14ac:dyDescent="0.2">
      <c r="A2" s="3" t="s">
        <v>1</v>
      </c>
      <c r="B2" s="3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8" t="s">
        <v>12</v>
      </c>
      <c r="B3" s="8" t="s">
        <v>51</v>
      </c>
      <c r="C3" s="8">
        <v>4000</v>
      </c>
      <c r="D3" s="8">
        <v>8000</v>
      </c>
      <c r="E3" s="8">
        <v>1000</v>
      </c>
      <c r="F3" s="8">
        <v>-1000</v>
      </c>
    </row>
    <row r="4" spans="1:26" s="8" customFormat="1" x14ac:dyDescent="0.2">
      <c r="A4" s="8" t="s">
        <v>8</v>
      </c>
      <c r="B4" s="8" t="s">
        <v>9</v>
      </c>
      <c r="C4" s="8" t="s">
        <v>13</v>
      </c>
    </row>
    <row r="5" spans="1:26" s="8" customFormat="1" x14ac:dyDescent="0.2">
      <c r="A5" s="8" t="s">
        <v>10</v>
      </c>
      <c r="B5" s="8" t="s">
        <v>10</v>
      </c>
      <c r="C5" s="8" t="s">
        <v>10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11</v>
      </c>
    </row>
    <row r="10" spans="1:26" s="8" customFormat="1" x14ac:dyDescent="0.2">
      <c r="A10" s="3"/>
    </row>
    <row r="11" spans="1:26" x14ac:dyDescent="0.2">
      <c r="A11" s="8" t="s">
        <v>20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>
        <v>1</v>
      </c>
      <c r="B12" s="2">
        <v>0.13300000000000001</v>
      </c>
      <c r="C12" s="2">
        <v>39157.402643754183</v>
      </c>
      <c r="D12" s="2">
        <v>28857.117713144984</v>
      </c>
      <c r="E12" s="2">
        <v>25985.591274883504</v>
      </c>
      <c r="F12" s="2">
        <v>32005.917663677847</v>
      </c>
      <c r="G12" s="2">
        <v>26177.672707162401</v>
      </c>
      <c r="H12" s="2">
        <v>27048.551140749092</v>
      </c>
      <c r="I12" s="2">
        <v>17578.659575213893</v>
      </c>
      <c r="J12" s="2">
        <v>22538.941429725401</v>
      </c>
      <c r="K12" s="2">
        <v>34315.614830557701</v>
      </c>
      <c r="L12" s="2">
        <v>34671.25811140822</v>
      </c>
      <c r="M12" s="2">
        <v>28283.987059752908</v>
      </c>
      <c r="N12" s="2">
        <v>25746.752062556294</v>
      </c>
      <c r="O12" s="2">
        <v>27801.89067494242</v>
      </c>
      <c r="P12" s="2">
        <v>31440.272763804875</v>
      </c>
      <c r="Q12" s="2">
        <v>26338.445677945645</v>
      </c>
      <c r="R12" s="2">
        <v>28823.550974413087</v>
      </c>
      <c r="S12" s="2">
        <v>24491.475563637017</v>
      </c>
      <c r="T12" s="2">
        <v>19249.207639870365</v>
      </c>
      <c r="U12" s="2">
        <v>19900.836323726446</v>
      </c>
      <c r="V12" s="2">
        <v>9901.1804610433373</v>
      </c>
      <c r="W12" s="2">
        <v>7822.8480455349445</v>
      </c>
      <c r="X12" s="2">
        <v>4402.9207766588497</v>
      </c>
      <c r="Y12" s="2">
        <v>4995.0945227605816</v>
      </c>
      <c r="Z12" s="2">
        <v>4496.5595839668968</v>
      </c>
    </row>
    <row r="13" spans="1:26" x14ac:dyDescent="0.2">
      <c r="A13">
        <v>2</v>
      </c>
      <c r="B13" s="2">
        <v>0.106</v>
      </c>
      <c r="C13" s="2">
        <v>24988.112358560204</v>
      </c>
      <c r="D13" s="2">
        <v>29982.905398145977</v>
      </c>
      <c r="E13" s="2">
        <v>37402.52378548729</v>
      </c>
      <c r="F13" s="2">
        <v>37029.904288428384</v>
      </c>
      <c r="G13" s="2">
        <v>22734.553662527178</v>
      </c>
      <c r="H13" s="2">
        <v>23570.368490325855</v>
      </c>
      <c r="I13" s="2">
        <v>15640.211263653511</v>
      </c>
      <c r="J13" s="2">
        <v>14230.637183377194</v>
      </c>
      <c r="K13" s="2">
        <v>24457.686205325397</v>
      </c>
      <c r="L13" s="2">
        <v>22875.125201778028</v>
      </c>
      <c r="M13" s="2">
        <v>32391.550561871783</v>
      </c>
      <c r="N13" s="2">
        <v>26392.236447373798</v>
      </c>
      <c r="O13" s="2">
        <v>29249.525741471287</v>
      </c>
      <c r="P13" s="2">
        <v>28437.851703972778</v>
      </c>
      <c r="Q13" s="2">
        <v>27833.970927344679</v>
      </c>
      <c r="R13" s="2">
        <v>22325.737307922322</v>
      </c>
      <c r="S13" s="2">
        <v>13935.049215338853</v>
      </c>
      <c r="T13" s="2">
        <v>23931.974360735614</v>
      </c>
      <c r="U13" s="2">
        <v>20989.526183417485</v>
      </c>
      <c r="V13" s="2">
        <v>9383.6503985215004</v>
      </c>
      <c r="W13" s="2">
        <v>7142.0198278404669</v>
      </c>
      <c r="X13" s="2">
        <v>6966.2437539182201</v>
      </c>
      <c r="Y13" s="2">
        <v>5452.8276520100399</v>
      </c>
      <c r="Z13" s="2">
        <v>2368.4965477390874</v>
      </c>
    </row>
    <row r="14" spans="1:26" x14ac:dyDescent="0.2">
      <c r="A14">
        <v>3</v>
      </c>
      <c r="B14" s="2">
        <v>0.123</v>
      </c>
      <c r="C14" s="2">
        <v>29807.527496081148</v>
      </c>
      <c r="D14" s="2">
        <v>25500.577144634346</v>
      </c>
      <c r="E14" s="2">
        <v>27240.200877930805</v>
      </c>
      <c r="F14" s="2">
        <v>28079.913507545112</v>
      </c>
      <c r="G14" s="2">
        <v>24450.27290191979</v>
      </c>
      <c r="H14" s="2">
        <v>28335.081592826009</v>
      </c>
      <c r="I14" s="2">
        <v>26132.704274651274</v>
      </c>
      <c r="J14" s="2">
        <v>24071.454160268353</v>
      </c>
      <c r="K14" s="2">
        <v>22094.411083594925</v>
      </c>
      <c r="L14" s="2">
        <v>30548.750946973611</v>
      </c>
      <c r="M14" s="2">
        <v>25687.458605238979</v>
      </c>
      <c r="N14" s="2">
        <v>29935.214290859112</v>
      </c>
      <c r="O14" s="2">
        <v>25210.804147655232</v>
      </c>
      <c r="P14" s="2">
        <v>28050.966888342882</v>
      </c>
      <c r="Q14" s="2">
        <v>36791.599329449717</v>
      </c>
      <c r="R14" s="2">
        <v>23939.829039584121</v>
      </c>
      <c r="S14" s="2">
        <v>24208.645748920539</v>
      </c>
      <c r="T14" s="2">
        <v>22606.901125319953</v>
      </c>
      <c r="U14" s="2">
        <v>22084.447118236993</v>
      </c>
      <c r="V14" s="2">
        <v>12573.221829000084</v>
      </c>
      <c r="W14" s="2">
        <v>6934.1459445361716</v>
      </c>
      <c r="X14" s="2">
        <v>7582.3141655577801</v>
      </c>
      <c r="Y14" s="2">
        <v>4689.5087348519492</v>
      </c>
      <c r="Z14" s="2">
        <v>6862.1294259610549</v>
      </c>
    </row>
    <row r="15" spans="1:26" x14ac:dyDescent="0.2">
      <c r="A15">
        <v>4</v>
      </c>
      <c r="B15" s="2">
        <v>8.3000000000000004E-2</v>
      </c>
      <c r="C15" s="2">
        <v>33490.379859615772</v>
      </c>
      <c r="D15" s="2">
        <v>28403.068760307553</v>
      </c>
      <c r="E15" s="2">
        <v>36745.649207317292</v>
      </c>
      <c r="F15" s="2">
        <v>23717.307242575727</v>
      </c>
      <c r="G15" s="2">
        <v>26450.308563065042</v>
      </c>
      <c r="H15" s="2">
        <v>22297.030177099652</v>
      </c>
      <c r="I15" s="2">
        <v>22678.010800468332</v>
      </c>
      <c r="J15" s="2">
        <v>27662.159555623915</v>
      </c>
      <c r="K15" s="2">
        <v>36712.381278018918</v>
      </c>
      <c r="L15" s="2">
        <v>37238.625973475828</v>
      </c>
      <c r="M15" s="2">
        <v>28856.525746909618</v>
      </c>
      <c r="N15" s="2">
        <v>15988.596832275805</v>
      </c>
      <c r="O15" s="2">
        <v>27759.72925995578</v>
      </c>
      <c r="P15" s="2">
        <v>23518.859430761549</v>
      </c>
      <c r="Q15" s="2">
        <v>29377.03111249876</v>
      </c>
      <c r="R15" s="2">
        <v>27380.466446331327</v>
      </c>
      <c r="S15" s="2">
        <v>24429.178574276739</v>
      </c>
      <c r="T15" s="2">
        <v>31798.223668293424</v>
      </c>
      <c r="U15" s="2">
        <v>15473.035230418749</v>
      </c>
      <c r="V15" s="2">
        <v>7899.5636802133176</v>
      </c>
      <c r="W15" s="2">
        <v>6765.9680600538095</v>
      </c>
      <c r="X15" s="2">
        <v>8603.7260123774849</v>
      </c>
      <c r="Y15" s="2">
        <v>4171.8337909853371</v>
      </c>
      <c r="Z15" s="2">
        <v>4541.3303249802893</v>
      </c>
    </row>
    <row r="16" spans="1:26" x14ac:dyDescent="0.2">
      <c r="A16">
        <v>5</v>
      </c>
      <c r="B16" s="2">
        <v>0.10199999999999999</v>
      </c>
      <c r="C16" s="2">
        <v>21996.868591790269</v>
      </c>
      <c r="D16" s="2">
        <v>27190.670766655108</v>
      </c>
      <c r="E16" s="2">
        <v>20431.228802635418</v>
      </c>
      <c r="F16" s="2">
        <v>34680.99767912714</v>
      </c>
      <c r="G16" s="2">
        <v>20487.871056364289</v>
      </c>
      <c r="H16" s="2">
        <v>19681.946057547786</v>
      </c>
      <c r="I16" s="2">
        <v>24491.004075030265</v>
      </c>
      <c r="J16" s="2">
        <v>23922.669295068703</v>
      </c>
      <c r="K16" s="2">
        <v>30091.337825941962</v>
      </c>
      <c r="L16" s="2">
        <v>37357.912341535106</v>
      </c>
      <c r="M16" s="2">
        <v>27116.648113118059</v>
      </c>
      <c r="N16" s="2">
        <v>27134.793686825538</v>
      </c>
      <c r="O16" s="2">
        <v>26283.272659752121</v>
      </c>
      <c r="P16" s="2">
        <v>23838.685761151297</v>
      </c>
      <c r="Q16" s="2">
        <v>22027.573870888602</v>
      </c>
      <c r="R16" s="2">
        <v>17525.82043716827</v>
      </c>
      <c r="S16" s="2">
        <v>19264.252420760244</v>
      </c>
      <c r="T16" s="2">
        <v>22001.251778287489</v>
      </c>
      <c r="U16" s="2">
        <v>25315.261390552299</v>
      </c>
      <c r="V16" s="2">
        <v>9191.0884053954378</v>
      </c>
      <c r="W16" s="2">
        <v>9272.4969830042319</v>
      </c>
      <c r="X16" s="2">
        <v>6194.8415510408158</v>
      </c>
      <c r="Y16" s="2">
        <v>4747.137807825442</v>
      </c>
      <c r="Z16" s="2">
        <v>6084.3984872419014</v>
      </c>
    </row>
    <row r="17" spans="1:26" x14ac:dyDescent="0.2">
      <c r="A17">
        <v>6</v>
      </c>
      <c r="B17" s="2">
        <v>0.10100000000000001</v>
      </c>
      <c r="C17" s="2">
        <v>34071.629644461435</v>
      </c>
      <c r="D17" s="2">
        <v>17709.410489156882</v>
      </c>
      <c r="E17" s="2">
        <v>27544.399987284865</v>
      </c>
      <c r="F17" s="2">
        <v>26665.507092561915</v>
      </c>
      <c r="G17" s="2">
        <v>26119.719179923308</v>
      </c>
      <c r="H17" s="2">
        <v>24181.558796968809</v>
      </c>
      <c r="I17" s="2">
        <v>20024.049867296555</v>
      </c>
      <c r="J17" s="2">
        <v>15651.845439283567</v>
      </c>
      <c r="K17" s="2">
        <v>36028.398989366404</v>
      </c>
      <c r="L17" s="2">
        <v>29253.96079769151</v>
      </c>
      <c r="M17" s="2">
        <v>37683.201471697816</v>
      </c>
      <c r="N17" s="2">
        <v>32059.958584824166</v>
      </c>
      <c r="O17" s="2">
        <v>23344.910908879971</v>
      </c>
      <c r="P17" s="2">
        <v>29809.940133645512</v>
      </c>
      <c r="Q17" s="2">
        <v>22870.32919480378</v>
      </c>
      <c r="R17" s="2">
        <v>32348.629849045068</v>
      </c>
      <c r="S17" s="2">
        <v>25158.065445094649</v>
      </c>
      <c r="T17" s="2">
        <v>24994.835624821379</v>
      </c>
      <c r="U17" s="2">
        <v>19132.103681491659</v>
      </c>
      <c r="V17" s="2">
        <v>11257.251367644394</v>
      </c>
      <c r="W17" s="2">
        <v>8780.4140664711977</v>
      </c>
      <c r="X17" s="2">
        <v>9187.2938220894102</v>
      </c>
      <c r="Y17" s="2">
        <v>2868.2900704338549</v>
      </c>
      <c r="Z17" s="2">
        <v>5409.4788010976599</v>
      </c>
    </row>
    <row r="18" spans="1:26" x14ac:dyDescent="0.2">
      <c r="A18">
        <v>7</v>
      </c>
      <c r="B18" s="2">
        <v>9.7000000000000003E-2</v>
      </c>
      <c r="C18" s="2">
        <v>43287.802285731967</v>
      </c>
      <c r="D18" s="2">
        <v>25769.493004797121</v>
      </c>
      <c r="E18" s="2">
        <v>35242.692294435059</v>
      </c>
      <c r="F18" s="2">
        <v>27451.775651880667</v>
      </c>
      <c r="G18" s="2">
        <v>25831.88611346763</v>
      </c>
      <c r="H18" s="2">
        <v>18560.575250936228</v>
      </c>
      <c r="I18" s="2">
        <v>14828.123598105689</v>
      </c>
      <c r="J18" s="2">
        <v>22961.603715995585</v>
      </c>
      <c r="K18" s="2">
        <v>23029.257400009508</v>
      </c>
      <c r="L18" s="2">
        <v>34112.906445558852</v>
      </c>
      <c r="M18" s="2">
        <v>25492.27283552468</v>
      </c>
      <c r="N18" s="2">
        <v>25197.354845163391</v>
      </c>
      <c r="O18" s="2">
        <v>34843.913744100828</v>
      </c>
      <c r="P18" s="2">
        <v>28297.36273211669</v>
      </c>
      <c r="Q18" s="2">
        <v>24414.181226228644</v>
      </c>
      <c r="R18" s="2">
        <v>22471.10882821714</v>
      </c>
      <c r="S18" s="2">
        <v>21707.019187938517</v>
      </c>
      <c r="T18" s="2">
        <v>21249.017813530503</v>
      </c>
      <c r="U18" s="2">
        <v>21153.449578215132</v>
      </c>
      <c r="V18" s="2">
        <v>10252.466380621496</v>
      </c>
      <c r="W18" s="2">
        <v>8000.115776850721</v>
      </c>
      <c r="X18" s="2">
        <v>7513.9742087287777</v>
      </c>
      <c r="Y18" s="2">
        <v>2108.7433530740782</v>
      </c>
      <c r="Z18" s="2">
        <v>5789.6362271980497</v>
      </c>
    </row>
    <row r="19" spans="1:26" x14ac:dyDescent="0.2">
      <c r="A19">
        <v>8</v>
      </c>
      <c r="B19" s="2">
        <v>8.7999999999999995E-2</v>
      </c>
      <c r="C19" s="2">
        <v>23720.331177660104</v>
      </c>
      <c r="D19" s="2">
        <v>24586.976952174165</v>
      </c>
      <c r="E19" s="2">
        <v>37515.432886847295</v>
      </c>
      <c r="F19" s="2">
        <v>35700.703023747665</v>
      </c>
      <c r="G19" s="2">
        <v>22861.576188702002</v>
      </c>
      <c r="H19" s="2">
        <v>19826.242236203845</v>
      </c>
      <c r="I19" s="2">
        <v>20236.045503158843</v>
      </c>
      <c r="J19" s="2">
        <v>18968.729343812163</v>
      </c>
      <c r="K19" s="2">
        <v>40165.940160825608</v>
      </c>
      <c r="L19" s="2">
        <v>35526.531715654288</v>
      </c>
      <c r="M19" s="2">
        <v>30208.990053049394</v>
      </c>
      <c r="N19" s="2">
        <v>33565.119771189486</v>
      </c>
      <c r="O19" s="2">
        <v>28245.486546859134</v>
      </c>
      <c r="P19" s="2">
        <v>34721.515273419041</v>
      </c>
      <c r="Q19" s="2">
        <v>36588.977094277056</v>
      </c>
      <c r="R19" s="2">
        <v>25579.299048043522</v>
      </c>
      <c r="S19" s="2">
        <v>23081.299003148604</v>
      </c>
      <c r="T19" s="2">
        <v>26908.120831417909</v>
      </c>
      <c r="U19" s="2">
        <v>18774.313637215375</v>
      </c>
      <c r="V19" s="2">
        <v>7675.6627776537825</v>
      </c>
      <c r="W19" s="2">
        <v>6711.9900072430191</v>
      </c>
      <c r="X19" s="2">
        <v>7666.7842545877656</v>
      </c>
      <c r="Y19" s="2">
        <v>5369.0251044200386</v>
      </c>
      <c r="Z19" s="2">
        <v>5863.3490079977064</v>
      </c>
    </row>
    <row r="20" spans="1:26" x14ac:dyDescent="0.2">
      <c r="A20">
        <v>9</v>
      </c>
      <c r="B20" s="2">
        <v>8.8999999999999996E-2</v>
      </c>
      <c r="C20" s="2">
        <v>29656.601666990508</v>
      </c>
      <c r="D20" s="2">
        <v>38041.58244966768</v>
      </c>
      <c r="E20" s="2">
        <v>37366.725629981411</v>
      </c>
      <c r="F20" s="2">
        <v>30844.948878834239</v>
      </c>
      <c r="G20" s="2">
        <v>19732.86579539406</v>
      </c>
      <c r="H20" s="2">
        <v>26661.639149873066</v>
      </c>
      <c r="I20" s="2">
        <v>27906.05329672392</v>
      </c>
      <c r="J20" s="2">
        <v>21557.340758202987</v>
      </c>
      <c r="K20" s="2">
        <v>34146.279944008318</v>
      </c>
      <c r="L20" s="2">
        <v>23747.503446350202</v>
      </c>
      <c r="M20" s="2">
        <v>32404.12522450968</v>
      </c>
      <c r="N20" s="2">
        <v>22387.591537496963</v>
      </c>
      <c r="O20" s="2">
        <v>23688.459752272429</v>
      </c>
      <c r="P20" s="2">
        <v>29201.326349458464</v>
      </c>
      <c r="Q20" s="2">
        <v>19623.115734621882</v>
      </c>
      <c r="R20" s="2">
        <v>36499.936409937793</v>
      </c>
      <c r="S20" s="2">
        <v>26235.274495596197</v>
      </c>
      <c r="T20" s="2">
        <v>21438.262818234994</v>
      </c>
      <c r="U20" s="2">
        <v>23117.005723202881</v>
      </c>
      <c r="V20" s="2">
        <v>10373.865253611237</v>
      </c>
      <c r="W20" s="2">
        <v>7761.4327122432796</v>
      </c>
      <c r="X20" s="2">
        <v>8072.4385092370421</v>
      </c>
      <c r="Y20" s="2">
        <v>5207.8718020655078</v>
      </c>
      <c r="Z20" s="2">
        <v>5481.9815457371906</v>
      </c>
    </row>
    <row r="21" spans="1:26" x14ac:dyDescent="0.2">
      <c r="A21">
        <v>10</v>
      </c>
      <c r="B21" s="2">
        <v>7.8E-2</v>
      </c>
      <c r="C21" s="2">
        <v>41004.46578644542</v>
      </c>
      <c r="D21" s="2">
        <v>22837.741289358339</v>
      </c>
      <c r="E21" s="2">
        <v>24930.197317119884</v>
      </c>
      <c r="F21" s="2">
        <v>29389.526292669791</v>
      </c>
      <c r="G21" s="2">
        <v>20781.528485573341</v>
      </c>
      <c r="H21" s="2">
        <v>25918.776737339904</v>
      </c>
      <c r="I21" s="2">
        <v>20133.334258067942</v>
      </c>
      <c r="J21" s="2">
        <v>23593.998806221072</v>
      </c>
      <c r="K21" s="2">
        <v>25874.849988641035</v>
      </c>
      <c r="L21" s="2">
        <v>28950.409086849791</v>
      </c>
      <c r="M21" s="2">
        <v>23478.76552234418</v>
      </c>
      <c r="N21" s="2">
        <v>32675.519051673553</v>
      </c>
      <c r="O21" s="2">
        <v>27808.376448517345</v>
      </c>
      <c r="P21" s="2">
        <v>17173.181759682109</v>
      </c>
      <c r="Q21" s="2">
        <v>22206.273852080747</v>
      </c>
      <c r="R21" s="2">
        <v>33440.044915293627</v>
      </c>
      <c r="S21" s="2">
        <v>23270.981565678332</v>
      </c>
      <c r="T21" s="2">
        <v>19956.789758070288</v>
      </c>
      <c r="U21" s="2">
        <v>18919.016789207501</v>
      </c>
      <c r="V21" s="2">
        <v>13340.050748833442</v>
      </c>
      <c r="W21" s="2">
        <v>7684.9176651590169</v>
      </c>
      <c r="X21" s="2">
        <v>4974.3674160525088</v>
      </c>
      <c r="Y21" s="2">
        <v>3900.5291215503839</v>
      </c>
      <c r="Z21" s="2">
        <v>6446.3201905572942</v>
      </c>
    </row>
    <row r="22" spans="1:26" x14ac:dyDescent="0.2">
      <c r="B22" t="s">
        <v>46</v>
      </c>
      <c r="C22" s="7" t="s">
        <v>46</v>
      </c>
      <c r="D22" s="7" t="s">
        <v>46</v>
      </c>
      <c r="E22" s="7" t="s">
        <v>46</v>
      </c>
      <c r="F22" s="7" t="s">
        <v>46</v>
      </c>
      <c r="G22" s="7" t="s">
        <v>46</v>
      </c>
      <c r="H22" s="7" t="s">
        <v>46</v>
      </c>
      <c r="I22" s="7" t="s">
        <v>46</v>
      </c>
      <c r="J22" s="7" t="s">
        <v>46</v>
      </c>
      <c r="K22" s="7" t="s">
        <v>46</v>
      </c>
      <c r="L22" s="7" t="s">
        <v>46</v>
      </c>
      <c r="M22" s="7" t="s">
        <v>46</v>
      </c>
      <c r="N22" s="7" t="s">
        <v>46</v>
      </c>
      <c r="O22" s="7" t="s">
        <v>46</v>
      </c>
      <c r="P22" s="7" t="s">
        <v>46</v>
      </c>
      <c r="Q22" s="7" t="s">
        <v>46</v>
      </c>
      <c r="R22" s="7" t="s">
        <v>46</v>
      </c>
      <c r="S22" s="7" t="s">
        <v>46</v>
      </c>
      <c r="T22" s="7" t="s">
        <v>46</v>
      </c>
      <c r="U22" s="7" t="s">
        <v>46</v>
      </c>
      <c r="V22" s="7" t="s">
        <v>46</v>
      </c>
      <c r="W22" s="7" t="s">
        <v>46</v>
      </c>
      <c r="X22" s="7" t="s">
        <v>46</v>
      </c>
      <c r="Y22" s="7" t="s">
        <v>46</v>
      </c>
      <c r="Z22" s="7" t="s">
        <v>46</v>
      </c>
    </row>
    <row r="23" spans="1:26" x14ac:dyDescent="0.2">
      <c r="A23" s="8" t="s">
        <v>31</v>
      </c>
    </row>
    <row r="24" spans="1:26" x14ac:dyDescent="0.2">
      <c r="A24">
        <v>1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</row>
    <row r="25" spans="1:26" x14ac:dyDescent="0.2">
      <c r="A25">
        <v>2</v>
      </c>
      <c r="B25" s="8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</row>
    <row r="26" spans="1:26" x14ac:dyDescent="0.2">
      <c r="A26">
        <v>3</v>
      </c>
      <c r="B26" s="8" t="s">
        <v>46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</row>
    <row r="27" spans="1:26" x14ac:dyDescent="0.2">
      <c r="A27">
        <v>4</v>
      </c>
      <c r="B27" s="8" t="s">
        <v>46</v>
      </c>
      <c r="C27" s="2" t="s">
        <v>46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  <c r="J27" t="s">
        <v>46</v>
      </c>
      <c r="K27" t="s">
        <v>46</v>
      </c>
      <c r="L27" t="s">
        <v>46</v>
      </c>
      <c r="M27" t="s">
        <v>46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</row>
    <row r="28" spans="1:26" x14ac:dyDescent="0.2">
      <c r="A28">
        <v>5</v>
      </c>
      <c r="B28" s="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>
        <v>46</v>
      </c>
      <c r="K28" t="s">
        <v>46</v>
      </c>
      <c r="L28" t="s">
        <v>46</v>
      </c>
      <c r="M28" t="s">
        <v>46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</row>
    <row r="29" spans="1:26" x14ac:dyDescent="0.2">
      <c r="A29">
        <v>6</v>
      </c>
      <c r="B29" s="8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</row>
    <row r="30" spans="1:26" x14ac:dyDescent="0.2">
      <c r="A30">
        <v>7</v>
      </c>
      <c r="B30" s="8"/>
      <c r="T30" s="6">
        <f ca="1">_xlfn.GAUSS(RAND()*2-1)</f>
        <v>-1.0978585975725819E-2</v>
      </c>
    </row>
    <row r="31" spans="1:26" x14ac:dyDescent="0.2">
      <c r="A31">
        <v>8</v>
      </c>
      <c r="B31" s="8"/>
      <c r="T31" s="6">
        <f ca="1">_xlfn.GAUSS(RAND()*2-1)</f>
        <v>-0.14271825227690049</v>
      </c>
    </row>
    <row r="32" spans="1:26" x14ac:dyDescent="0.2">
      <c r="A32">
        <v>9</v>
      </c>
      <c r="B32" s="8"/>
      <c r="T32" s="6" t="str">
        <f>T25</f>
        <v xml:space="preserve"> </v>
      </c>
    </row>
    <row r="33" spans="1:20" x14ac:dyDescent="0.2">
      <c r="A33">
        <v>10</v>
      </c>
      <c r="B33" s="8"/>
      <c r="T33" s="6">
        <f ca="1">_xlfn.GAUSS(RAND()*2-1)</f>
        <v>-0.16402866135137217</v>
      </c>
    </row>
    <row r="34" spans="1:20" x14ac:dyDescent="0.2">
      <c r="B34" s="8"/>
      <c r="T34" s="6">
        <f ca="1">_xlfn.GAUSS(RAND()*2-1)</f>
        <v>-0.23906443779418574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5"/>
  <sheetViews>
    <sheetView workbookViewId="0">
      <selection activeCell="C3" sqref="C3:F3"/>
    </sheetView>
  </sheetViews>
  <sheetFormatPr defaultRowHeight="14.25" x14ac:dyDescent="0.2"/>
  <cols>
    <col min="1" max="16384" width="9" style="2"/>
  </cols>
  <sheetData>
    <row r="1" spans="1:26" x14ac:dyDescent="0.2">
      <c r="A1" s="2" t="s">
        <v>44</v>
      </c>
    </row>
    <row r="2" spans="1:26" x14ac:dyDescent="0.2">
      <c r="A2" s="2" t="s">
        <v>1</v>
      </c>
      <c r="B2" s="2" t="s">
        <v>3</v>
      </c>
      <c r="C2" s="8" t="s">
        <v>15</v>
      </c>
      <c r="D2" s="8" t="s">
        <v>16</v>
      </c>
      <c r="E2" s="8" t="s">
        <v>2</v>
      </c>
      <c r="F2" s="8" t="s">
        <v>17</v>
      </c>
    </row>
    <row r="3" spans="1:26" x14ac:dyDescent="0.2">
      <c r="A3" s="2" t="s">
        <v>12</v>
      </c>
      <c r="B3" s="2" t="s">
        <v>51</v>
      </c>
      <c r="C3" s="8">
        <v>4000</v>
      </c>
      <c r="D3" s="8">
        <v>8000</v>
      </c>
      <c r="E3" s="8">
        <v>1000</v>
      </c>
      <c r="F3" s="8">
        <v>-1000</v>
      </c>
    </row>
    <row r="4" spans="1:26" x14ac:dyDescent="0.2">
      <c r="A4" s="2" t="s">
        <v>8</v>
      </c>
      <c r="B4" s="2" t="s">
        <v>9</v>
      </c>
      <c r="C4" s="2" t="s">
        <v>13</v>
      </c>
    </row>
    <row r="5" spans="1:26" x14ac:dyDescent="0.2">
      <c r="A5" s="2" t="s">
        <v>10</v>
      </c>
      <c r="B5" s="2" t="s">
        <v>10</v>
      </c>
      <c r="C5" s="2" t="s">
        <v>10</v>
      </c>
    </row>
    <row r="9" spans="1:26" x14ac:dyDescent="0.2">
      <c r="A9" s="2" t="s">
        <v>11</v>
      </c>
    </row>
    <row r="11" spans="1:26" x14ac:dyDescent="0.2">
      <c r="A11" s="2" t="s">
        <v>11</v>
      </c>
      <c r="B11" s="2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B12" s="2">
        <v>0.16800000000000001</v>
      </c>
      <c r="C12" s="2">
        <v>13887.555355867211</v>
      </c>
      <c r="D12" s="2">
        <v>12794.37953063277</v>
      </c>
      <c r="E12" s="2">
        <v>12380.182250209604</v>
      </c>
      <c r="F12" s="2">
        <v>10101.665286673413</v>
      </c>
      <c r="G12" s="2">
        <v>5439.5502011071158</v>
      </c>
      <c r="H12" s="2">
        <v>9113.8866174138911</v>
      </c>
      <c r="I12" s="2">
        <v>11823.543426956707</v>
      </c>
      <c r="J12" s="2">
        <v>11308.638168190806</v>
      </c>
      <c r="K12" s="2">
        <v>20346.288743431644</v>
      </c>
      <c r="L12" s="2">
        <v>17906.556357387311</v>
      </c>
      <c r="M12" s="2">
        <v>19088.824685528958</v>
      </c>
      <c r="N12" s="2">
        <v>16419.625150647396</v>
      </c>
      <c r="O12" s="2">
        <v>17725.854422399727</v>
      </c>
      <c r="P12" s="2">
        <v>18105.997656414165</v>
      </c>
      <c r="Q12" s="2">
        <v>23599.047144897868</v>
      </c>
      <c r="R12" s="2">
        <v>18099.480093081002</v>
      </c>
      <c r="S12" s="2">
        <v>15971.430315523743</v>
      </c>
      <c r="T12" s="2">
        <v>19694.484104679195</v>
      </c>
      <c r="U12" s="2">
        <v>13102.835669679944</v>
      </c>
      <c r="V12" s="2">
        <v>16627.067636013329</v>
      </c>
      <c r="W12" s="2">
        <v>15866.862910802723</v>
      </c>
      <c r="X12" s="2">
        <v>14097.815601013799</v>
      </c>
      <c r="Y12" s="2">
        <v>17824.997654106333</v>
      </c>
      <c r="Z12" s="2">
        <v>15438.649100663451</v>
      </c>
    </row>
    <row r="13" spans="1:26" x14ac:dyDescent="0.2">
      <c r="A13" s="2" t="s">
        <v>20</v>
      </c>
      <c r="B13" s="2">
        <v>0.13900000000000001</v>
      </c>
      <c r="C13" s="2">
        <v>14168.279081240877</v>
      </c>
      <c r="D13" s="2">
        <v>9919.3786446252561</v>
      </c>
      <c r="E13" s="2">
        <v>9646.6781121174354</v>
      </c>
      <c r="F13" s="2">
        <v>9841.5111061137231</v>
      </c>
      <c r="G13" s="2">
        <v>12431.720371154224</v>
      </c>
      <c r="H13" s="2">
        <v>12667.362812131922</v>
      </c>
      <c r="I13" s="2">
        <v>13163.641667741693</v>
      </c>
      <c r="J13" s="2">
        <v>12698.763296249243</v>
      </c>
      <c r="K13" s="2">
        <v>14312.554202090425</v>
      </c>
      <c r="L13" s="2">
        <v>18852.324313270979</v>
      </c>
      <c r="M13" s="2">
        <v>18338.991921267094</v>
      </c>
      <c r="N13" s="2">
        <v>21398.317328723213</v>
      </c>
      <c r="O13" s="2">
        <v>22788.167788929986</v>
      </c>
      <c r="P13" s="2">
        <v>24942.784415013983</v>
      </c>
      <c r="Q13" s="2">
        <v>27586.67336128229</v>
      </c>
      <c r="R13" s="2">
        <v>22339.709278910181</v>
      </c>
      <c r="S13" s="2">
        <v>26283.20282568008</v>
      </c>
      <c r="T13" s="2">
        <v>14694.444976110381</v>
      </c>
      <c r="U13" s="2">
        <v>15996.618885196778</v>
      </c>
      <c r="V13" s="2">
        <v>11377.308435749903</v>
      </c>
      <c r="W13" s="2">
        <v>17934.547794970877</v>
      </c>
      <c r="X13" s="2">
        <v>19353.611997166747</v>
      </c>
      <c r="Y13" s="2">
        <v>17216.939874119074</v>
      </c>
      <c r="Z13" s="2">
        <v>13701.121776159465</v>
      </c>
    </row>
    <row r="14" spans="1:26" x14ac:dyDescent="0.2">
      <c r="A14" s="2">
        <v>1</v>
      </c>
      <c r="B14" s="2">
        <v>0.10299999999999999</v>
      </c>
      <c r="C14" s="2">
        <v>11344.785909222937</v>
      </c>
      <c r="D14" s="2">
        <v>10481.899437994813</v>
      </c>
      <c r="E14" s="2">
        <v>10136.035362254039</v>
      </c>
      <c r="F14" s="2">
        <v>7750.9352484378669</v>
      </c>
      <c r="G14" s="2">
        <v>11295.571868055245</v>
      </c>
      <c r="H14" s="2">
        <v>10705.783771970342</v>
      </c>
      <c r="I14" s="2">
        <v>14450.543287055323</v>
      </c>
      <c r="J14" s="2">
        <v>20505.128696811113</v>
      </c>
      <c r="K14" s="2">
        <v>13838.962858744992</v>
      </c>
      <c r="L14" s="2">
        <v>17724.980052385676</v>
      </c>
      <c r="M14" s="2">
        <v>23928.450827451255</v>
      </c>
      <c r="N14" s="2">
        <v>24885.57725440582</v>
      </c>
      <c r="O14" s="2">
        <v>20473.25108101638</v>
      </c>
      <c r="P14" s="2">
        <v>24166.022092925788</v>
      </c>
      <c r="Q14" s="2">
        <v>17211.591186409296</v>
      </c>
      <c r="R14" s="2">
        <v>21380.12340057893</v>
      </c>
      <c r="S14" s="2">
        <v>12417.806376522985</v>
      </c>
      <c r="T14" s="2">
        <v>19798.589275686001</v>
      </c>
      <c r="U14" s="2">
        <v>16074.0626910667</v>
      </c>
      <c r="V14" s="2">
        <v>10411.108616898746</v>
      </c>
      <c r="W14" s="2">
        <v>18857.006805997364</v>
      </c>
      <c r="X14" s="2">
        <v>12820.265413831597</v>
      </c>
      <c r="Y14" s="2">
        <v>14393.463666986891</v>
      </c>
      <c r="Z14" s="2">
        <v>14000.31648757676</v>
      </c>
    </row>
    <row r="15" spans="1:26" x14ac:dyDescent="0.2">
      <c r="A15" s="2">
        <v>2</v>
      </c>
      <c r="B15" s="2">
        <v>0.10100000000000001</v>
      </c>
      <c r="C15" s="2">
        <v>8666.8986476559076</v>
      </c>
      <c r="D15" s="2">
        <v>10260.762903124163</v>
      </c>
      <c r="E15" s="2">
        <v>6836.7458926339505</v>
      </c>
      <c r="F15" s="2">
        <v>9283.7231722403812</v>
      </c>
      <c r="G15" s="2">
        <v>8575.1470002392998</v>
      </c>
      <c r="H15" s="2">
        <v>9476.7129203485692</v>
      </c>
      <c r="I15" s="2">
        <v>11533.288569153672</v>
      </c>
      <c r="J15" s="2">
        <v>15391.694344371715</v>
      </c>
      <c r="K15" s="2">
        <v>16129.391373611541</v>
      </c>
      <c r="L15" s="2">
        <v>20747.588739853887</v>
      </c>
      <c r="M15" s="2">
        <v>21404.607824007748</v>
      </c>
      <c r="N15" s="2">
        <v>25380.515695942508</v>
      </c>
      <c r="O15" s="2">
        <v>17998.100803060977</v>
      </c>
      <c r="P15" s="2">
        <v>18140.461567820748</v>
      </c>
      <c r="Q15" s="2">
        <v>24922.753713283753</v>
      </c>
      <c r="R15" s="2">
        <v>20500.412349365506</v>
      </c>
      <c r="S15" s="2">
        <v>21714.625255894978</v>
      </c>
      <c r="T15" s="2">
        <v>23853.428678426855</v>
      </c>
      <c r="U15" s="2">
        <v>22168.641733638193</v>
      </c>
      <c r="V15" s="2">
        <v>21060.898887801322</v>
      </c>
      <c r="W15" s="2">
        <v>17164.319594431247</v>
      </c>
      <c r="X15" s="2">
        <v>17224.33364076677</v>
      </c>
      <c r="Y15" s="2">
        <v>16764.024879382159</v>
      </c>
      <c r="Z15" s="2">
        <v>19116.822211115643</v>
      </c>
    </row>
    <row r="16" spans="1:26" x14ac:dyDescent="0.2">
      <c r="A16" s="2">
        <v>3</v>
      </c>
      <c r="B16" s="2">
        <v>0.106</v>
      </c>
      <c r="C16" s="2">
        <v>13083.841717242893</v>
      </c>
      <c r="D16" s="2">
        <v>10841.789226845995</v>
      </c>
      <c r="E16" s="2">
        <v>10498.721968822249</v>
      </c>
      <c r="F16" s="2">
        <v>11292.708683948878</v>
      </c>
      <c r="G16" s="2">
        <v>11782.425210011714</v>
      </c>
      <c r="H16" s="2">
        <v>10233.269482524498</v>
      </c>
      <c r="I16" s="2">
        <v>12231.321982434674</v>
      </c>
      <c r="J16" s="2">
        <v>17159.527787198753</v>
      </c>
      <c r="K16" s="2">
        <v>19441.993541546031</v>
      </c>
      <c r="L16" s="2">
        <v>12335.883009822228</v>
      </c>
      <c r="M16" s="2">
        <v>16501.508411328115</v>
      </c>
      <c r="N16" s="2">
        <v>23504.737197270726</v>
      </c>
      <c r="O16" s="2">
        <v>22924.178365050066</v>
      </c>
      <c r="P16" s="2">
        <v>20600.812154990923</v>
      </c>
      <c r="Q16" s="2">
        <v>28074.910605491896</v>
      </c>
      <c r="R16" s="2">
        <v>25250.620214512528</v>
      </c>
      <c r="S16" s="2">
        <v>16619.280753283056</v>
      </c>
      <c r="T16" s="2">
        <v>16569.793710238711</v>
      </c>
      <c r="U16" s="2">
        <v>11297.43654757767</v>
      </c>
      <c r="V16" s="2">
        <v>20683.576240268783</v>
      </c>
      <c r="W16" s="2">
        <v>17877.176665462528</v>
      </c>
      <c r="X16" s="2">
        <v>19812.83748539408</v>
      </c>
      <c r="Y16" s="2">
        <v>11621.344174121796</v>
      </c>
      <c r="Z16" s="2">
        <v>15009.780580751491</v>
      </c>
    </row>
    <row r="17" spans="1:26" x14ac:dyDescent="0.2">
      <c r="A17" s="2">
        <v>4</v>
      </c>
      <c r="B17" s="2">
        <v>7.3999999999999996E-2</v>
      </c>
      <c r="C17" s="2">
        <v>13016.134723242458</v>
      </c>
      <c r="D17" s="2">
        <v>9599.2735108761972</v>
      </c>
      <c r="E17" s="2">
        <v>11276.925186174776</v>
      </c>
      <c r="F17" s="2">
        <v>5885.3613107014598</v>
      </c>
      <c r="G17" s="2">
        <v>9892.0690074854738</v>
      </c>
      <c r="H17" s="2">
        <v>8997.9324653360509</v>
      </c>
      <c r="I17" s="2">
        <v>16000.560976603292</v>
      </c>
      <c r="J17" s="2">
        <v>17153.493339687935</v>
      </c>
      <c r="K17" s="2">
        <v>17255.421606098065</v>
      </c>
      <c r="L17" s="2">
        <v>18739.945257257295</v>
      </c>
      <c r="M17" s="2">
        <v>20496.915412323226</v>
      </c>
      <c r="N17" s="2">
        <v>19136.05005366262</v>
      </c>
      <c r="O17" s="2">
        <v>26074.501152867146</v>
      </c>
      <c r="P17" s="2">
        <v>27189.704444255036</v>
      </c>
      <c r="Q17" s="2">
        <v>17896.525784335372</v>
      </c>
      <c r="R17" s="2">
        <v>29264.760076958377</v>
      </c>
      <c r="S17" s="2">
        <v>20335.333741030561</v>
      </c>
      <c r="T17" s="2">
        <v>26806.357690777502</v>
      </c>
      <c r="U17" s="2">
        <v>18363.864116048386</v>
      </c>
      <c r="V17" s="2">
        <v>15197.445641684064</v>
      </c>
      <c r="W17" s="2">
        <v>13419.72068901282</v>
      </c>
      <c r="X17" s="2">
        <v>11995.86468307936</v>
      </c>
      <c r="Y17" s="2">
        <v>20490.662014548565</v>
      </c>
      <c r="Z17" s="2">
        <v>15374.979129476185</v>
      </c>
    </row>
    <row r="18" spans="1:26" x14ac:dyDescent="0.2">
      <c r="A18" s="2">
        <v>5</v>
      </c>
      <c r="B18" s="2">
        <v>7.6999999999999999E-2</v>
      </c>
      <c r="C18" s="2">
        <v>12556.596144366222</v>
      </c>
      <c r="D18" s="2">
        <v>14257.797935048367</v>
      </c>
      <c r="E18" s="2">
        <v>6831.3351208183431</v>
      </c>
      <c r="F18" s="2">
        <v>7455.7964604296185</v>
      </c>
      <c r="G18" s="2">
        <v>12364.529451734854</v>
      </c>
      <c r="H18" s="2">
        <v>9178.2233713564328</v>
      </c>
      <c r="I18" s="2">
        <v>14061.794278497426</v>
      </c>
      <c r="J18" s="2">
        <v>14882.760620714049</v>
      </c>
      <c r="K18" s="2">
        <v>13951.655401785514</v>
      </c>
      <c r="L18" s="2">
        <v>21738.20180595254</v>
      </c>
      <c r="M18" s="2">
        <v>18300.578945547764</v>
      </c>
      <c r="N18" s="2">
        <v>22413.35933997027</v>
      </c>
      <c r="O18" s="2">
        <v>21536.02080385415</v>
      </c>
      <c r="P18" s="2">
        <v>16305.697823515306</v>
      </c>
      <c r="Q18" s="2">
        <v>16338.201934749181</v>
      </c>
      <c r="R18" s="2">
        <v>17569.21335502357</v>
      </c>
      <c r="S18" s="2">
        <v>24331.186860830774</v>
      </c>
      <c r="T18" s="2">
        <v>18991.774352140619</v>
      </c>
      <c r="U18" s="2">
        <v>13883.312137054618</v>
      </c>
      <c r="V18" s="2">
        <v>13652.521533470983</v>
      </c>
      <c r="W18" s="2">
        <v>17016.926409979518</v>
      </c>
      <c r="X18" s="2">
        <v>18792.590277215582</v>
      </c>
      <c r="Y18" s="2">
        <v>13374.38896742428</v>
      </c>
      <c r="Z18" s="2">
        <v>24228.538717201587</v>
      </c>
    </row>
    <row r="19" spans="1:26" x14ac:dyDescent="0.2">
      <c r="A19" s="2">
        <v>6</v>
      </c>
      <c r="B19" s="2">
        <v>8.2000000000000003E-2</v>
      </c>
      <c r="C19" s="2">
        <v>12920.968930285049</v>
      </c>
      <c r="D19" s="2">
        <v>9444.9253868733649</v>
      </c>
      <c r="E19" s="2">
        <v>9221.0960477190765</v>
      </c>
      <c r="F19" s="2">
        <v>9287.7419241642383</v>
      </c>
      <c r="G19" s="2">
        <v>7329.3948020269827</v>
      </c>
      <c r="H19" s="2">
        <v>13191.963616304964</v>
      </c>
      <c r="I19" s="2">
        <v>14988.039261358641</v>
      </c>
      <c r="J19" s="2">
        <v>12614.395934643087</v>
      </c>
      <c r="K19" s="2">
        <v>18602.500346973382</v>
      </c>
      <c r="L19" s="2">
        <v>23734.154156858716</v>
      </c>
      <c r="M19" s="2">
        <v>17973.514321972198</v>
      </c>
      <c r="N19" s="2">
        <v>26088.181122679773</v>
      </c>
      <c r="O19" s="2">
        <v>17881.909302957083</v>
      </c>
      <c r="P19" s="2">
        <v>24636.915783735851</v>
      </c>
      <c r="Q19" s="2">
        <v>24002.32540110304</v>
      </c>
      <c r="R19" s="2">
        <v>21704.793777830611</v>
      </c>
      <c r="S19" s="2">
        <v>16946.925722619366</v>
      </c>
      <c r="T19" s="2">
        <v>19095.475483341739</v>
      </c>
      <c r="U19" s="2">
        <v>18615.15122841945</v>
      </c>
      <c r="V19" s="2">
        <v>13156.688518093006</v>
      </c>
      <c r="W19" s="2">
        <v>12706.464716401844</v>
      </c>
      <c r="X19" s="2">
        <v>19257.317850386407</v>
      </c>
      <c r="Y19" s="2">
        <v>20263.12717449991</v>
      </c>
      <c r="Z19" s="2">
        <v>17104.358887613907</v>
      </c>
    </row>
    <row r="20" spans="1:26" x14ac:dyDescent="0.2">
      <c r="A20" s="2">
        <v>7</v>
      </c>
      <c r="B20" s="2">
        <v>7.8E-2</v>
      </c>
      <c r="C20" s="2">
        <v>14905.426061613847</v>
      </c>
      <c r="D20" s="2">
        <v>16592.668460926412</v>
      </c>
      <c r="E20" s="2">
        <v>9484.6216929167458</v>
      </c>
      <c r="F20" s="2">
        <v>10008.424892794059</v>
      </c>
      <c r="G20" s="2">
        <v>9957.8209134859026</v>
      </c>
      <c r="H20" s="2">
        <v>8390.4891089876819</v>
      </c>
      <c r="I20" s="2">
        <v>12101.542928683204</v>
      </c>
      <c r="J20" s="2">
        <v>16582.327357891783</v>
      </c>
      <c r="K20" s="2">
        <v>12984.772948280612</v>
      </c>
      <c r="L20" s="2">
        <v>20212.248969844502</v>
      </c>
      <c r="M20" s="2">
        <v>22058.804139149885</v>
      </c>
      <c r="N20" s="2">
        <v>23768.79547860469</v>
      </c>
      <c r="O20" s="2">
        <v>15703.626409014174</v>
      </c>
      <c r="P20" s="2">
        <v>18712.007646311369</v>
      </c>
      <c r="Q20" s="2">
        <v>19190.153548729508</v>
      </c>
      <c r="R20" s="2">
        <v>20361.629621195414</v>
      </c>
      <c r="S20" s="2">
        <v>21473.947690220928</v>
      </c>
      <c r="T20" s="2">
        <v>18237.244224532373</v>
      </c>
      <c r="U20" s="2">
        <v>21224.529922917165</v>
      </c>
      <c r="V20" s="2">
        <v>16915.48707569026</v>
      </c>
      <c r="W20" s="2">
        <v>16630.369811649547</v>
      </c>
      <c r="X20" s="2">
        <v>19134.425170164963</v>
      </c>
      <c r="Y20" s="2">
        <v>16634.731337575759</v>
      </c>
      <c r="Z20" s="2">
        <v>8356.8427798052926</v>
      </c>
    </row>
    <row r="21" spans="1:26" x14ac:dyDescent="0.2">
      <c r="A21" s="2">
        <v>8</v>
      </c>
      <c r="B21" s="2">
        <v>7.1999999999999995E-2</v>
      </c>
      <c r="C21" s="2">
        <v>10835.744907667648</v>
      </c>
      <c r="D21" s="2">
        <v>13334.597604032577</v>
      </c>
      <c r="E21" s="2">
        <v>12129.514602610332</v>
      </c>
      <c r="F21" s="2">
        <v>6979.489934664949</v>
      </c>
      <c r="G21" s="2">
        <v>7154.3133801170916</v>
      </c>
      <c r="H21" s="2">
        <v>7723.5174894318752</v>
      </c>
      <c r="I21" s="2">
        <v>16071.573104318057</v>
      </c>
      <c r="J21" s="2">
        <v>12962.576379729673</v>
      </c>
      <c r="K21" s="2">
        <v>21574.216873894577</v>
      </c>
      <c r="L21" s="2">
        <v>22229.190885365628</v>
      </c>
      <c r="M21" s="2">
        <v>24347.257397763591</v>
      </c>
      <c r="N21" s="2">
        <v>19498.289681254475</v>
      </c>
      <c r="O21" s="2">
        <v>17397.65317266501</v>
      </c>
      <c r="P21" s="2">
        <v>32503.48427192141</v>
      </c>
      <c r="Q21" s="2">
        <v>21065.732377107655</v>
      </c>
      <c r="R21" s="2">
        <v>22351.474846556157</v>
      </c>
      <c r="S21" s="2">
        <v>18213.026976275338</v>
      </c>
      <c r="T21" s="2">
        <v>14870.404470058797</v>
      </c>
      <c r="U21" s="2">
        <v>13794.270376321118</v>
      </c>
      <c r="V21" s="2">
        <v>15661.501108964294</v>
      </c>
      <c r="W21" s="2">
        <v>12552.889476650758</v>
      </c>
      <c r="X21" s="2">
        <v>15722.713814413046</v>
      </c>
      <c r="Y21" s="2">
        <v>16168.223361158753</v>
      </c>
      <c r="Z21" s="2">
        <v>16761.029381334782</v>
      </c>
    </row>
    <row r="22" spans="1:26" x14ac:dyDescent="0.2">
      <c r="A22" s="2">
        <v>9</v>
      </c>
      <c r="B22" s="2" t="s">
        <v>46</v>
      </c>
      <c r="C22" s="2" t="s">
        <v>46</v>
      </c>
      <c r="D22" s="2" t="s">
        <v>46</v>
      </c>
      <c r="E22" s="2" t="s">
        <v>46</v>
      </c>
      <c r="F22" s="2" t="s">
        <v>46</v>
      </c>
      <c r="G22" s="2" t="s">
        <v>46</v>
      </c>
      <c r="H22" s="2" t="s">
        <v>46</v>
      </c>
      <c r="I22" s="2" t="s">
        <v>46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46</v>
      </c>
      <c r="W22" s="2" t="s">
        <v>46</v>
      </c>
      <c r="X22" s="2" t="s">
        <v>46</v>
      </c>
      <c r="Y22" s="2" t="s">
        <v>46</v>
      </c>
      <c r="Z22" s="2" t="s">
        <v>46</v>
      </c>
    </row>
    <row r="23" spans="1:26" x14ac:dyDescent="0.2">
      <c r="A23" s="2">
        <v>10</v>
      </c>
    </row>
    <row r="24" spans="1:26" x14ac:dyDescent="0.2">
      <c r="B24" s="2" t="s">
        <v>46</v>
      </c>
      <c r="C24" s="2" t="s">
        <v>46</v>
      </c>
      <c r="D24" s="2" t="s">
        <v>46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46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2" t="s">
        <v>46</v>
      </c>
      <c r="W24" s="2" t="s">
        <v>46</v>
      </c>
      <c r="X24" s="2" t="s">
        <v>46</v>
      </c>
      <c r="Y24" s="2" t="s">
        <v>46</v>
      </c>
      <c r="Z24" s="2" t="s">
        <v>46</v>
      </c>
    </row>
    <row r="25" spans="1:26" x14ac:dyDescent="0.2">
      <c r="A25" s="2" t="s">
        <v>31</v>
      </c>
      <c r="B25" s="2" t="s">
        <v>46</v>
      </c>
      <c r="C25" s="2" t="s">
        <v>46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46</v>
      </c>
      <c r="K25" s="2" t="s">
        <v>46</v>
      </c>
      <c r="L25" s="2" t="s">
        <v>46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46</v>
      </c>
      <c r="W25" s="2" t="s">
        <v>46</v>
      </c>
      <c r="X25" s="2" t="s">
        <v>46</v>
      </c>
      <c r="Y25" s="2" t="s">
        <v>46</v>
      </c>
      <c r="Z25" s="2" t="s">
        <v>46</v>
      </c>
    </row>
    <row r="26" spans="1:26" x14ac:dyDescent="0.2">
      <c r="A26" s="2">
        <v>1</v>
      </c>
      <c r="B26" s="2" t="s">
        <v>46</v>
      </c>
      <c r="C26" s="2" t="s">
        <v>46</v>
      </c>
      <c r="D26" s="2" t="s">
        <v>46</v>
      </c>
      <c r="E26" s="2" t="s">
        <v>46</v>
      </c>
      <c r="F26" s="2" t="s">
        <v>46</v>
      </c>
      <c r="G26" s="2" t="s">
        <v>46</v>
      </c>
      <c r="H26" s="2" t="s">
        <v>46</v>
      </c>
      <c r="I26" s="2" t="s">
        <v>46</v>
      </c>
      <c r="J26" s="2" t="s">
        <v>46</v>
      </c>
      <c r="K26" s="2" t="s">
        <v>46</v>
      </c>
      <c r="L26" s="2" t="s">
        <v>46</v>
      </c>
      <c r="M26" s="2" t="s">
        <v>46</v>
      </c>
      <c r="N26" s="2" t="s">
        <v>46</v>
      </c>
      <c r="O26" s="2" t="s">
        <v>46</v>
      </c>
      <c r="P26" s="2" t="s">
        <v>46</v>
      </c>
      <c r="Q26" s="2" t="s">
        <v>46</v>
      </c>
      <c r="R26" s="2" t="s">
        <v>46</v>
      </c>
      <c r="S26" s="2" t="s">
        <v>46</v>
      </c>
      <c r="T26" s="2" t="s">
        <v>46</v>
      </c>
      <c r="U26" s="2" t="s">
        <v>46</v>
      </c>
      <c r="V26" s="2" t="s">
        <v>46</v>
      </c>
      <c r="W26" s="2" t="s">
        <v>46</v>
      </c>
      <c r="X26" s="2" t="s">
        <v>46</v>
      </c>
      <c r="Y26" s="2" t="s">
        <v>46</v>
      </c>
      <c r="Z26" s="2" t="s">
        <v>46</v>
      </c>
    </row>
    <row r="27" spans="1:26" x14ac:dyDescent="0.2">
      <c r="A27" s="2">
        <v>2</v>
      </c>
      <c r="B27" s="2" t="s">
        <v>46</v>
      </c>
      <c r="C27" s="2" t="s">
        <v>46</v>
      </c>
      <c r="D27" s="2" t="s">
        <v>46</v>
      </c>
      <c r="E27" s="2" t="s">
        <v>46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  <c r="K27" s="2" t="s">
        <v>46</v>
      </c>
      <c r="L27" s="2" t="s">
        <v>46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 t="s">
        <v>46</v>
      </c>
      <c r="S27" s="2" t="s">
        <v>46</v>
      </c>
      <c r="T27" s="2" t="s">
        <v>46</v>
      </c>
      <c r="U27" s="2" t="s">
        <v>46</v>
      </c>
      <c r="V27" s="2" t="s">
        <v>46</v>
      </c>
      <c r="W27" s="2" t="s">
        <v>46</v>
      </c>
      <c r="X27" s="2" t="s">
        <v>46</v>
      </c>
      <c r="Y27" s="2" t="s">
        <v>46</v>
      </c>
      <c r="Z27" s="2" t="s">
        <v>46</v>
      </c>
    </row>
    <row r="28" spans="1:26" x14ac:dyDescent="0.2">
      <c r="A28" s="2">
        <v>3</v>
      </c>
      <c r="B28" s="2" t="s">
        <v>46</v>
      </c>
      <c r="C28" s="2" t="s">
        <v>46</v>
      </c>
      <c r="D28" s="2" t="s">
        <v>46</v>
      </c>
      <c r="E28" s="2" t="s">
        <v>46</v>
      </c>
      <c r="F28" s="2" t="s">
        <v>46</v>
      </c>
      <c r="G28" s="2" t="s">
        <v>46</v>
      </c>
      <c r="H28" s="2" t="s">
        <v>46</v>
      </c>
      <c r="I28" s="2" t="s">
        <v>46</v>
      </c>
      <c r="J28" s="2" t="s">
        <v>46</v>
      </c>
      <c r="K28" s="2" t="s">
        <v>46</v>
      </c>
      <c r="L28" s="2" t="s">
        <v>46</v>
      </c>
      <c r="M28" s="2" t="s">
        <v>46</v>
      </c>
      <c r="N28" s="2" t="s">
        <v>46</v>
      </c>
      <c r="O28" s="2" t="s">
        <v>46</v>
      </c>
      <c r="P28" s="2" t="s">
        <v>46</v>
      </c>
      <c r="Q28" s="2" t="s">
        <v>46</v>
      </c>
      <c r="R28" s="2" t="s">
        <v>46</v>
      </c>
      <c r="S28" s="2" t="s">
        <v>46</v>
      </c>
      <c r="T28" s="2" t="s">
        <v>46</v>
      </c>
      <c r="U28" s="2" t="s">
        <v>46</v>
      </c>
      <c r="V28" s="2" t="s">
        <v>46</v>
      </c>
      <c r="W28" s="2" t="s">
        <v>46</v>
      </c>
      <c r="X28" s="2" t="s">
        <v>46</v>
      </c>
      <c r="Y28" s="2" t="s">
        <v>46</v>
      </c>
      <c r="Z28" s="2" t="s">
        <v>46</v>
      </c>
    </row>
    <row r="29" spans="1:26" x14ac:dyDescent="0.2">
      <c r="A29" s="2">
        <v>4</v>
      </c>
      <c r="B29" s="2" t="s">
        <v>46</v>
      </c>
      <c r="C29" s="2" t="s">
        <v>46</v>
      </c>
      <c r="D29" s="2" t="s">
        <v>46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46</v>
      </c>
      <c r="K29" s="2" t="s">
        <v>46</v>
      </c>
      <c r="L29" s="2" t="s">
        <v>46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46</v>
      </c>
      <c r="V29" s="2" t="s">
        <v>46</v>
      </c>
      <c r="W29" s="2" t="s">
        <v>46</v>
      </c>
      <c r="X29" s="2" t="s">
        <v>46</v>
      </c>
      <c r="Y29" s="2" t="s">
        <v>46</v>
      </c>
      <c r="Z29" s="2" t="s">
        <v>46</v>
      </c>
    </row>
    <row r="30" spans="1:26" x14ac:dyDescent="0.2">
      <c r="A30" s="2">
        <v>5</v>
      </c>
    </row>
    <row r="31" spans="1:26" x14ac:dyDescent="0.2">
      <c r="A31" s="2">
        <v>6</v>
      </c>
    </row>
    <row r="32" spans="1:26" x14ac:dyDescent="0.2">
      <c r="A32" s="2">
        <v>7</v>
      </c>
    </row>
    <row r="33" spans="1:1" x14ac:dyDescent="0.2">
      <c r="A33" s="2">
        <v>8</v>
      </c>
    </row>
    <row r="34" spans="1:1" x14ac:dyDescent="0.2">
      <c r="A34" s="2">
        <v>9</v>
      </c>
    </row>
    <row r="35" spans="1:1" x14ac:dyDescent="0.2">
      <c r="A35" s="2">
        <v>10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案例设置</vt:lpstr>
      <vt:lpstr>vpp设置</vt:lpstr>
      <vt:lpstr>vpp1</vt:lpstr>
      <vt:lpstr>vpp2</vt:lpstr>
      <vt:lpstr>vpp3</vt:lpstr>
      <vt:lpstr>vpp4</vt:lpstr>
      <vt:lpstr>vpp5</vt:lpstr>
      <vt:lpstr>vpp6</vt:lpstr>
      <vt:lpstr>vpp7</vt:lpstr>
      <vt:lpstr>vpp8</vt:lpstr>
      <vt:lpstr>vpp9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2018-01-15T10:57:36Z</dcterms:modified>
</cp:coreProperties>
</file>