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DAW\asignaturas\BI\EXCEL\Miercoles 06 Noviembre\"/>
    </mc:Choice>
  </mc:AlternateContent>
  <xr:revisionPtr revIDLastSave="0" documentId="13_ncr:1_{7FA3264F-57A6-4EF4-9E02-8979C60DFCBF}" xr6:coauthVersionLast="36" xr6:coauthVersionMax="36" xr10:uidLastSave="{00000000-0000-0000-0000-000000000000}"/>
  <bookViews>
    <workbookView xWindow="0" yWindow="0" windowWidth="28800" windowHeight="12090" activeTab="2" xr2:uid="{B09832A2-2669-413F-8514-9975BD2D5FED}"/>
  </bookViews>
  <sheets>
    <sheet name="Menú" sheetId="1" r:id="rId1"/>
    <sheet name="Temario" sheetId="2" r:id="rId2"/>
    <sheet name="Ejercicio 1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7" l="1"/>
  <c r="F20" i="7"/>
  <c r="F19" i="7"/>
  <c r="F18" i="7"/>
  <c r="D5" i="7"/>
  <c r="D6" i="7"/>
  <c r="D7" i="7"/>
  <c r="D4" i="7"/>
  <c r="C5" i="7"/>
  <c r="C6" i="7"/>
  <c r="C7" i="7"/>
  <c r="C4" i="7"/>
  <c r="D11" i="7"/>
  <c r="D12" i="7"/>
  <c r="D13" i="7"/>
  <c r="D14" i="7"/>
  <c r="C12" i="7"/>
  <c r="C13" i="7"/>
  <c r="C14" i="7"/>
  <c r="C11" i="7"/>
  <c r="F7" i="7" l="1"/>
  <c r="G6" i="7"/>
  <c r="F4" i="7"/>
  <c r="F5" i="7"/>
  <c r="G4" i="7"/>
  <c r="F6" i="7"/>
  <c r="G7" i="7"/>
  <c r="G5" i="7"/>
  <c r="E13" i="7"/>
  <c r="F12" i="7"/>
  <c r="G14" i="7"/>
  <c r="F11" i="7"/>
  <c r="F13" i="7"/>
  <c r="G12" i="7"/>
  <c r="G13" i="7"/>
  <c r="E14" i="7"/>
  <c r="F14" i="7"/>
  <c r="E11" i="7"/>
  <c r="G11" i="7"/>
  <c r="E12" i="7"/>
  <c r="D13" i="2"/>
  <c r="D12" i="2"/>
  <c r="C5" i="2"/>
  <c r="C6" i="2"/>
  <c r="C7" i="2"/>
  <c r="C4" i="2"/>
  <c r="G13" i="2"/>
  <c r="G12" i="2"/>
  <c r="F13" i="2"/>
  <c r="C13" i="2"/>
  <c r="E13" i="2" s="1"/>
  <c r="C12" i="2"/>
  <c r="E12" i="2" s="1"/>
  <c r="F12" i="2"/>
  <c r="E5" i="2"/>
  <c r="E6" i="2"/>
  <c r="E7" i="2"/>
  <c r="E4" i="2"/>
  <c r="H12" i="2" l="1"/>
  <c r="H13" i="2"/>
  <c r="C18" i="2"/>
  <c r="C19" i="2"/>
  <c r="C20" i="2"/>
  <c r="C17" i="2"/>
  <c r="D18" i="2"/>
  <c r="D19" i="2"/>
  <c r="D20" i="2"/>
  <c r="F20" i="2" s="1"/>
  <c r="D17" i="2"/>
  <c r="F17" i="2" l="1"/>
  <c r="E19" i="2"/>
  <c r="E18" i="2"/>
  <c r="F19" i="2"/>
  <c r="F18" i="2"/>
  <c r="E17" i="2"/>
  <c r="E20" i="2"/>
</calcChain>
</file>

<file path=xl/sharedStrings.xml><?xml version="1.0" encoding="utf-8"?>
<sst xmlns="http://schemas.openxmlformats.org/spreadsheetml/2006/main" count="62" uniqueCount="50">
  <si>
    <t>nombre</t>
  </si>
  <si>
    <t>Juan</t>
  </si>
  <si>
    <t>Eva</t>
  </si>
  <si>
    <t>Sergio</t>
  </si>
  <si>
    <t>cod</t>
  </si>
  <si>
    <t>cp</t>
  </si>
  <si>
    <t>z003 sergio 28938</t>
  </si>
  <si>
    <t>z004 sergio 28965</t>
  </si>
  <si>
    <t>Apellido</t>
  </si>
  <si>
    <t>Apellido, nombre</t>
  </si>
  <si>
    <t>de la peña, Juan</t>
  </si>
  <si>
    <t>morales, Eva María</t>
  </si>
  <si>
    <t>Medina, Sergio</t>
  </si>
  <si>
    <t>Sauleda, Damian</t>
  </si>
  <si>
    <t>posicion de la ,</t>
  </si>
  <si>
    <t>Nombre</t>
  </si>
  <si>
    <t>Medina</t>
  </si>
  <si>
    <t>largo</t>
  </si>
  <si>
    <t>funciones de texto</t>
  </si>
  <si>
    <t>Daman</t>
  </si>
  <si>
    <t>Lopez</t>
  </si>
  <si>
    <t>Morales</t>
  </si>
  <si>
    <t>Sualdea</t>
  </si>
  <si>
    <t>codigo nombre cp</t>
  </si>
  <si>
    <t>Largo</t>
  </si>
  <si>
    <t xml:space="preserve">posición del  </t>
  </si>
  <si>
    <t>nota</t>
  </si>
  <si>
    <t>NOMBRE</t>
  </si>
  <si>
    <t>Fernando, Alosnso</t>
  </si>
  <si>
    <t>Luis, Pérez</t>
  </si>
  <si>
    <t>Sergio, López</t>
  </si>
  <si>
    <t>1 apellido</t>
  </si>
  <si>
    <t>2 apellido</t>
  </si>
  <si>
    <t>¿Para que vale la funcion?</t>
  </si>
  <si>
    <t xml:space="preserve"> Pon ejemplos</t>
  </si>
  <si>
    <t>posición de ,</t>
  </si>
  <si>
    <t>Sergio,López,Sánchez</t>
  </si>
  <si>
    <t>Luis,Pérez,Beteta</t>
  </si>
  <si>
    <t>Fernando,Alonso,López</t>
  </si>
  <si>
    <t>Damina,Sualdea,Medina</t>
  </si>
  <si>
    <t>Hallar</t>
  </si>
  <si>
    <t>Espacios</t>
  </si>
  <si>
    <t>Limpias</t>
  </si>
  <si>
    <t>Reemplazar</t>
  </si>
  <si>
    <t>Devuelve el valor del carácter que se solicita</t>
  </si>
  <si>
    <t>Eliminación de los caracteres que no se pueden suprimir</t>
  </si>
  <si>
    <t>Reemplaza parte de una cadena de texto</t>
  </si>
  <si>
    <t>Damina, Sauleda</t>
  </si>
  <si>
    <t>Descripción</t>
  </si>
  <si>
    <t>Eliminación de los espacios del texto, a excepción de los huecos predefinidos entre palabra y 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</si>
</sst>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Schoolbook"/>
      <family val="2"/>
      <scheme val="minor"/>
    </font>
    <font>
      <b/>
      <sz val="11"/>
      <color theme="1"/>
      <name val="Century Schoolbook"/>
      <family val="1"/>
      <scheme val="minor"/>
    </font>
    <font>
      <i/>
      <sz val="11"/>
      <color theme="1"/>
      <name val="Century Schoolbook"/>
      <family val="1"/>
      <scheme val="minor"/>
    </font>
    <font>
      <b/>
      <i/>
      <sz val="11"/>
      <color theme="1"/>
      <name val="Century Schoolbook"/>
      <family val="1"/>
      <scheme val="minor"/>
    </font>
    <font>
      <sz val="11"/>
      <color theme="1"/>
      <name val="Century Schoolbook"/>
      <family val="1"/>
      <scheme val="minor"/>
    </font>
    <font>
      <b/>
      <i/>
      <u/>
      <sz val="11"/>
      <color theme="1"/>
      <name val="Century Schoolbook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b/>
        <i/>
        <color theme="6" tint="-0.24994659260841701"/>
      </font>
    </dxf>
    <dxf>
      <font>
        <b/>
        <i/>
        <color theme="6" tint="-0.24994659260841701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svgsilh.com/image/35392.html" TargetMode="External"/><Relationship Id="rId3" Type="http://schemas.openxmlformats.org/officeDocument/2006/relationships/hyperlink" Target="https://cdmfp.es/" TargetMode="External"/><Relationship Id="rId7" Type="http://schemas.openxmlformats.org/officeDocument/2006/relationships/image" Target="../media/image3.svg"/><Relationship Id="rId2" Type="http://schemas.openxmlformats.org/officeDocument/2006/relationships/hyperlink" Target="#'Ejercicio 1'!A1"/><Relationship Id="rId1" Type="http://schemas.openxmlformats.org/officeDocument/2006/relationships/hyperlink" Target="#Temario!A1"/><Relationship Id="rId6" Type="http://schemas.openxmlformats.org/officeDocument/2006/relationships/image" Target="../media/image2.png"/><Relationship Id="rId11" Type="http://schemas.openxmlformats.org/officeDocument/2006/relationships/hyperlink" Target="https://medpulse.in/Anatomy/html_11_2_4.php" TargetMode="External"/><Relationship Id="rId5" Type="http://schemas.openxmlformats.org/officeDocument/2006/relationships/hyperlink" Target="mailto:zhiyaonaiara@gmail.com" TargetMode="External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hyperlink" Target="#Men&#250;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hyperlink" Target="#'Ejercicio 1'!A1"/><Relationship Id="rId7" Type="http://schemas.openxmlformats.org/officeDocument/2006/relationships/hyperlink" Target="https://freepngimg.com/png/59015-arrow-icon-free-transparent-image-hq" TargetMode="External"/><Relationship Id="rId2" Type="http://schemas.openxmlformats.org/officeDocument/2006/relationships/image" Target="../media/image5.png"/><Relationship Id="rId1" Type="http://schemas.openxmlformats.org/officeDocument/2006/relationships/hyperlink" Target="#Men&#250;!A1"/><Relationship Id="rId6" Type="http://schemas.openxmlformats.org/officeDocument/2006/relationships/image" Target="../media/image7.png"/><Relationship Id="rId5" Type="http://schemas.openxmlformats.org/officeDocument/2006/relationships/hyperlink" Target="https://pixabay.com/es/derecho-flecha-siguiente-297788/" TargetMode="External"/><Relationship Id="rId4" Type="http://schemas.openxmlformats.org/officeDocument/2006/relationships/image" Target="../media/image6.png"/><Relationship Id="rId9" Type="http://schemas.openxmlformats.org/officeDocument/2006/relationships/hyperlink" Target="https://medpulse.in/Anatomy/html_11_2_4.php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pngimg.com/png/59015-arrow-icon-free-transparent-image-hq" TargetMode="External"/><Relationship Id="rId3" Type="http://schemas.openxmlformats.org/officeDocument/2006/relationships/hyperlink" Target="#'Ejercicio 1'!A1"/><Relationship Id="rId7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hyperlink" Target="#Men&#250;!A1"/><Relationship Id="rId6" Type="http://schemas.openxmlformats.org/officeDocument/2006/relationships/hyperlink" Target="#Temario!A1"/><Relationship Id="rId5" Type="http://schemas.openxmlformats.org/officeDocument/2006/relationships/hyperlink" Target="https://pixabay.com/es/derecho-flecha-siguiente-297788/" TargetMode="External"/><Relationship Id="rId10" Type="http://schemas.openxmlformats.org/officeDocument/2006/relationships/hyperlink" Target="https://medpulse.in/Anatomy/html_11_2_4.php" TargetMode="External"/><Relationship Id="rId4" Type="http://schemas.openxmlformats.org/officeDocument/2006/relationships/image" Target="../media/image6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225875</xdr:colOff>
      <xdr:row>18</xdr:row>
      <xdr:rowOff>31295</xdr:rowOff>
    </xdr:from>
    <xdr:to>
      <xdr:col>4</xdr:col>
      <xdr:colOff>235401</xdr:colOff>
      <xdr:row>21</xdr:row>
      <xdr:rowOff>21771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F45C5D-B1C0-47D8-A00C-4417FCA34380}"/>
            </a:ext>
          </a:extLst>
        </xdr:cNvPr>
        <xdr:cNvSpPr/>
      </xdr:nvSpPr>
      <xdr:spPr>
        <a:xfrm>
          <a:off x="6975018" y="3705224"/>
          <a:ext cx="2540454" cy="602797"/>
        </a:xfrm>
        <a:prstGeom prst="rect">
          <a:avLst/>
        </a:prstGeom>
        <a:effectLst>
          <a:reflection blurRad="6350" stA="50000" endA="300" endPos="90000" dir="5400000" sy="-100000" algn="bl" rotWithShape="0"/>
          <a:softEdge rad="63500"/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Temario</a:t>
          </a:r>
          <a:endParaRPr lang="es-ES" sz="2800" b="0" cap="none" spc="0">
            <a:ln w="0"/>
            <a:solidFill>
              <a:schemeClr val="tx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8</xdr:col>
      <xdr:colOff>122465</xdr:colOff>
      <xdr:row>17</xdr:row>
      <xdr:rowOff>176894</xdr:rowOff>
    </xdr:from>
    <xdr:to>
      <xdr:col>11</xdr:col>
      <xdr:colOff>0</xdr:colOff>
      <xdr:row>20</xdr:row>
      <xdr:rowOff>167369</xdr:rowOff>
    </xdr:to>
    <xdr:sp macro="" textlink="">
      <xdr:nvSpPr>
        <xdr:cNvPr id="7" name="Rectá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A934D3-AD0A-4025-B1F6-310DC4BAA79C}"/>
            </a:ext>
          </a:extLst>
        </xdr:cNvPr>
        <xdr:cNvSpPr/>
      </xdr:nvSpPr>
      <xdr:spPr>
        <a:xfrm>
          <a:off x="12777108" y="3646715"/>
          <a:ext cx="2549979" cy="602797"/>
        </a:xfrm>
        <a:prstGeom prst="rect">
          <a:avLst/>
        </a:prstGeom>
        <a:effectLst>
          <a:reflection blurRad="6350" stA="50000" endA="300" endPos="90000" dir="5400000" sy="-100000" algn="bl" rotWithShape="0"/>
          <a:softEdge rad="63500"/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Ejercicio 1</a:t>
          </a:r>
          <a:endParaRPr lang="es-ES" sz="2800" b="0" cap="none" spc="0">
            <a:ln w="0"/>
            <a:solidFill>
              <a:schemeClr val="tx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4</xdr:col>
      <xdr:colOff>340179</xdr:colOff>
      <xdr:row>8</xdr:row>
      <xdr:rowOff>136071</xdr:rowOff>
    </xdr:from>
    <xdr:to>
      <xdr:col>7</xdr:col>
      <xdr:colOff>683078</xdr:colOff>
      <xdr:row>16</xdr:row>
      <xdr:rowOff>149678</xdr:rowOff>
    </xdr:to>
    <xdr:pic>
      <xdr:nvPicPr>
        <xdr:cNvPr id="10" name="Imagen 9" descr="CENTROS DE FP EN MADRID SUR | CDM FP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C8AACC-E9B2-45BA-89D2-DCC1BB0A5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1768928"/>
          <a:ext cx="2873828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</xdr:colOff>
      <xdr:row>25</xdr:row>
      <xdr:rowOff>88234</xdr:rowOff>
    </xdr:from>
    <xdr:to>
      <xdr:col>5</xdr:col>
      <xdr:colOff>612322</xdr:colOff>
      <xdr:row>27</xdr:row>
      <xdr:rowOff>103698</xdr:rowOff>
    </xdr:to>
    <xdr:pic>
      <xdr:nvPicPr>
        <xdr:cNvPr id="12" name="Gráfic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5B2B007-32B6-4992-B6C6-94710C8DA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0218964" y="5190913"/>
          <a:ext cx="517072" cy="369250"/>
        </a:xfrm>
        <a:prstGeom prst="rect">
          <a:avLst/>
        </a:prstGeom>
      </xdr:spPr>
    </xdr:pic>
    <xdr:clientData/>
  </xdr:twoCellAnchor>
  <xdr:twoCellAnchor editAs="oneCell">
    <xdr:from>
      <xdr:col>6</xdr:col>
      <xdr:colOff>739537</xdr:colOff>
      <xdr:row>25</xdr:row>
      <xdr:rowOff>49042</xdr:rowOff>
    </xdr:from>
    <xdr:to>
      <xdr:col>7</xdr:col>
      <xdr:colOff>413658</xdr:colOff>
      <xdr:row>27</xdr:row>
      <xdr:rowOff>122411</xdr:rowOff>
    </xdr:to>
    <xdr:pic>
      <xdr:nvPicPr>
        <xdr:cNvPr id="13" name="Imagen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90501B8-11A5-4C4A-9D4D-DB5906979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 bwMode="auto">
        <a:xfrm>
          <a:off x="5801394" y="4471363"/>
          <a:ext cx="517764" cy="42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180975</xdr:colOff>
      <xdr:row>0</xdr:row>
      <xdr:rowOff>0</xdr:rowOff>
    </xdr:from>
    <xdr:to>
      <xdr:col>21</xdr:col>
      <xdr:colOff>699180</xdr:colOff>
      <xdr:row>2</xdr:row>
      <xdr:rowOff>158923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5A89F5-D62B-4B49-A607-680AF5250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44975" y="95250"/>
          <a:ext cx="518205" cy="530398"/>
        </a:xfrm>
        <a:prstGeom prst="rect">
          <a:avLst/>
        </a:prstGeom>
      </xdr:spPr>
    </xdr:pic>
    <xdr:clientData/>
  </xdr:twoCellAnchor>
  <xdr:twoCellAnchor editAs="oneCell">
    <xdr:from>
      <xdr:col>0</xdr:col>
      <xdr:colOff>379701</xdr:colOff>
      <xdr:row>21</xdr:row>
      <xdr:rowOff>0</xdr:rowOff>
    </xdr:from>
    <xdr:to>
      <xdr:col>0</xdr:col>
      <xdr:colOff>661080</xdr:colOff>
      <xdr:row>22</xdr:row>
      <xdr:rowOff>15550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A69B58-B7B0-4220-A384-14B45C146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 rot="21130666">
          <a:off x="379701" y="3974310"/>
          <a:ext cx="281379" cy="196525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21</xdr:row>
      <xdr:rowOff>0</xdr:rowOff>
    </xdr:from>
    <xdr:to>
      <xdr:col>7</xdr:col>
      <xdr:colOff>738579</xdr:colOff>
      <xdr:row>22</xdr:row>
      <xdr:rowOff>100404</xdr:rowOff>
    </xdr:to>
    <xdr:pic>
      <xdr:nvPicPr>
        <xdr:cNvPr id="7" name="Imagen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CBB0FA-C929-49D1-8177-D3A47E4CF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7705725" y="4019550"/>
          <a:ext cx="281379" cy="281379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152401</xdr:colOff>
      <xdr:row>0</xdr:row>
      <xdr:rowOff>38100</xdr:rowOff>
    </xdr:from>
    <xdr:to>
      <xdr:col>7</xdr:col>
      <xdr:colOff>501492</xdr:colOff>
      <xdr:row>1</xdr:row>
      <xdr:rowOff>145125</xdr:rowOff>
    </xdr:to>
    <xdr:pic>
      <xdr:nvPicPr>
        <xdr:cNvPr id="8" name="Imagen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3EDC50-8746-482A-847E-C979109C6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 bwMode="auto">
        <a:xfrm>
          <a:off x="7400926" y="38100"/>
          <a:ext cx="349091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180975</xdr:colOff>
      <xdr:row>0</xdr:row>
      <xdr:rowOff>0</xdr:rowOff>
    </xdr:from>
    <xdr:to>
      <xdr:col>21</xdr:col>
      <xdr:colOff>699180</xdr:colOff>
      <xdr:row>2</xdr:row>
      <xdr:rowOff>158923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9F19F7-A891-4746-A068-85C4DE0CD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64475" y="0"/>
          <a:ext cx="518205" cy="530398"/>
        </a:xfrm>
        <a:prstGeom prst="rect">
          <a:avLst/>
        </a:prstGeom>
      </xdr:spPr>
    </xdr:pic>
    <xdr:clientData/>
  </xdr:twoCellAnchor>
  <xdr:twoCellAnchor editAs="oneCell">
    <xdr:from>
      <xdr:col>0</xdr:col>
      <xdr:colOff>379701</xdr:colOff>
      <xdr:row>22</xdr:row>
      <xdr:rowOff>89651</xdr:rowOff>
    </xdr:from>
    <xdr:to>
      <xdr:col>0</xdr:col>
      <xdr:colOff>661080</xdr:colOff>
      <xdr:row>23</xdr:row>
      <xdr:rowOff>110525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9BE97C1-4EA4-469D-808C-ED9D1C558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 rot="21130666">
          <a:off x="379701" y="7709651"/>
          <a:ext cx="281379" cy="197767"/>
        </a:xfrm>
        <a:prstGeom prst="rect">
          <a:avLst/>
        </a:prstGeom>
      </xdr:spPr>
    </xdr:pic>
    <xdr:clientData/>
  </xdr:twoCellAnchor>
  <xdr:twoCellAnchor editAs="oneCell">
    <xdr:from>
      <xdr:col>7</xdr:col>
      <xdr:colOff>498022</xdr:colOff>
      <xdr:row>21</xdr:row>
      <xdr:rowOff>134478</xdr:rowOff>
    </xdr:from>
    <xdr:to>
      <xdr:col>7</xdr:col>
      <xdr:colOff>779401</xdr:colOff>
      <xdr:row>23</xdr:row>
      <xdr:rowOff>63313</xdr:rowOff>
    </xdr:to>
    <xdr:pic>
      <xdr:nvPicPr>
        <xdr:cNvPr id="4" name="Imagen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C017021-60E9-4CA5-B994-76DE0CEC9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8526236" y="6257692"/>
          <a:ext cx="281379" cy="282621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152401</xdr:colOff>
      <xdr:row>0</xdr:row>
      <xdr:rowOff>38100</xdr:rowOff>
    </xdr:from>
    <xdr:to>
      <xdr:col>7</xdr:col>
      <xdr:colOff>501492</xdr:colOff>
      <xdr:row>1</xdr:row>
      <xdr:rowOff>145125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8B510-4737-42DE-A3A8-71A4A4D8E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 bwMode="auto">
        <a:xfrm>
          <a:off x="7400926" y="38100"/>
          <a:ext cx="349091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1408045</xdr:colOff>
      <xdr:row>17</xdr:row>
      <xdr:rowOff>265044</xdr:rowOff>
    </xdr:from>
    <xdr:to>
      <xdr:col>3</xdr:col>
      <xdr:colOff>819979</xdr:colOff>
      <xdr:row>17</xdr:row>
      <xdr:rowOff>273327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EDB84878-10AF-4EB5-A78E-DF47EDB4CEA2}"/>
            </a:ext>
          </a:extLst>
        </xdr:cNvPr>
        <xdr:cNvCxnSpPr/>
      </xdr:nvCxnSpPr>
      <xdr:spPr>
        <a:xfrm flipV="1">
          <a:off x="2228023" y="4108174"/>
          <a:ext cx="1880152" cy="82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1427923</xdr:colOff>
      <xdr:row>18</xdr:row>
      <xdr:rowOff>574813</xdr:rowOff>
    </xdr:from>
    <xdr:to>
      <xdr:col>3</xdr:col>
      <xdr:colOff>839857</xdr:colOff>
      <xdr:row>18</xdr:row>
      <xdr:rowOff>583096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9612FF7-2B32-4E84-8502-9F386924AF2A}"/>
            </a:ext>
          </a:extLst>
        </xdr:cNvPr>
        <xdr:cNvCxnSpPr/>
      </xdr:nvCxnSpPr>
      <xdr:spPr>
        <a:xfrm flipV="1">
          <a:off x="2247901" y="5047422"/>
          <a:ext cx="1880152" cy="82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1439520</xdr:colOff>
      <xdr:row>19</xdr:row>
      <xdr:rowOff>296513</xdr:rowOff>
    </xdr:from>
    <xdr:to>
      <xdr:col>3</xdr:col>
      <xdr:colOff>851454</xdr:colOff>
      <xdr:row>19</xdr:row>
      <xdr:rowOff>304796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2BBA764-D797-4F8B-8851-39003837C38B}"/>
            </a:ext>
          </a:extLst>
        </xdr:cNvPr>
        <xdr:cNvCxnSpPr/>
      </xdr:nvCxnSpPr>
      <xdr:spPr>
        <a:xfrm flipV="1">
          <a:off x="2259498" y="5903839"/>
          <a:ext cx="1880152" cy="82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1475963</xdr:colOff>
      <xdr:row>20</xdr:row>
      <xdr:rowOff>213691</xdr:rowOff>
    </xdr:from>
    <xdr:to>
      <xdr:col>3</xdr:col>
      <xdr:colOff>887897</xdr:colOff>
      <xdr:row>20</xdr:row>
      <xdr:rowOff>221974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9E99047E-BCAC-4BD8-A0E9-FD659254C604}"/>
            </a:ext>
          </a:extLst>
        </xdr:cNvPr>
        <xdr:cNvCxnSpPr/>
      </xdr:nvCxnSpPr>
      <xdr:spPr>
        <a:xfrm flipV="1">
          <a:off x="2295113" y="6376366"/>
          <a:ext cx="1878909" cy="82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Visualización">
  <a:themeElements>
    <a:clrScheme name="Visualización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sualización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sualización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4678-97A0-41DD-99F1-F551BEED80E6}">
  <sheetPr>
    <tabColor theme="4" tint="0.59999389629810485"/>
  </sheetPr>
  <dimension ref="A1"/>
  <sheetViews>
    <sheetView showGridLines="0" zoomScale="70" zoomScaleNormal="70" workbookViewId="0"/>
  </sheetViews>
  <sheetFormatPr baseColWidth="10" defaultRowHeight="14.2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7E1B-B40C-4B19-B7CF-F77460BE96DF}">
  <sheetPr>
    <tabColor theme="8" tint="0.39997558519241921"/>
  </sheetPr>
  <dimension ref="B2:H20"/>
  <sheetViews>
    <sheetView showGridLines="0" zoomScaleNormal="100" workbookViewId="0">
      <selection activeCell="E17" sqref="E17"/>
    </sheetView>
  </sheetViews>
  <sheetFormatPr baseColWidth="10" defaultRowHeight="14.25" x14ac:dyDescent="0.2"/>
  <cols>
    <col min="1" max="1" width="10.75" customWidth="1"/>
    <col min="2" max="2" width="19" bestFit="1" customWidth="1"/>
    <col min="3" max="3" width="6.125" bestFit="1" customWidth="1"/>
    <col min="4" max="4" width="15.25" bestFit="1" customWidth="1"/>
    <col min="5" max="5" width="17.75" bestFit="1" customWidth="1"/>
    <col min="6" max="6" width="15.25" bestFit="1" customWidth="1"/>
    <col min="8" max="8" width="10" bestFit="1" customWidth="1"/>
    <col min="9" max="9" width="30.375" bestFit="1" customWidth="1"/>
  </cols>
  <sheetData>
    <row r="2" spans="2:8" ht="15" x14ac:dyDescent="0.2">
      <c r="B2" s="5" t="s">
        <v>18</v>
      </c>
    </row>
    <row r="3" spans="2:8" ht="15" x14ac:dyDescent="0.2">
      <c r="B3" s="1" t="s">
        <v>15</v>
      </c>
      <c r="C3" s="1" t="s">
        <v>24</v>
      </c>
      <c r="D3" s="1" t="s">
        <v>8</v>
      </c>
      <c r="E3" s="1" t="s">
        <v>9</v>
      </c>
    </row>
    <row r="4" spans="2:8" x14ac:dyDescent="0.2">
      <c r="B4" s="6" t="s">
        <v>1</v>
      </c>
      <c r="C4" s="3">
        <f>LEN(B4)</f>
        <v>4</v>
      </c>
      <c r="D4" s="4" t="s">
        <v>20</v>
      </c>
      <c r="E4" s="4" t="str">
        <f>D4&amp;", "&amp;B4</f>
        <v>Lopez, Juan</v>
      </c>
    </row>
    <row r="5" spans="2:8" x14ac:dyDescent="0.2">
      <c r="B5" s="6" t="s">
        <v>2</v>
      </c>
      <c r="C5" s="3">
        <f t="shared" ref="C5:C7" si="0">LEN(B5)</f>
        <v>3</v>
      </c>
      <c r="D5" s="4" t="s">
        <v>21</v>
      </c>
      <c r="E5" s="4" t="str">
        <f>D5&amp;", "&amp;B5</f>
        <v>Morales, Eva</v>
      </c>
    </row>
    <row r="6" spans="2:8" x14ac:dyDescent="0.2">
      <c r="B6" s="6" t="s">
        <v>3</v>
      </c>
      <c r="C6" s="3">
        <f t="shared" si="0"/>
        <v>6</v>
      </c>
      <c r="D6" s="4" t="s">
        <v>16</v>
      </c>
      <c r="E6" s="4" t="str">
        <f>D6&amp;", "&amp;B6</f>
        <v>Medina, Sergio</v>
      </c>
    </row>
    <row r="7" spans="2:8" x14ac:dyDescent="0.2">
      <c r="B7" s="6" t="s">
        <v>19</v>
      </c>
      <c r="C7" s="3">
        <f t="shared" si="0"/>
        <v>5</v>
      </c>
      <c r="D7" s="4" t="s">
        <v>22</v>
      </c>
      <c r="E7" s="4" t="str">
        <f>D7&amp;", "&amp;B7</f>
        <v>Sualdea, Daman</v>
      </c>
    </row>
    <row r="11" spans="2:8" ht="15" x14ac:dyDescent="0.2">
      <c r="B11" s="1" t="s">
        <v>23</v>
      </c>
      <c r="C11" s="1" t="s">
        <v>17</v>
      </c>
      <c r="D11" s="1" t="s">
        <v>25</v>
      </c>
      <c r="E11" s="1" t="s">
        <v>25</v>
      </c>
      <c r="F11" s="1" t="s">
        <v>4</v>
      </c>
      <c r="G11" s="1" t="s">
        <v>5</v>
      </c>
      <c r="H11" s="1" t="s">
        <v>0</v>
      </c>
    </row>
    <row r="12" spans="2:8" x14ac:dyDescent="0.2">
      <c r="B12" s="7" t="s">
        <v>6</v>
      </c>
      <c r="C12">
        <f>LEN(B12)</f>
        <v>17</v>
      </c>
      <c r="D12">
        <f>FIND(" ",B12)</f>
        <v>5</v>
      </c>
      <c r="E12">
        <f>C12-D12</f>
        <v>12</v>
      </c>
      <c r="F12" t="str">
        <f>LEFT(B12,4)</f>
        <v>z003</v>
      </c>
      <c r="G12" t="str">
        <f>RIGHT(B12,5)</f>
        <v>28938</v>
      </c>
      <c r="H12" t="str">
        <f>MID(B12,D12+1,C12-E12+1)</f>
        <v>sergio</v>
      </c>
    </row>
    <row r="13" spans="2:8" x14ac:dyDescent="0.2">
      <c r="B13" s="7" t="s">
        <v>7</v>
      </c>
      <c r="C13">
        <f>LEN(B13)</f>
        <v>17</v>
      </c>
      <c r="D13">
        <f>FIND(" ",B13)</f>
        <v>5</v>
      </c>
      <c r="E13">
        <f>C13-D13</f>
        <v>12</v>
      </c>
      <c r="F13" t="str">
        <f>LEFT(B13,4)</f>
        <v>z004</v>
      </c>
      <c r="G13" t="str">
        <f>RIGHT(B13,5)</f>
        <v>28965</v>
      </c>
      <c r="H13" t="str">
        <f>MID(B13,D13+1,C13-E13+1)</f>
        <v>sergio</v>
      </c>
    </row>
    <row r="16" spans="2:8" ht="15" x14ac:dyDescent="0.2">
      <c r="B16" s="1" t="s">
        <v>9</v>
      </c>
      <c r="C16" s="1" t="s">
        <v>17</v>
      </c>
      <c r="D16" s="1" t="s">
        <v>14</v>
      </c>
      <c r="E16" s="1" t="s">
        <v>15</v>
      </c>
      <c r="F16" s="1" t="s">
        <v>8</v>
      </c>
    </row>
    <row r="17" spans="2:6" x14ac:dyDescent="0.2">
      <c r="B17" s="2" t="s">
        <v>10</v>
      </c>
      <c r="C17">
        <f>LEN(B17)</f>
        <v>16</v>
      </c>
      <c r="D17">
        <f>FIND(",",B17)</f>
        <v>11</v>
      </c>
      <c r="E17" t="str">
        <f>MID(B17,D17+2,C17-D17)</f>
        <v>Juan</v>
      </c>
      <c r="F17" t="str">
        <f>MID(B17,1,D17-1)</f>
        <v>de la peña</v>
      </c>
    </row>
    <row r="18" spans="2:6" x14ac:dyDescent="0.2">
      <c r="B18" s="2" t="s">
        <v>11</v>
      </c>
      <c r="C18">
        <f t="shared" ref="C18:C20" si="1">LEN(B18)</f>
        <v>18</v>
      </c>
      <c r="D18">
        <f>FIND(",",B18)</f>
        <v>8</v>
      </c>
      <c r="E18" t="str">
        <f>MID(B18,D18+2,C18-D18)</f>
        <v>Eva María</v>
      </c>
      <c r="F18" t="str">
        <f>MID(B18,1,D18-1)</f>
        <v>morales</v>
      </c>
    </row>
    <row r="19" spans="2:6" x14ac:dyDescent="0.2">
      <c r="B19" s="2" t="s">
        <v>12</v>
      </c>
      <c r="C19">
        <f t="shared" si="1"/>
        <v>14</v>
      </c>
      <c r="D19">
        <f>FIND(",",B19)</f>
        <v>7</v>
      </c>
      <c r="E19" t="str">
        <f>MID(B19,D19+2,C19-D19)</f>
        <v>Sergio</v>
      </c>
      <c r="F19" t="str">
        <f>MID(B19,1,D19-1)</f>
        <v>Medina</v>
      </c>
    </row>
    <row r="20" spans="2:6" x14ac:dyDescent="0.2">
      <c r="B20" s="2" t="s">
        <v>13</v>
      </c>
      <c r="C20">
        <f t="shared" si="1"/>
        <v>15</v>
      </c>
      <c r="D20">
        <f>FIND(",",B20)</f>
        <v>8</v>
      </c>
      <c r="E20" t="str">
        <f>MID(B20,D20+2,C20-D20)</f>
        <v>Damian</v>
      </c>
      <c r="F20" t="str">
        <f>MID(B20,1,D20-1)</f>
        <v>Sauleda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5293-9CB9-4440-B114-FB82B2EF4C2E}">
  <sheetPr>
    <tabColor theme="8" tint="0.39997558519241921"/>
  </sheetPr>
  <dimension ref="B1:I21"/>
  <sheetViews>
    <sheetView showGridLines="0" tabSelected="1" topLeftCell="C1" zoomScaleNormal="100" workbookViewId="0">
      <selection activeCell="I7" sqref="I7"/>
    </sheetView>
  </sheetViews>
  <sheetFormatPr baseColWidth="10" defaultRowHeight="14.25" x14ac:dyDescent="0.2"/>
  <cols>
    <col min="1" max="1" width="10.75" customWidth="1"/>
    <col min="2" max="2" width="23.75" bestFit="1" customWidth="1"/>
    <col min="3" max="3" width="8.625" bestFit="1" customWidth="1"/>
    <col min="4" max="4" width="13" bestFit="1" customWidth="1"/>
    <col min="5" max="5" width="18.875" customWidth="1"/>
    <col min="6" max="6" width="19.75" bestFit="1" customWidth="1"/>
    <col min="7" max="7" width="10.5" bestFit="1" customWidth="1"/>
    <col min="8" max="8" width="10.875" customWidth="1"/>
    <col min="9" max="9" width="30.375" bestFit="1" customWidth="1"/>
  </cols>
  <sheetData>
    <row r="1" spans="2:9" x14ac:dyDescent="0.2">
      <c r="I1" s="8"/>
    </row>
    <row r="2" spans="2:9" ht="15" x14ac:dyDescent="0.2">
      <c r="B2" s="5"/>
    </row>
    <row r="3" spans="2:9" ht="15" x14ac:dyDescent="0.2">
      <c r="B3" s="1" t="s">
        <v>27</v>
      </c>
      <c r="C3" s="1" t="s">
        <v>17</v>
      </c>
      <c r="D3" s="1" t="s">
        <v>35</v>
      </c>
      <c r="E3" s="1" t="s">
        <v>26</v>
      </c>
      <c r="F3" s="1" t="s">
        <v>15</v>
      </c>
      <c r="G3" s="1" t="s">
        <v>8</v>
      </c>
    </row>
    <row r="4" spans="2:9" x14ac:dyDescent="0.2">
      <c r="B4" s="6" t="s">
        <v>28</v>
      </c>
      <c r="C4">
        <f>LEN(B4)</f>
        <v>17</v>
      </c>
      <c r="D4" s="3">
        <f>FIND(",",B4)</f>
        <v>9</v>
      </c>
      <c r="E4" s="3">
        <v>4</v>
      </c>
      <c r="F4" t="str">
        <f>MID(B4,D4-8,C4-D4)</f>
        <v>Fernando</v>
      </c>
      <c r="G4" t="str">
        <f>MID(B4,D4+2,C4-D4-1)</f>
        <v>Alosnso</v>
      </c>
    </row>
    <row r="5" spans="2:9" x14ac:dyDescent="0.2">
      <c r="B5" s="6" t="s">
        <v>29</v>
      </c>
      <c r="C5">
        <f t="shared" ref="C5:C7" si="0">LEN(B5)</f>
        <v>11</v>
      </c>
      <c r="D5" s="3">
        <f t="shared" ref="D5:D8" si="1">FIND(",",B5)</f>
        <v>5</v>
      </c>
      <c r="E5" s="3">
        <v>9</v>
      </c>
      <c r="F5" t="str">
        <f>MID(B5,D5-4,C5-D5-2)</f>
        <v>Luis</v>
      </c>
      <c r="G5" t="str">
        <f t="shared" ref="G5:G7" si="2">MID(B5,D5+2,C5-D5-1)</f>
        <v>Pérez</v>
      </c>
    </row>
    <row r="6" spans="2:9" x14ac:dyDescent="0.2">
      <c r="B6" s="6" t="s">
        <v>30</v>
      </c>
      <c r="C6">
        <f t="shared" si="0"/>
        <v>13</v>
      </c>
      <c r="D6" s="3">
        <f t="shared" si="1"/>
        <v>7</v>
      </c>
      <c r="E6" s="3">
        <v>7</v>
      </c>
      <c r="F6" t="str">
        <f>MID(B6,D6-6,C6-D6)</f>
        <v>Sergio</v>
      </c>
      <c r="G6" t="str">
        <f t="shared" si="2"/>
        <v>López</v>
      </c>
    </row>
    <row r="7" spans="2:9" x14ac:dyDescent="0.2">
      <c r="B7" s="6" t="s">
        <v>47</v>
      </c>
      <c r="C7">
        <f t="shared" si="0"/>
        <v>15</v>
      </c>
      <c r="D7" s="3">
        <f t="shared" si="1"/>
        <v>7</v>
      </c>
      <c r="E7" s="3">
        <v>3</v>
      </c>
      <c r="F7" t="str">
        <f>MID(B7,D7-6,C7-D7-2)</f>
        <v>Damina</v>
      </c>
      <c r="G7" t="str">
        <f t="shared" si="2"/>
        <v>Sauleda</v>
      </c>
    </row>
    <row r="8" spans="2:9" x14ac:dyDescent="0.2">
      <c r="D8" s="3"/>
    </row>
    <row r="10" spans="2:9" ht="15" x14ac:dyDescent="0.2">
      <c r="B10" s="1" t="s">
        <v>15</v>
      </c>
      <c r="C10" s="1" t="s">
        <v>17</v>
      </c>
      <c r="D10" s="1" t="s">
        <v>35</v>
      </c>
      <c r="E10" s="1" t="s">
        <v>0</v>
      </c>
      <c r="F10" s="1" t="s">
        <v>31</v>
      </c>
      <c r="G10" s="1" t="s">
        <v>32</v>
      </c>
    </row>
    <row r="11" spans="2:9" x14ac:dyDescent="0.2">
      <c r="B11" s="6" t="s">
        <v>38</v>
      </c>
      <c r="C11">
        <f>LEN(B11)</f>
        <v>21</v>
      </c>
      <c r="D11">
        <f>FIND(",",B11)</f>
        <v>9</v>
      </c>
      <c r="E11" t="str">
        <f>MID(B11,D11-8,C11-D11-4)</f>
        <v>Fernando</v>
      </c>
      <c r="F11" t="str">
        <f>MID(B11,D11+1,C11-D11-6)</f>
        <v>Alonso</v>
      </c>
      <c r="G11" t="str">
        <f>MID(B11,D11+8,C11+1)</f>
        <v>López</v>
      </c>
    </row>
    <row r="12" spans="2:9" x14ac:dyDescent="0.2">
      <c r="B12" s="6" t="s">
        <v>37</v>
      </c>
      <c r="C12">
        <f t="shared" ref="C12:C14" si="3">LEN(B12)</f>
        <v>17</v>
      </c>
      <c r="D12">
        <f t="shared" ref="D12:D14" si="4">FIND(",",B12)</f>
        <v>5</v>
      </c>
      <c r="E12" t="str">
        <f>MID(B12,D12-4,C12-D12-8)</f>
        <v>Luis</v>
      </c>
      <c r="F12" t="str">
        <f t="shared" ref="F12:F14" si="5">MID(B12,D12+1,C12-D12-6)</f>
        <v>Pérez,</v>
      </c>
      <c r="G12" t="str">
        <f>MID(B12,D12+7,C12+1)</f>
        <v>Beteta</v>
      </c>
    </row>
    <row r="13" spans="2:9" x14ac:dyDescent="0.2">
      <c r="B13" s="6" t="s">
        <v>36</v>
      </c>
      <c r="C13">
        <f t="shared" si="3"/>
        <v>20</v>
      </c>
      <c r="D13">
        <f t="shared" si="4"/>
        <v>7</v>
      </c>
      <c r="E13" t="str">
        <f>MID(B13,D13-6,C13-D13-7)</f>
        <v>Sergio</v>
      </c>
      <c r="F13" t="str">
        <f>MID(B13,D13+1,C13-D13-8)</f>
        <v>López</v>
      </c>
      <c r="G13" t="str">
        <f>MID(B13,D13+7,C13+1)</f>
        <v>Sánchez</v>
      </c>
    </row>
    <row r="14" spans="2:9" x14ac:dyDescent="0.2">
      <c r="B14" s="6" t="s">
        <v>39</v>
      </c>
      <c r="C14">
        <f t="shared" si="3"/>
        <v>21</v>
      </c>
      <c r="D14">
        <f t="shared" si="4"/>
        <v>7</v>
      </c>
      <c r="E14" t="str">
        <f>MID(B14,D14-6,C14-D14-8)</f>
        <v>Damina</v>
      </c>
      <c r="F14" t="str">
        <f>MID(B14,D14+1,C14-D14-7)</f>
        <v>Sualdea</v>
      </c>
      <c r="G14" t="str">
        <f>MID(B14,D14+9,C14+1)</f>
        <v>Medina</v>
      </c>
    </row>
    <row r="17" spans="2:6" ht="30" x14ac:dyDescent="0.2">
      <c r="B17" s="16" t="s">
        <v>33</v>
      </c>
      <c r="C17" s="10"/>
      <c r="D17" s="10"/>
      <c r="E17" s="16" t="s">
        <v>48</v>
      </c>
      <c r="F17" s="16" t="s">
        <v>34</v>
      </c>
    </row>
    <row r="18" spans="2:6" ht="49.5" customHeight="1" x14ac:dyDescent="0.2">
      <c r="B18" s="9" t="s">
        <v>40</v>
      </c>
      <c r="C18" s="10"/>
      <c r="D18" s="10"/>
      <c r="E18" s="11" t="s">
        <v>44</v>
      </c>
      <c r="F18" s="15">
        <f>SEARCH("a",E18,2)</f>
        <v>14</v>
      </c>
    </row>
    <row r="19" spans="2:6" ht="89.25" customHeight="1" x14ac:dyDescent="0.2">
      <c r="B19" s="12" t="s">
        <v>41</v>
      </c>
      <c r="C19" s="13"/>
      <c r="D19" s="13"/>
      <c r="E19" s="14" t="s">
        <v>49</v>
      </c>
      <c r="F19" s="14" t="str">
        <f>TRIM(E19)</f>
        <v>Eliminación de los espacios del texto, a excepción de los huecos predefinidos entre palabra y otra</v>
      </c>
    </row>
    <row r="20" spans="2:6" ht="57" x14ac:dyDescent="0.2">
      <c r="B20" s="12" t="s">
        <v>42</v>
      </c>
      <c r="C20" s="13"/>
      <c r="D20" s="13"/>
      <c r="E20" s="14" t="s">
        <v>45</v>
      </c>
      <c r="F20" s="14" t="str">
        <f>CLEAN(E20)</f>
        <v>Eliminación de los caracteres que no se pueden suprimir</v>
      </c>
    </row>
    <row r="21" spans="2:6" ht="31.5" customHeight="1" x14ac:dyDescent="0.2">
      <c r="B21" s="12" t="s">
        <v>43</v>
      </c>
      <c r="C21" s="13"/>
      <c r="D21" s="13"/>
      <c r="E21" s="14" t="s">
        <v>46</v>
      </c>
      <c r="F21" s="17" t="str">
        <f>REPLACE(E21,1,LEN(E21),"Esto es un reemplazo")</f>
        <v>Esto es un reemplazo</v>
      </c>
    </row>
  </sheetData>
  <dataConsolidate/>
  <conditionalFormatting sqref="E4:E7">
    <cfRule type="iconSet" priority="1">
      <iconSet iconSet="3Arrows">
        <cfvo type="percent" val="0"/>
        <cfvo type="num" val="5" gte="0"/>
        <cfvo type="num" val="7"/>
      </iconSet>
    </cfRule>
  </conditionalFormatting>
  <pageMargins left="0.7" right="0.7" top="0.75" bottom="0.75" header="0.3" footer="0.3"/>
  <pageSetup paperSize="9" orientation="portrait" r:id="rId1"/>
  <ignoredErrors>
    <ignoredError sqref="F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Menú</vt:lpstr>
      <vt:lpstr>Temario</vt:lpstr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2024-11-04T09:00:07Z</dcterms:created>
  <dcterms:modified xsi:type="dcterms:W3CDTF">2024-11-13T11:31:35Z</dcterms:modified>
</cp:coreProperties>
</file>