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D:\DAW\asignaturas\BI\EXCEL\04 octubre\"/>
    </mc:Choice>
  </mc:AlternateContent>
  <xr:revisionPtr revIDLastSave="0" documentId="13_ncr:1_{677989F5-D14C-43E9-966B-F2ACD64D375A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Ejercicio contar" sheetId="2" r:id="rId1"/>
    <sheet name="Hoja1" sheetId="3" r:id="rId2"/>
    <sheet name="Ejercicio conjunto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15" i="2"/>
  <c r="F21" i="2"/>
  <c r="F20" i="2"/>
  <c r="F14" i="2"/>
  <c r="F13" i="2"/>
  <c r="F19" i="2"/>
  <c r="F18" i="2"/>
  <c r="F16" i="2"/>
  <c r="F17" i="2"/>
</calcChain>
</file>

<file path=xl/sharedStrings.xml><?xml version="1.0" encoding="utf-8"?>
<sst xmlns="http://schemas.openxmlformats.org/spreadsheetml/2006/main" count="115" uniqueCount="70">
  <si>
    <t>Comercial</t>
  </si>
  <si>
    <t>Producto</t>
  </si>
  <si>
    <t>Zona de venta</t>
  </si>
  <si>
    <t>Laura Cañas</t>
  </si>
  <si>
    <t>MDC</t>
  </si>
  <si>
    <t>Este</t>
  </si>
  <si>
    <t>Luis Martín</t>
  </si>
  <si>
    <t>RSS</t>
  </si>
  <si>
    <t>Rodolfo Marina</t>
  </si>
  <si>
    <t>PGO</t>
  </si>
  <si>
    <t>Jose Lucas</t>
  </si>
  <si>
    <t>CDP</t>
  </si>
  <si>
    <t>Norte</t>
  </si>
  <si>
    <t>Eva Gonzalez</t>
  </si>
  <si>
    <t>Oeste</t>
  </si>
  <si>
    <t>Sur</t>
  </si>
  <si>
    <t>IVA</t>
  </si>
  <si>
    <t>INGRESOS 2017</t>
  </si>
  <si>
    <t xml:space="preserve">NORTE </t>
  </si>
  <si>
    <t>SUR</t>
  </si>
  <si>
    <t xml:space="preserve">ESTE </t>
  </si>
  <si>
    <t>OESTE</t>
  </si>
  <si>
    <t>1)  Cuanto suman las ventas del producto CDP en la zona sur?</t>
  </si>
  <si>
    <t>2)Promedio de ventas de eva en la zona sur del producto cdp</t>
  </si>
  <si>
    <t>Calcula el iva, poniendo nombre a la celda</t>
  </si>
  <si>
    <t>3)Rellena el cuadro que muestra la suma de ventas por zona y vendedor</t>
  </si>
  <si>
    <t>4)Intentalo solo usando una fórmula</t>
  </si>
  <si>
    <t>VENDEDOR</t>
  </si>
  <si>
    <t>COCHE</t>
  </si>
  <si>
    <t>HIJOS</t>
  </si>
  <si>
    <t>VENTAS</t>
  </si>
  <si>
    <t>VENTAS €</t>
  </si>
  <si>
    <t>SEXO</t>
  </si>
  <si>
    <t>Bruno</t>
  </si>
  <si>
    <t>SI</t>
  </si>
  <si>
    <t>H</t>
  </si>
  <si>
    <t>Jose</t>
  </si>
  <si>
    <t>Dario</t>
  </si>
  <si>
    <t>NO</t>
  </si>
  <si>
    <t>S/H</t>
  </si>
  <si>
    <t>Estela</t>
  </si>
  <si>
    <t>TRES</t>
  </si>
  <si>
    <t>M</t>
  </si>
  <si>
    <t>Emilia</t>
  </si>
  <si>
    <t>Daniela</t>
  </si>
  <si>
    <t>Diego</t>
  </si>
  <si>
    <t>Elba</t>
  </si>
  <si>
    <t>CUATRO</t>
  </si>
  <si>
    <t>CUANTOS VENDEDORES CON 2 HIJOS SON HOMBRES</t>
  </si>
  <si>
    <t>CUANTOS VENDEDORES CON COCHE TIENEN MAS DE UN HIJO, SON HOMBRES Y HAN VENDIDO MENOS DE 50000€</t>
  </si>
  <si>
    <t>CUANTO SUMAN LAS VENTAS DE LAS MUJERES CON COCHE</t>
  </si>
  <si>
    <t>Viernes 4 de Octubre de 2024</t>
  </si>
  <si>
    <t>*estos es contar con 2 condiciones. Mirar la función. Contar.si.conjunto .</t>
  </si>
  <si>
    <t>9)CUANTOS SUMAN LAS VENTAS MENORES DE 50000€?</t>
  </si>
  <si>
    <t>8)CUANTOS SUMAN LAS VENTAS DE LOS VENDEDORES SIN HIJOS?</t>
  </si>
  <si>
    <t>7)CUANTOS VENDEDORES HAY?</t>
  </si>
  <si>
    <t>6)CUANTOS VENDEDORES TIENEN 3 HIJOS O MENOS?</t>
  </si>
  <si>
    <t>5)CUANTOS VENDEDORES TIENEN MAS DE 74.000€ EN VENTAS?</t>
  </si>
  <si>
    <t>4)CUANTOS VENDEDORES SON MUJERES?</t>
  </si>
  <si>
    <t>3)CUANTOS VENDEDORES NO TIENEN HIJOS?</t>
  </si>
  <si>
    <t>2)CUANTOS VENDEDORES TIENEN HIJOS?</t>
  </si>
  <si>
    <t>1)CUANTOS VENDEDORES TIENEN VENTAS?</t>
  </si>
  <si>
    <t>par</t>
  </si>
  <si>
    <t>ciudad</t>
  </si>
  <si>
    <t>telefono</t>
  </si>
  <si>
    <t>edad</t>
  </si>
  <si>
    <t>nombre</t>
  </si>
  <si>
    <t>madrid</t>
  </si>
  <si>
    <t>toledo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</si>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</sst>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9" fontId="0" fillId="0" borderId="0" xfId="0" applyNumberFormat="1"/>
    <xf numFmtId="0" fontId="0" fillId="0" borderId="1" xfId="0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164" fontId="0" fillId="5" borderId="1" xfId="0" applyNumberFormat="1" applyFill="1" applyBorder="1"/>
    <xf numFmtId="0" fontId="0" fillId="5" borderId="1" xfId="0" applyFill="1" applyBorder="1"/>
    <xf numFmtId="9" fontId="1" fillId="4" borderId="1" xfId="0" applyNumberFormat="1" applyFont="1" applyFill="1" applyBorder="1"/>
    <xf numFmtId="0" fontId="1" fillId="4" borderId="0" xfId="0" applyFont="1" applyFill="1" applyBorder="1"/>
    <xf numFmtId="0" fontId="1" fillId="3" borderId="1" xfId="0" applyFont="1" applyFill="1" applyBorder="1"/>
    <xf numFmtId="0" fontId="0" fillId="6" borderId="1" xfId="0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164" fontId="0" fillId="6" borderId="1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109904</xdr:colOff>
      <xdr:row>1</xdr:row>
      <xdr:rowOff>95250</xdr:rowOff>
    </xdr:from>
    <xdr:to>
      <xdr:col>1</xdr:col>
      <xdr:colOff>527030</xdr:colOff>
      <xdr:row>1</xdr:row>
      <xdr:rowOff>674077</xdr:rowOff>
    </xdr:to>
    <xdr:pic>
      <xdr:nvPicPr>
        <xdr:cNvPr id="2" name="Imagen 1" descr="https://cdmfp.es/wp-content/uploads/2024/05/CDM-FP-ALC24-300x147.png">
          <a:extLst>
            <a:ext uri="{FF2B5EF4-FFF2-40B4-BE49-F238E27FC236}">
              <a16:creationId xmlns:a16="http://schemas.microsoft.com/office/drawing/2014/main" id="{6BA48DBB-0B6E-4A2A-988E-DD6031C9B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04" y="95250"/>
          <a:ext cx="1179126" cy="578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286752</xdr:colOff>
      <xdr:row>1</xdr:row>
      <xdr:rowOff>165653</xdr:rowOff>
    </xdr:from>
    <xdr:to>
      <xdr:col>1</xdr:col>
      <xdr:colOff>795129</xdr:colOff>
      <xdr:row>1</xdr:row>
      <xdr:rowOff>786849</xdr:rowOff>
    </xdr:to>
    <xdr:pic>
      <xdr:nvPicPr>
        <xdr:cNvPr id="2" name="Imagen 1" descr="https://cdmfp.es/wp-content/uploads/2024/05/CDM-FP-ALC24-300x147.png">
          <a:extLst>
            <a:ext uri="{FF2B5EF4-FFF2-40B4-BE49-F238E27FC236}">
              <a16:creationId xmlns:a16="http://schemas.microsoft.com/office/drawing/2014/main" id="{D68A4111-D0C6-4EBF-8300-D0E86ED0E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52" y="165653"/>
          <a:ext cx="1270377" cy="621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6B71-AC78-4556-80F5-78F7C9A84540}">
  <dimension ref="A1:J26"/>
  <sheetViews>
    <sheetView showGridLines="0" zoomScale="145" zoomScaleNormal="145" workbookViewId="0">
      <selection activeCell="F15" sqref="F15"/>
    </sheetView>
  </sheetViews>
  <sheetFormatPr baseColWidth="10" defaultRowHeight="15" x14ac:dyDescent="0.25"/>
  <cols>
    <col min="5" max="5" width="12.42578125" bestFit="1" customWidth="1"/>
    <col min="6" max="6" width="11.42578125" customWidth="1"/>
    <col min="10" max="10" width="12.42578125" bestFit="1" customWidth="1"/>
  </cols>
  <sheetData>
    <row r="1" spans="1:6" x14ac:dyDescent="0.25">
      <c r="B1" t="s">
        <v>51</v>
      </c>
    </row>
    <row r="2" spans="1:6" ht="81.75" customHeight="1" x14ac:dyDescent="0.25"/>
    <row r="3" spans="1:6" x14ac:dyDescent="0.25">
      <c r="A3" s="11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</row>
    <row r="4" spans="1:6" x14ac:dyDescent="0.25">
      <c r="A4" s="12" t="s">
        <v>33</v>
      </c>
      <c r="B4" s="12" t="s">
        <v>34</v>
      </c>
      <c r="C4" s="12">
        <v>3</v>
      </c>
      <c r="D4" s="12">
        <v>4</v>
      </c>
      <c r="E4" s="13">
        <v>11254</v>
      </c>
      <c r="F4" s="12" t="s">
        <v>35</v>
      </c>
    </row>
    <row r="5" spans="1:6" x14ac:dyDescent="0.25">
      <c r="A5" s="12" t="s">
        <v>36</v>
      </c>
      <c r="B5" s="12" t="s">
        <v>34</v>
      </c>
      <c r="C5" s="12">
        <v>2</v>
      </c>
      <c r="D5" s="12">
        <v>1</v>
      </c>
      <c r="E5" s="13">
        <v>2511</v>
      </c>
      <c r="F5" s="12" t="s">
        <v>35</v>
      </c>
    </row>
    <row r="6" spans="1:6" x14ac:dyDescent="0.25">
      <c r="A6" s="12" t="s">
        <v>37</v>
      </c>
      <c r="B6" s="12" t="s">
        <v>38</v>
      </c>
      <c r="C6" s="12" t="s">
        <v>39</v>
      </c>
      <c r="D6" s="12"/>
      <c r="E6" s="13">
        <v>0</v>
      </c>
      <c r="F6" s="12" t="s">
        <v>35</v>
      </c>
    </row>
    <row r="7" spans="1:6" x14ac:dyDescent="0.25">
      <c r="A7" s="12" t="s">
        <v>40</v>
      </c>
      <c r="B7" s="12" t="s">
        <v>38</v>
      </c>
      <c r="C7" s="12">
        <v>5</v>
      </c>
      <c r="D7" s="12" t="s">
        <v>41</v>
      </c>
      <c r="E7" s="13">
        <v>36524</v>
      </c>
      <c r="F7" s="12" t="s">
        <v>42</v>
      </c>
    </row>
    <row r="8" spans="1:6" x14ac:dyDescent="0.25">
      <c r="A8" s="12" t="s">
        <v>43</v>
      </c>
      <c r="B8" s="12" t="s">
        <v>34</v>
      </c>
      <c r="C8" s="12">
        <v>9</v>
      </c>
      <c r="D8" s="12">
        <v>5</v>
      </c>
      <c r="E8" s="13">
        <v>85213</v>
      </c>
      <c r="F8" s="12" t="s">
        <v>42</v>
      </c>
    </row>
    <row r="9" spans="1:6" x14ac:dyDescent="0.25">
      <c r="A9" s="12" t="s">
        <v>44</v>
      </c>
      <c r="B9" s="12" t="s">
        <v>34</v>
      </c>
      <c r="C9" s="12" t="s">
        <v>39</v>
      </c>
      <c r="D9" s="12">
        <v>7</v>
      </c>
      <c r="E9" s="13">
        <v>112545</v>
      </c>
      <c r="F9" s="12" t="s">
        <v>42</v>
      </c>
    </row>
    <row r="10" spans="1:6" x14ac:dyDescent="0.25">
      <c r="A10" s="12" t="s">
        <v>45</v>
      </c>
      <c r="B10" s="12" t="s">
        <v>34</v>
      </c>
      <c r="C10" s="12">
        <v>2</v>
      </c>
      <c r="D10" s="12">
        <v>8</v>
      </c>
      <c r="E10" s="13">
        <v>74000</v>
      </c>
      <c r="F10" s="12" t="s">
        <v>35</v>
      </c>
    </row>
    <row r="11" spans="1:6" x14ac:dyDescent="0.25">
      <c r="A11" s="12" t="s">
        <v>46</v>
      </c>
      <c r="B11" s="12" t="s">
        <v>34</v>
      </c>
      <c r="C11" s="12">
        <v>5</v>
      </c>
      <c r="D11" s="12" t="s">
        <v>47</v>
      </c>
      <c r="E11" s="13">
        <v>12457</v>
      </c>
      <c r="F11" s="12" t="s">
        <v>42</v>
      </c>
    </row>
    <row r="13" spans="1:6" x14ac:dyDescent="0.25">
      <c r="A13" s="14" t="s">
        <v>61</v>
      </c>
      <c r="B13" s="15"/>
      <c r="C13" s="15"/>
      <c r="D13" s="15"/>
      <c r="E13" s="15"/>
      <c r="F13" s="11">
        <f>COUNTA(D4:D11)</f>
        <v>7</v>
      </c>
    </row>
    <row r="14" spans="1:6" x14ac:dyDescent="0.25">
      <c r="A14" s="14" t="s">
        <v>60</v>
      </c>
      <c r="B14" s="15"/>
      <c r="C14" s="15"/>
      <c r="D14" s="15"/>
      <c r="E14" s="15"/>
      <c r="F14" s="11">
        <f>COUNT(C4:C11)</f>
        <v>6</v>
      </c>
    </row>
    <row r="15" spans="1:6" x14ac:dyDescent="0.25">
      <c r="A15" s="14" t="s">
        <v>59</v>
      </c>
      <c r="B15" s="15"/>
      <c r="C15" s="15"/>
      <c r="D15" s="15"/>
      <c r="E15" s="15"/>
      <c r="F15" s="11">
        <f>COUNTA(C4:C11,"S/H")</f>
        <v>9</v>
      </c>
    </row>
    <row r="16" spans="1:6" x14ac:dyDescent="0.25">
      <c r="A16" s="14" t="s">
        <v>58</v>
      </c>
      <c r="B16" s="15"/>
      <c r="C16" s="15"/>
      <c r="D16" s="15"/>
      <c r="E16" s="15"/>
      <c r="F16" s="11">
        <f>COUNTIF(F4:F11,"M")</f>
        <v>4</v>
      </c>
    </row>
    <row r="17" spans="1:10" x14ac:dyDescent="0.25">
      <c r="A17" s="16" t="s">
        <v>57</v>
      </c>
      <c r="B17" s="17"/>
      <c r="C17" s="17"/>
      <c r="D17" s="17"/>
      <c r="E17" s="17"/>
      <c r="F17" s="11">
        <f t="shared" ref="F17" si="0">COUNT(E8:E15)</f>
        <v>4</v>
      </c>
    </row>
    <row r="18" spans="1:10" x14ac:dyDescent="0.25">
      <c r="A18" s="14" t="s">
        <v>56</v>
      </c>
      <c r="B18" s="15"/>
      <c r="C18" s="15"/>
      <c r="D18" s="15"/>
      <c r="E18" s="15"/>
      <c r="F18" s="11">
        <f>COUNT(C4:C11)</f>
        <v>6</v>
      </c>
    </row>
    <row r="19" spans="1:10" x14ac:dyDescent="0.25">
      <c r="A19" s="16" t="s">
        <v>55</v>
      </c>
      <c r="B19" s="17"/>
      <c r="C19" s="17"/>
      <c r="D19" s="17"/>
      <c r="E19" s="17"/>
      <c r="F19" s="11">
        <f>COUNTIF(C4:C11,"&lt;=3")</f>
        <v>3</v>
      </c>
    </row>
    <row r="20" spans="1:10" x14ac:dyDescent="0.25">
      <c r="A20" s="16" t="s">
        <v>54</v>
      </c>
      <c r="B20" s="17"/>
      <c r="C20" s="17"/>
      <c r="D20" s="17"/>
      <c r="E20" s="17"/>
      <c r="F20" s="11">
        <f>SUMIF(C4:C11,"S/H",E4:E11)</f>
        <v>112545</v>
      </c>
    </row>
    <row r="21" spans="1:10" x14ac:dyDescent="0.25">
      <c r="A21" s="16" t="s">
        <v>53</v>
      </c>
      <c r="B21" s="17"/>
      <c r="C21" s="17"/>
      <c r="D21" s="17"/>
      <c r="E21" s="17"/>
      <c r="F21" s="11">
        <f>SUMIF(E4:E11,"&gt;5000")</f>
        <v>331993</v>
      </c>
    </row>
    <row r="23" spans="1:10" x14ac:dyDescent="0.25">
      <c r="A23" s="14" t="s">
        <v>48</v>
      </c>
      <c r="B23" s="15"/>
      <c r="C23" s="15"/>
      <c r="D23" s="15"/>
      <c r="E23" s="15"/>
      <c r="F23" s="15"/>
      <c r="G23" s="15"/>
      <c r="H23" s="15"/>
      <c r="I23" s="15"/>
      <c r="J23" s="11"/>
    </row>
    <row r="24" spans="1:10" x14ac:dyDescent="0.25">
      <c r="A24" s="14" t="s">
        <v>49</v>
      </c>
      <c r="B24" s="15"/>
      <c r="C24" s="15"/>
      <c r="D24" s="15"/>
      <c r="E24" s="15"/>
      <c r="F24" s="15"/>
      <c r="G24" s="15"/>
      <c r="H24" s="15"/>
      <c r="I24" s="15"/>
      <c r="J24" s="11"/>
    </row>
    <row r="25" spans="1:10" x14ac:dyDescent="0.25">
      <c r="A25" s="14" t="s">
        <v>50</v>
      </c>
      <c r="B25" s="15"/>
      <c r="C25" s="15"/>
      <c r="D25" s="15"/>
      <c r="E25" s="15"/>
      <c r="F25" s="15"/>
      <c r="G25" s="15"/>
      <c r="H25" s="15"/>
      <c r="I25" s="15"/>
      <c r="J25" s="19"/>
    </row>
    <row r="26" spans="1:10" x14ac:dyDescent="0.25">
      <c r="A26" s="18" t="s">
        <v>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0157-9A88-4226-8A93-026010CF5802}">
  <dimension ref="B4:G8"/>
  <sheetViews>
    <sheetView tabSelected="1" workbookViewId="0">
      <selection activeCell="F6" sqref="F6"/>
    </sheetView>
  </sheetViews>
  <sheetFormatPr baseColWidth="10" defaultRowHeight="15" x14ac:dyDescent="0.25"/>
  <cols>
    <col min="7" max="7" width="13.7109375" bestFit="1" customWidth="1"/>
  </cols>
  <sheetData>
    <row r="4" spans="2:7" x14ac:dyDescent="0.25">
      <c r="B4" t="s">
        <v>62</v>
      </c>
      <c r="C4" t="s">
        <v>66</v>
      </c>
      <c r="D4" t="s">
        <v>65</v>
      </c>
      <c r="E4" t="s">
        <v>64</v>
      </c>
      <c r="F4" t="s">
        <v>63</v>
      </c>
      <c r="G4" t="s">
        <v>69</v>
      </c>
    </row>
    <row r="5" spans="2:7" x14ac:dyDescent="0.25">
      <c r="B5">
        <v>2</v>
      </c>
      <c r="F5" t="s">
        <v>67</v>
      </c>
    </row>
    <row r="6" spans="2:7" x14ac:dyDescent="0.25">
      <c r="B6">
        <v>6</v>
      </c>
      <c r="D6">
        <v>19</v>
      </c>
      <c r="E6">
        <v>987456321</v>
      </c>
      <c r="F6" t="s">
        <v>68</v>
      </c>
    </row>
    <row r="7" spans="2:7" x14ac:dyDescent="0.25">
      <c r="D7">
        <v>18</v>
      </c>
      <c r="E7">
        <v>65505779</v>
      </c>
    </row>
    <row r="8" spans="2:7" x14ac:dyDescent="0.25">
      <c r="B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showGridLines="0" topLeftCell="A5" zoomScale="130" zoomScaleNormal="130" workbookViewId="0">
      <selection activeCell="F4" sqref="F4:F5"/>
    </sheetView>
  </sheetViews>
  <sheetFormatPr baseColWidth="10" defaultRowHeight="15" x14ac:dyDescent="0.25"/>
  <cols>
    <col min="2" max="2" width="14.7109375" customWidth="1"/>
    <col min="4" max="4" width="13.5703125" bestFit="1" customWidth="1"/>
    <col min="5" max="5" width="15.140625" bestFit="1" customWidth="1"/>
    <col min="6" max="6" width="16.7109375" customWidth="1"/>
    <col min="8" max="8" width="14.7109375" bestFit="1" customWidth="1"/>
    <col min="9" max="9" width="7.7109375" bestFit="1" customWidth="1"/>
    <col min="10" max="10" width="4.7109375" bestFit="1" customWidth="1"/>
    <col min="11" max="11" width="5.5703125" bestFit="1" customWidth="1"/>
    <col min="12" max="12" width="6.5703125" bestFit="1" customWidth="1"/>
  </cols>
  <sheetData>
    <row r="1" spans="2:12" x14ac:dyDescent="0.25">
      <c r="B1" t="s">
        <v>51</v>
      </c>
    </row>
    <row r="2" spans="2:12" ht="81.75" customHeight="1" x14ac:dyDescent="0.25"/>
    <row r="4" spans="2:12" x14ac:dyDescent="0.25">
      <c r="F4" s="1" t="s">
        <v>16</v>
      </c>
    </row>
    <row r="5" spans="2:12" x14ac:dyDescent="0.25">
      <c r="F5" s="8">
        <v>0.21</v>
      </c>
      <c r="H5" s="2"/>
    </row>
    <row r="6" spans="2:12" x14ac:dyDescent="0.25">
      <c r="B6" s="1" t="s">
        <v>0</v>
      </c>
      <c r="C6" s="1" t="s">
        <v>1</v>
      </c>
      <c r="D6" s="1" t="s">
        <v>2</v>
      </c>
      <c r="E6" s="1" t="s">
        <v>17</v>
      </c>
      <c r="F6" s="3"/>
    </row>
    <row r="7" spans="2:12" x14ac:dyDescent="0.25">
      <c r="B7" s="4" t="s">
        <v>3</v>
      </c>
      <c r="C7" s="4" t="s">
        <v>4</v>
      </c>
      <c r="D7" s="4" t="s">
        <v>5</v>
      </c>
      <c r="E7" s="5">
        <v>457</v>
      </c>
      <c r="F7" s="6"/>
    </row>
    <row r="8" spans="2:12" x14ac:dyDescent="0.25">
      <c r="B8" s="4" t="s">
        <v>6</v>
      </c>
      <c r="C8" s="4" t="s">
        <v>7</v>
      </c>
      <c r="D8" s="4" t="s">
        <v>5</v>
      </c>
      <c r="E8" s="5">
        <v>2548</v>
      </c>
      <c r="F8" s="6"/>
      <c r="I8" s="1" t="s">
        <v>18</v>
      </c>
      <c r="J8" s="1" t="s">
        <v>19</v>
      </c>
      <c r="K8" s="1" t="s">
        <v>20</v>
      </c>
      <c r="L8" s="1" t="s">
        <v>21</v>
      </c>
    </row>
    <row r="9" spans="2:12" x14ac:dyDescent="0.25">
      <c r="B9" s="4" t="s">
        <v>8</v>
      </c>
      <c r="C9" s="4" t="s">
        <v>9</v>
      </c>
      <c r="D9" s="4" t="s">
        <v>5</v>
      </c>
      <c r="E9" s="5">
        <v>2555</v>
      </c>
      <c r="F9" s="6"/>
      <c r="H9" s="10" t="s">
        <v>3</v>
      </c>
      <c r="I9" s="3"/>
      <c r="J9" s="3"/>
      <c r="K9" s="3"/>
      <c r="L9" s="3"/>
    </row>
    <row r="10" spans="2:12" x14ac:dyDescent="0.25">
      <c r="B10" s="4" t="s">
        <v>10</v>
      </c>
      <c r="C10" s="4" t="s">
        <v>11</v>
      </c>
      <c r="D10" s="4" t="s">
        <v>12</v>
      </c>
      <c r="E10" s="5">
        <v>15000</v>
      </c>
      <c r="F10" s="6"/>
      <c r="H10" s="10" t="s">
        <v>6</v>
      </c>
      <c r="I10" s="3"/>
      <c r="J10" s="3"/>
      <c r="K10" s="3"/>
      <c r="L10" s="3"/>
    </row>
    <row r="11" spans="2:12" x14ac:dyDescent="0.25">
      <c r="B11" s="4" t="s">
        <v>13</v>
      </c>
      <c r="C11" s="4" t="s">
        <v>9</v>
      </c>
      <c r="D11" s="4" t="s">
        <v>12</v>
      </c>
      <c r="E11" s="5">
        <v>2145</v>
      </c>
      <c r="F11" s="6"/>
      <c r="H11" s="10" t="s">
        <v>8</v>
      </c>
      <c r="I11" s="3"/>
      <c r="J11" s="3"/>
      <c r="K11" s="3"/>
      <c r="L11" s="3"/>
    </row>
    <row r="12" spans="2:12" x14ac:dyDescent="0.25">
      <c r="B12" s="4" t="s">
        <v>8</v>
      </c>
      <c r="C12" s="4" t="s">
        <v>4</v>
      </c>
      <c r="D12" s="4" t="s">
        <v>12</v>
      </c>
      <c r="E12" s="5">
        <v>15478</v>
      </c>
      <c r="F12" s="6"/>
      <c r="H12" s="10" t="s">
        <v>10</v>
      </c>
      <c r="I12" s="3"/>
      <c r="J12" s="3"/>
      <c r="K12" s="3"/>
      <c r="L12" s="3"/>
    </row>
    <row r="13" spans="2:12" x14ac:dyDescent="0.25">
      <c r="B13" s="4" t="s">
        <v>6</v>
      </c>
      <c r="C13" s="4" t="s">
        <v>11</v>
      </c>
      <c r="D13" s="4" t="s">
        <v>12</v>
      </c>
      <c r="E13" s="5">
        <v>2548</v>
      </c>
      <c r="F13" s="6"/>
      <c r="H13" s="10" t="s">
        <v>13</v>
      </c>
      <c r="I13" s="3"/>
      <c r="J13" s="3"/>
      <c r="K13" s="3"/>
      <c r="L13" s="3"/>
    </row>
    <row r="14" spans="2:12" x14ac:dyDescent="0.25">
      <c r="B14" s="4" t="s">
        <v>10</v>
      </c>
      <c r="C14" s="4" t="s">
        <v>7</v>
      </c>
      <c r="D14" s="4" t="s">
        <v>14</v>
      </c>
      <c r="E14" s="5">
        <v>2569</v>
      </c>
      <c r="F14" s="6"/>
    </row>
    <row r="15" spans="2:12" x14ac:dyDescent="0.25">
      <c r="B15" s="4" t="s">
        <v>6</v>
      </c>
      <c r="C15" s="4" t="s">
        <v>4</v>
      </c>
      <c r="D15" s="4" t="s">
        <v>14</v>
      </c>
      <c r="E15" s="5">
        <v>1254</v>
      </c>
      <c r="F15" s="6"/>
    </row>
    <row r="16" spans="2:12" x14ac:dyDescent="0.25">
      <c r="B16" s="4" t="s">
        <v>3</v>
      </c>
      <c r="C16" s="4" t="s">
        <v>7</v>
      </c>
      <c r="D16" s="4" t="s">
        <v>14</v>
      </c>
      <c r="E16" s="5">
        <v>3659</v>
      </c>
      <c r="F16" s="6"/>
    </row>
    <row r="17" spans="2:6" x14ac:dyDescent="0.25">
      <c r="B17" s="4" t="s">
        <v>3</v>
      </c>
      <c r="C17" s="4" t="s">
        <v>11</v>
      </c>
      <c r="D17" s="4" t="s">
        <v>15</v>
      </c>
      <c r="E17" s="5">
        <v>457</v>
      </c>
      <c r="F17" s="6"/>
    </row>
    <row r="18" spans="2:6" x14ac:dyDescent="0.25">
      <c r="B18" s="4" t="s">
        <v>13</v>
      </c>
      <c r="C18" s="4" t="s">
        <v>11</v>
      </c>
      <c r="D18" s="4" t="s">
        <v>15</v>
      </c>
      <c r="E18" s="5">
        <v>12547</v>
      </c>
      <c r="F18" s="6"/>
    </row>
    <row r="19" spans="2:6" x14ac:dyDescent="0.25">
      <c r="B19" s="4" t="s">
        <v>13</v>
      </c>
      <c r="C19" s="4" t="s">
        <v>11</v>
      </c>
      <c r="D19" s="4" t="s">
        <v>15</v>
      </c>
      <c r="E19" s="5">
        <v>100000</v>
      </c>
      <c r="F19" s="7"/>
    </row>
    <row r="22" spans="2:6" x14ac:dyDescent="0.25">
      <c r="B22" s="9" t="s">
        <v>24</v>
      </c>
    </row>
    <row r="23" spans="2:6" x14ac:dyDescent="0.25">
      <c r="B23" t="s">
        <v>22</v>
      </c>
      <c r="F23" s="20">
        <f>SUMIFS(E7:E19,C7:C19,"=cdp",D7:D19,"=Sur")</f>
        <v>113004</v>
      </c>
    </row>
    <row r="24" spans="2:6" x14ac:dyDescent="0.25">
      <c r="B24" t="s">
        <v>23</v>
      </c>
    </row>
    <row r="25" spans="2:6" x14ac:dyDescent="0.25">
      <c r="B25" t="s">
        <v>25</v>
      </c>
    </row>
    <row r="26" spans="2:6" x14ac:dyDescent="0.25">
      <c r="B26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contar</vt:lpstr>
      <vt:lpstr>Hoja1</vt:lpstr>
      <vt:lpstr>Ejercicio conjunto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 Mañana A</dc:creator>
  <cp:lastModifiedBy>FP</cp:lastModifiedBy>
  <dcterms:created xsi:type="dcterms:W3CDTF">2020-10-16T09:29:09Z</dcterms:created>
  <dcterms:modified xsi:type="dcterms:W3CDTF">2024-10-14T08:22:58Z</dcterms:modified>
</cp:coreProperties>
</file>