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d2ad37543326bb/Documents/Summer_Research_2021/India/microecon/metaanalysis/"/>
    </mc:Choice>
  </mc:AlternateContent>
  <xr:revisionPtr revIDLastSave="13" documentId="13_ncr:1_{413B6F12-2A2C-434E-B75B-26990B5231A5}" xr6:coauthVersionLast="47" xr6:coauthVersionMax="47" xr10:uidLastSave="{5653FD3A-E603-4B4B-A15B-0103A6FA5E76}"/>
  <bookViews>
    <workbookView xWindow="-96" yWindow="-96" windowWidth="23232" windowHeight="12552" xr2:uid="{504439D9-4B93-452D-97E3-14CA717280A5}"/>
  </bookViews>
  <sheets>
    <sheet name="meta_data" sheetId="2" r:id="rId1"/>
  </sheets>
  <definedNames>
    <definedName name="_xlnm._FilterDatabase" localSheetId="0" hidden="1">meta_data!$A$1:$AE$82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O5" i="2"/>
  <c r="O8" i="2"/>
  <c r="O9" i="2"/>
  <c r="O10" i="2"/>
  <c r="O12" i="2"/>
  <c r="O13" i="2"/>
  <c r="O14" i="2"/>
  <c r="O15" i="2"/>
  <c r="O16" i="2"/>
  <c r="O17" i="2"/>
  <c r="O27" i="2"/>
  <c r="O29" i="2"/>
  <c r="O30" i="2"/>
  <c r="O31" i="2"/>
  <c r="O32" i="2"/>
  <c r="O33" i="2"/>
  <c r="O34" i="2"/>
  <c r="O75" i="2"/>
  <c r="O76" i="2"/>
  <c r="O78" i="2"/>
  <c r="O80" i="2"/>
  <c r="O81" i="2"/>
  <c r="O7" i="2"/>
  <c r="O82" i="2"/>
  <c r="O35" i="2"/>
  <c r="O39" i="2"/>
  <c r="O38" i="2"/>
  <c r="O45" i="2"/>
  <c r="O36" i="2"/>
  <c r="O53" i="2"/>
  <c r="O37" i="2"/>
  <c r="O52" i="2"/>
  <c r="O43" i="2"/>
  <c r="O48" i="2"/>
  <c r="O41" i="2"/>
  <c r="O46" i="2"/>
  <c r="O50" i="2"/>
  <c r="O44" i="2"/>
  <c r="O51" i="2"/>
  <c r="O40" i="2"/>
  <c r="O54" i="2"/>
  <c r="O49" i="2"/>
  <c r="O47" i="2"/>
  <c r="O42" i="2"/>
  <c r="O67" i="2"/>
  <c r="O57" i="2"/>
  <c r="O71" i="2"/>
  <c r="O64" i="2"/>
  <c r="O55" i="2"/>
  <c r="O65" i="2"/>
  <c r="O62" i="2"/>
  <c r="O61" i="2"/>
  <c r="O60" i="2"/>
  <c r="O70" i="2"/>
  <c r="O74" i="2"/>
  <c r="O63" i="2"/>
  <c r="O69" i="2"/>
  <c r="O72" i="2"/>
  <c r="O73" i="2"/>
  <c r="O66" i="2"/>
  <c r="O56" i="2"/>
  <c r="O68" i="2"/>
  <c r="O58" i="2"/>
  <c r="O59" i="2"/>
  <c r="O4" i="2"/>
  <c r="O3" i="2"/>
  <c r="O79" i="2"/>
  <c r="O77" i="2"/>
  <c r="O20" i="2"/>
  <c r="O24" i="2"/>
  <c r="O21" i="2"/>
  <c r="O18" i="2"/>
  <c r="O22" i="2"/>
  <c r="O11" i="2"/>
  <c r="O25" i="2"/>
  <c r="O28" i="2"/>
  <c r="O6" i="2"/>
  <c r="O23" i="2"/>
  <c r="O26" i="2"/>
  <c r="O19" i="2"/>
</calcChain>
</file>

<file path=xl/sharedStrings.xml><?xml version="1.0" encoding="utf-8"?>
<sst xmlns="http://schemas.openxmlformats.org/spreadsheetml/2006/main" count="551" uniqueCount="142">
  <si>
    <t>location</t>
  </si>
  <si>
    <t>time_period</t>
  </si>
  <si>
    <t>24 August-5 September 2020</t>
  </si>
  <si>
    <t>September 2020 (September 16, 2020 ?)</t>
  </si>
  <si>
    <t>July 7-14, 2020</t>
  </si>
  <si>
    <t>seroprevalence</t>
  </si>
  <si>
    <t>June 15-August 29, 2020</t>
  </si>
  <si>
    <t>11 May-4 June 2020</t>
  </si>
  <si>
    <t>17 October-4 November 2020</t>
  </si>
  <si>
    <t>18 August-20 September 2020</t>
  </si>
  <si>
    <t>18 December 2020-6 January 2021</t>
  </si>
  <si>
    <t>October 19 - November 30, 2020</t>
  </si>
  <si>
    <t>7-17 October 2020</t>
  </si>
  <si>
    <t>Bhubaneswar, Berhampur, and Rourkela cities of Odisha, India</t>
  </si>
  <si>
    <t>October 2-22, 2020</t>
  </si>
  <si>
    <t>name</t>
  </si>
  <si>
    <t>year</t>
  </si>
  <si>
    <t>Joshi</t>
  </si>
  <si>
    <t>N</t>
  </si>
  <si>
    <t>lower</t>
  </si>
  <si>
    <t>upper</t>
  </si>
  <si>
    <t>George</t>
  </si>
  <si>
    <t>age_cutoff</t>
  </si>
  <si>
    <t>Selvaraju</t>
  </si>
  <si>
    <t>Kar</t>
  </si>
  <si>
    <t>August 11–16, 2020</t>
  </si>
  <si>
    <t>September 10–16, 2020</t>
  </si>
  <si>
    <t>October 12–16, 2020</t>
  </si>
  <si>
    <t>Mohanan</t>
  </si>
  <si>
    <t>Murhekar</t>
  </si>
  <si>
    <t>India</t>
  </si>
  <si>
    <t>Khan</t>
  </si>
  <si>
    <t>Malani</t>
  </si>
  <si>
    <t>Banerjee</t>
  </si>
  <si>
    <t>Misra</t>
  </si>
  <si>
    <t>March 15, 2021 - June 10, 2021</t>
  </si>
  <si>
    <t>Kshatri</t>
  </si>
  <si>
    <t>Sakalle</t>
  </si>
  <si>
    <t>11-23 August 2020</t>
  </si>
  <si>
    <t>Inbaraj</t>
  </si>
  <si>
    <t>June 29-July 19, 2020</t>
  </si>
  <si>
    <t>June 29-July 14, 2020</t>
  </si>
  <si>
    <t>July 3-July 19, 2020</t>
  </si>
  <si>
    <t>Prakash</t>
  </si>
  <si>
    <t>15-31 August 2020</t>
  </si>
  <si>
    <t>Babu</t>
  </si>
  <si>
    <t>3-16 September 2020</t>
  </si>
  <si>
    <t>Sharma</t>
  </si>
  <si>
    <t>Central</t>
  </si>
  <si>
    <t>South</t>
  </si>
  <si>
    <t>North</t>
  </si>
  <si>
    <t>West</t>
  </si>
  <si>
    <t>East</t>
  </si>
  <si>
    <t>NA</t>
  </si>
  <si>
    <t>start_date</t>
  </si>
  <si>
    <t>end_date</t>
  </si>
  <si>
    <t>deaths</t>
  </si>
  <si>
    <t>cases</t>
  </si>
  <si>
    <t>deaths_date</t>
  </si>
  <si>
    <t>include_ifr_region</t>
  </si>
  <si>
    <t>Ahmedabad, Gujarat</t>
  </si>
  <si>
    <t>Devarajeevanahalli slum in Bengaluru</t>
  </si>
  <si>
    <t>Bangalore Rural District, Karnataka</t>
  </si>
  <si>
    <t>Puducherry</t>
  </si>
  <si>
    <t>Berhampur, Odisha</t>
  </si>
  <si>
    <t>Bhubaneswar, Odisha</t>
  </si>
  <si>
    <t>Northern Rural Districts</t>
  </si>
  <si>
    <t>Delhi</t>
  </si>
  <si>
    <t>Karnataka</t>
  </si>
  <si>
    <t>Jammu and Kashmir</t>
  </si>
  <si>
    <t>Madhya Pradesh</t>
  </si>
  <si>
    <t>Pimpri-Chinchiwad, Maharashtra</t>
  </si>
  <si>
    <t>Non-slum in Mumbai, Maharashtra</t>
  </si>
  <si>
    <t>Rourkela, Odisha</t>
  </si>
  <si>
    <t>Tamil Nadu</t>
  </si>
  <si>
    <t>Ujjain, Madhya Pradesh</t>
  </si>
  <si>
    <t>Region</t>
  </si>
  <si>
    <t>Campbell</t>
  </si>
  <si>
    <t xml:space="preserve">1–7 August 2020 </t>
  </si>
  <si>
    <t xml:space="preserve">1–7 September 2020 </t>
  </si>
  <si>
    <t xml:space="preserve">15–21 October 2020 </t>
  </si>
  <si>
    <t>11 May–4 June 2020</t>
  </si>
  <si>
    <t>Cai</t>
  </si>
  <si>
    <t>15 Jun– 29 Aug 2020</t>
  </si>
  <si>
    <t>14 June–6 July 2021</t>
  </si>
  <si>
    <t xml:space="preserve"> 27 Jun–10 July 2020</t>
  </si>
  <si>
    <t>15-23 January 2021</t>
  </si>
  <si>
    <t>Banaji</t>
  </si>
  <si>
    <t>29 Jun–19 Jul 2020</t>
  </si>
  <si>
    <t>tot_population_millions</t>
  </si>
  <si>
    <t>age_proportion</t>
  </si>
  <si>
    <t>include_ifr_overall</t>
  </si>
  <si>
    <t>ifr1_precalc</t>
  </si>
  <si>
    <t>ifr1_precalc_lower</t>
  </si>
  <si>
    <t>ifr1_precalc_upper</t>
  </si>
  <si>
    <t>ifr2_precalc</t>
  </si>
  <si>
    <t>ifr2_precalc_lower</t>
  </si>
  <si>
    <t>ifr2_precalc_upper</t>
  </si>
  <si>
    <t>Mumbai - Slums, Maharashtra</t>
  </si>
  <si>
    <t>Mumbai - Non-Slums, Maharashtra</t>
  </si>
  <si>
    <t>Mumbai, Maharashtra</t>
  </si>
  <si>
    <t>Purkayastha</t>
  </si>
  <si>
    <t>1 Feb-15 May 2021</t>
  </si>
  <si>
    <t>Goa</t>
  </si>
  <si>
    <t>Punjab</t>
  </si>
  <si>
    <t>Assam</t>
  </si>
  <si>
    <t>Maharashtra</t>
  </si>
  <si>
    <t>Uttarakhand</t>
  </si>
  <si>
    <t>Uttar Pradesh</t>
  </si>
  <si>
    <t>Rajasthan</t>
  </si>
  <si>
    <t>West Bengal</t>
  </si>
  <si>
    <t>Gujarat</t>
  </si>
  <si>
    <t>Haryana</t>
  </si>
  <si>
    <t>Jharkhand</t>
  </si>
  <si>
    <t>Andhra Pradesh</t>
  </si>
  <si>
    <t>Kerala</t>
  </si>
  <si>
    <t>Telangana</t>
  </si>
  <si>
    <t>Bihar</t>
  </si>
  <si>
    <t>Odisha</t>
  </si>
  <si>
    <t>1 Apr 2020-31 Jan 2021</t>
  </si>
  <si>
    <t>State</t>
  </si>
  <si>
    <t>1 Apr 2020-15 May 2021</t>
  </si>
  <si>
    <t>Mukherjee et al., 2021</t>
  </si>
  <si>
    <t>Estimated therein</t>
  </si>
  <si>
    <t>Munic. Corp. of Greater Mumbai, 2021</t>
  </si>
  <si>
    <t>Srivatsa, 2021</t>
  </si>
  <si>
    <t>India Today, 2021</t>
  </si>
  <si>
    <t>death_urf1</t>
  </si>
  <si>
    <t>death_urf_ref1</t>
  </si>
  <si>
    <t>death_urf2</t>
  </si>
  <si>
    <t>death_urf_ref2</t>
  </si>
  <si>
    <t>Banaji, 2020</t>
  </si>
  <si>
    <t>The News Minute, 2021</t>
  </si>
  <si>
    <t>Ramani, 2021</t>
  </si>
  <si>
    <t>Deshmukh et al., 2021</t>
  </si>
  <si>
    <t>Rukmini S, 2021a</t>
  </si>
  <si>
    <t>Northeast</t>
  </si>
  <si>
    <t>Leffler et al., 2021</t>
  </si>
  <si>
    <t>Anand et al., 2021</t>
  </si>
  <si>
    <t>Indore, Madhya Pradesh</t>
  </si>
  <si>
    <t>Chennai, Tamil Nadu</t>
  </si>
  <si>
    <t>used_prev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</si>
</sst>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0212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ill="1" applyAlignment="1">
      <alignment horizontal="left" vertical="top"/>
    </xf>
    <xf numFmtId="0" fontId="0" fillId="0" borderId="0" xfId="0" applyFill="1"/>
    <xf numFmtId="15" fontId="0" fillId="0" borderId="0" xfId="0" applyNumberFormat="1" applyFill="1"/>
    <xf numFmtId="0" fontId="3" fillId="0" borderId="0" xfId="0" applyFont="1"/>
    <xf numFmtId="17" fontId="0" fillId="0" borderId="0" xfId="0" applyNumberFormat="1" applyFill="1" applyAlignment="1">
      <alignment horizontal="left" vertical="top"/>
    </xf>
    <xf numFmtId="17" fontId="0" fillId="0" borderId="0" xfId="0" applyNumberFormat="1" applyFill="1"/>
    <xf numFmtId="3" fontId="0" fillId="0" borderId="0" xfId="0" applyNumberFormat="1" applyFill="1"/>
    <xf numFmtId="0" fontId="1" fillId="0" borderId="0" xfId="0" applyFont="1" applyFill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CCB7-20CE-4E36-BB5F-275AD1CD1E1C}">
  <dimension ref="A1:AE82"/>
  <sheetViews>
    <sheetView tabSelected="1" zoomScale="82" workbookViewId="0"/>
  </sheetViews>
  <sheetFormatPr defaultRowHeight="14.4" x14ac:dyDescent="0.55000000000000004"/>
  <cols>
    <col min="3" max="4" width="24.68359375" style="3" customWidth="1"/>
    <col min="5" max="5" width="8.89453125" style="3" customWidth="1"/>
    <col min="6" max="6" width="8.83984375" style="3" hidden="1" customWidth="1"/>
    <col min="7" max="7" width="9.3671875" style="3" hidden="1" customWidth="1"/>
    <col min="8" max="8" width="9.47265625" style="3" customWidth="1"/>
    <col min="9" max="9" width="7.734375" style="3" customWidth="1"/>
    <col min="10" max="14" width="8.83984375" style="3" customWidth="1"/>
    <col min="15" max="15" width="10.5234375" style="3" customWidth="1"/>
    <col min="16" max="17" width="8.83984375" style="3" customWidth="1"/>
    <col min="18" max="19" width="16.5234375" customWidth="1"/>
  </cols>
  <sheetData>
    <row r="1" spans="1:31" x14ac:dyDescent="0.55000000000000004">
      <c r="A1" t="s">
        <v>15</v>
      </c>
      <c r="B1" t="s">
        <v>16</v>
      </c>
      <c r="C1" s="3" t="s">
        <v>0</v>
      </c>
      <c r="D1" s="3" t="s">
        <v>120</v>
      </c>
      <c r="E1" s="3" t="s">
        <v>76</v>
      </c>
      <c r="F1" s="3" t="s">
        <v>1</v>
      </c>
      <c r="G1" s="3" t="s">
        <v>54</v>
      </c>
      <c r="H1" s="3" t="s">
        <v>55</v>
      </c>
      <c r="I1" s="3" t="s">
        <v>18</v>
      </c>
      <c r="J1" s="3" t="s">
        <v>22</v>
      </c>
      <c r="K1" s="3" t="s">
        <v>5</v>
      </c>
      <c r="L1" s="3" t="s">
        <v>19</v>
      </c>
      <c r="M1" s="3" t="s">
        <v>20</v>
      </c>
      <c r="N1" s="3" t="s">
        <v>141</v>
      </c>
      <c r="O1" s="3" t="s">
        <v>58</v>
      </c>
      <c r="P1" s="3" t="s">
        <v>56</v>
      </c>
      <c r="Q1" s="3" t="s">
        <v>57</v>
      </c>
      <c r="R1" t="s">
        <v>89</v>
      </c>
      <c r="S1" t="s">
        <v>90</v>
      </c>
      <c r="T1" t="s">
        <v>59</v>
      </c>
      <c r="U1" t="s">
        <v>91</v>
      </c>
      <c r="V1" t="s">
        <v>127</v>
      </c>
      <c r="W1" t="s">
        <v>128</v>
      </c>
      <c r="X1" t="s">
        <v>129</v>
      </c>
      <c r="Y1" t="s">
        <v>130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</row>
    <row r="2" spans="1:31" x14ac:dyDescent="0.55000000000000004">
      <c r="A2" t="s">
        <v>45</v>
      </c>
      <c r="B2">
        <v>2021</v>
      </c>
      <c r="C2" s="3" t="s">
        <v>68</v>
      </c>
      <c r="D2" s="3" t="s">
        <v>68</v>
      </c>
      <c r="E2" s="3" t="s">
        <v>49</v>
      </c>
      <c r="F2" s="3" t="s">
        <v>46</v>
      </c>
      <c r="G2" s="4">
        <v>44077</v>
      </c>
      <c r="H2" s="4">
        <v>44090</v>
      </c>
      <c r="I2" s="8">
        <v>16416</v>
      </c>
      <c r="J2" s="3">
        <v>18</v>
      </c>
      <c r="K2" s="3">
        <v>27.7</v>
      </c>
      <c r="L2" s="3">
        <v>26.1</v>
      </c>
      <c r="M2" s="3">
        <v>29.3</v>
      </c>
      <c r="N2" s="3">
        <v>1</v>
      </c>
      <c r="O2" s="4">
        <f>H2+14</f>
        <v>44104</v>
      </c>
      <c r="P2" s="3">
        <v>8994</v>
      </c>
      <c r="Q2" s="3">
        <v>484990</v>
      </c>
      <c r="R2">
        <v>68.665730999999994</v>
      </c>
      <c r="S2">
        <v>70.040000000000006</v>
      </c>
      <c r="T2">
        <v>1</v>
      </c>
      <c r="V2">
        <v>4.32</v>
      </c>
      <c r="W2" t="s">
        <v>133</v>
      </c>
      <c r="X2" s="10">
        <v>5.7678927466483332</v>
      </c>
      <c r="Y2" s="10" t="s">
        <v>125</v>
      </c>
    </row>
    <row r="3" spans="1:31" x14ac:dyDescent="0.55000000000000004">
      <c r="A3" t="s">
        <v>87</v>
      </c>
      <c r="B3">
        <v>2021</v>
      </c>
      <c r="C3" s="3" t="s">
        <v>99</v>
      </c>
      <c r="D3" s="3" t="s">
        <v>106</v>
      </c>
      <c r="E3" s="3" t="s">
        <v>51</v>
      </c>
      <c r="F3" s="3" t="s">
        <v>88</v>
      </c>
      <c r="G3" s="4">
        <v>44011</v>
      </c>
      <c r="H3" s="4">
        <v>44031</v>
      </c>
      <c r="I3" s="8">
        <v>2702</v>
      </c>
      <c r="J3" s="3">
        <v>12</v>
      </c>
      <c r="K3" s="3">
        <v>17.3</v>
      </c>
      <c r="L3" s="3">
        <v>16</v>
      </c>
      <c r="M3" s="3">
        <v>18.7</v>
      </c>
      <c r="O3" s="4">
        <f t="shared" ref="O3:O28" si="0">H3+15</f>
        <v>44046</v>
      </c>
      <c r="R3">
        <v>5.9101271749999995</v>
      </c>
      <c r="S3">
        <v>78.239999999999995</v>
      </c>
      <c r="T3">
        <v>0</v>
      </c>
      <c r="V3" s="10"/>
      <c r="W3" s="10"/>
      <c r="X3" s="10"/>
      <c r="Y3" s="10"/>
      <c r="Z3">
        <v>0.28999999999999998</v>
      </c>
      <c r="AA3">
        <v>0.22</v>
      </c>
      <c r="AB3">
        <v>0.38</v>
      </c>
    </row>
    <row r="4" spans="1:31" x14ac:dyDescent="0.55000000000000004">
      <c r="A4" t="s">
        <v>87</v>
      </c>
      <c r="B4">
        <v>2021</v>
      </c>
      <c r="C4" s="3" t="s">
        <v>98</v>
      </c>
      <c r="D4" s="3" t="s">
        <v>106</v>
      </c>
      <c r="E4" s="3" t="s">
        <v>51</v>
      </c>
      <c r="F4" s="3" t="s">
        <v>88</v>
      </c>
      <c r="G4" s="4">
        <v>44011</v>
      </c>
      <c r="H4" s="4">
        <v>44031</v>
      </c>
      <c r="I4" s="8">
        <v>4202</v>
      </c>
      <c r="J4" s="3">
        <v>12</v>
      </c>
      <c r="K4" s="3">
        <v>58.4</v>
      </c>
      <c r="L4" s="3">
        <v>56.8</v>
      </c>
      <c r="M4" s="3">
        <v>59.9</v>
      </c>
      <c r="O4" s="4">
        <f t="shared" si="0"/>
        <v>44046</v>
      </c>
      <c r="R4">
        <v>6.5322458250000004</v>
      </c>
      <c r="S4">
        <v>78.239999999999995</v>
      </c>
      <c r="T4">
        <v>0</v>
      </c>
      <c r="V4" s="10"/>
      <c r="W4" s="10"/>
      <c r="X4" s="10"/>
      <c r="Y4" s="10"/>
      <c r="Z4">
        <v>8.4000000000000005E-2</v>
      </c>
      <c r="AA4">
        <v>6.8000000000000005E-2</v>
      </c>
      <c r="AB4">
        <v>0.1</v>
      </c>
    </row>
    <row r="5" spans="1:31" x14ac:dyDescent="0.55000000000000004">
      <c r="A5" t="s">
        <v>87</v>
      </c>
      <c r="B5">
        <v>2021</v>
      </c>
      <c r="C5" s="3" t="s">
        <v>100</v>
      </c>
      <c r="D5" s="3" t="s">
        <v>106</v>
      </c>
      <c r="E5" s="3" t="s">
        <v>51</v>
      </c>
      <c r="F5" s="3" t="s">
        <v>88</v>
      </c>
      <c r="G5" s="4">
        <v>44011</v>
      </c>
      <c r="H5" s="4">
        <v>44031</v>
      </c>
      <c r="I5" s="8">
        <v>6904</v>
      </c>
      <c r="J5" s="3">
        <v>12</v>
      </c>
      <c r="O5" s="4">
        <f>H5+14</f>
        <v>44045</v>
      </c>
      <c r="P5">
        <v>6447</v>
      </c>
      <c r="Q5">
        <v>101388</v>
      </c>
      <c r="R5">
        <v>12.442373</v>
      </c>
      <c r="S5">
        <v>78.239999999999995</v>
      </c>
      <c r="T5">
        <v>1</v>
      </c>
      <c r="V5" s="10">
        <v>1.6192875134940625</v>
      </c>
      <c r="W5" s="10" t="s">
        <v>124</v>
      </c>
      <c r="X5" s="10">
        <v>1.6192875134940625</v>
      </c>
      <c r="Y5" s="10" t="s">
        <v>124</v>
      </c>
      <c r="AC5">
        <v>0.23</v>
      </c>
      <c r="AD5">
        <v>0.15</v>
      </c>
      <c r="AE5">
        <v>0.33</v>
      </c>
    </row>
    <row r="6" spans="1:31" x14ac:dyDescent="0.55000000000000004">
      <c r="A6" t="s">
        <v>33</v>
      </c>
      <c r="B6">
        <v>2020</v>
      </c>
      <c r="C6" s="3" t="s">
        <v>71</v>
      </c>
      <c r="D6" s="3" t="s">
        <v>106</v>
      </c>
      <c r="E6" s="3" t="s">
        <v>51</v>
      </c>
      <c r="F6" s="3" t="s">
        <v>12</v>
      </c>
      <c r="G6" s="4">
        <v>44111</v>
      </c>
      <c r="H6" s="4">
        <v>44121</v>
      </c>
      <c r="I6" s="8">
        <v>5000</v>
      </c>
      <c r="J6" s="3">
        <v>12</v>
      </c>
      <c r="K6" s="3">
        <v>34.04</v>
      </c>
      <c r="L6" s="3">
        <v>31.3</v>
      </c>
      <c r="M6" s="3">
        <v>36.799999999999997</v>
      </c>
      <c r="N6" s="3">
        <v>1</v>
      </c>
      <c r="O6" s="4">
        <f t="shared" si="0"/>
        <v>44136</v>
      </c>
      <c r="T6">
        <v>0</v>
      </c>
    </row>
    <row r="7" spans="1:31" x14ac:dyDescent="0.55000000000000004">
      <c r="A7" t="s">
        <v>82</v>
      </c>
      <c r="B7">
        <v>2021</v>
      </c>
      <c r="C7" s="3" t="s">
        <v>68</v>
      </c>
      <c r="D7" s="3" t="s">
        <v>68</v>
      </c>
      <c r="E7" s="3" t="s">
        <v>49</v>
      </c>
      <c r="F7" s="3" t="s">
        <v>83</v>
      </c>
      <c r="G7" s="4">
        <v>43997</v>
      </c>
      <c r="H7" s="4">
        <v>44072</v>
      </c>
      <c r="I7" s="3">
        <v>1196</v>
      </c>
      <c r="J7" s="3">
        <v>0</v>
      </c>
      <c r="O7" s="4">
        <f>H7+14</f>
        <v>44086</v>
      </c>
      <c r="P7" s="3">
        <v>7161</v>
      </c>
      <c r="Q7" s="3">
        <v>327076</v>
      </c>
      <c r="R7">
        <v>68.665730999999994</v>
      </c>
      <c r="S7">
        <v>70.040000000000006</v>
      </c>
      <c r="T7">
        <v>1</v>
      </c>
      <c r="V7">
        <v>4.32</v>
      </c>
      <c r="W7" t="s">
        <v>133</v>
      </c>
      <c r="X7" s="10">
        <v>5.7678927466483332</v>
      </c>
      <c r="Y7" s="10" t="s">
        <v>125</v>
      </c>
      <c r="Z7">
        <v>2.8942880658436206E-2</v>
      </c>
      <c r="AA7">
        <v>2.2282030178326469E-2</v>
      </c>
      <c r="AB7">
        <v>3.5574540466392308E-2</v>
      </c>
    </row>
    <row r="8" spans="1:31" x14ac:dyDescent="0.55000000000000004">
      <c r="A8" t="s">
        <v>82</v>
      </c>
      <c r="B8">
        <v>2021</v>
      </c>
      <c r="C8" s="3" t="s">
        <v>100</v>
      </c>
      <c r="D8" s="3" t="s">
        <v>106</v>
      </c>
      <c r="E8" s="3" t="s">
        <v>51</v>
      </c>
      <c r="F8" s="3" t="s">
        <v>40</v>
      </c>
      <c r="G8" s="4">
        <v>44011</v>
      </c>
      <c r="H8" s="4">
        <v>44031</v>
      </c>
      <c r="I8" s="3">
        <v>6904</v>
      </c>
      <c r="J8" s="3">
        <v>12</v>
      </c>
      <c r="O8" s="4">
        <f>H8+14</f>
        <v>44045</v>
      </c>
      <c r="P8">
        <v>6447</v>
      </c>
      <c r="Q8">
        <v>101388</v>
      </c>
      <c r="R8">
        <v>12.442373</v>
      </c>
      <c r="S8" s="5">
        <v>78.239999999999995</v>
      </c>
      <c r="T8">
        <v>1</v>
      </c>
      <c r="V8">
        <v>1.2</v>
      </c>
      <c r="W8" t="s">
        <v>134</v>
      </c>
      <c r="X8" s="10">
        <v>2.03125</v>
      </c>
      <c r="Y8" s="10" t="s">
        <v>131</v>
      </c>
      <c r="Z8">
        <v>0.12957157750342932</v>
      </c>
      <c r="AA8" s="1">
        <v>0.12618710562414262</v>
      </c>
      <c r="AB8" s="1">
        <v>0.13330633744855963</v>
      </c>
    </row>
    <row r="9" spans="1:31" x14ac:dyDescent="0.55000000000000004">
      <c r="A9" t="s">
        <v>77</v>
      </c>
      <c r="B9">
        <v>2021</v>
      </c>
      <c r="C9" s="3" t="s">
        <v>30</v>
      </c>
      <c r="D9" s="3" t="s">
        <v>30</v>
      </c>
      <c r="E9" s="3" t="s">
        <v>53</v>
      </c>
      <c r="F9" s="3" t="s">
        <v>81</v>
      </c>
      <c r="G9" s="4">
        <v>43962</v>
      </c>
      <c r="H9" s="4">
        <v>43986</v>
      </c>
      <c r="I9" s="3">
        <v>28000</v>
      </c>
      <c r="J9" s="3">
        <v>18</v>
      </c>
      <c r="K9" s="3">
        <v>0.7</v>
      </c>
      <c r="L9" s="3">
        <v>0.4</v>
      </c>
      <c r="M9" s="3">
        <v>1.1000000000000001</v>
      </c>
      <c r="N9" s="3">
        <v>1</v>
      </c>
      <c r="O9" s="4">
        <f>H9+14</f>
        <v>44000</v>
      </c>
      <c r="P9" s="3">
        <v>12605</v>
      </c>
      <c r="Q9" s="3">
        <v>226719</v>
      </c>
      <c r="R9">
        <v>1366.4177560000001</v>
      </c>
      <c r="S9">
        <v>66.239999999999995</v>
      </c>
      <c r="U9">
        <v>1</v>
      </c>
      <c r="V9" s="10">
        <v>3.56</v>
      </c>
      <c r="W9" s="10" t="s">
        <v>122</v>
      </c>
      <c r="X9" s="10">
        <v>3.56</v>
      </c>
      <c r="Y9" s="10" t="s">
        <v>122</v>
      </c>
      <c r="AC9">
        <v>0.28999999999999998</v>
      </c>
      <c r="AD9">
        <v>0.06</v>
      </c>
      <c r="AE9">
        <v>0.57999999999999996</v>
      </c>
    </row>
    <row r="10" spans="1:31" x14ac:dyDescent="0.55000000000000004">
      <c r="A10" t="s">
        <v>77</v>
      </c>
      <c r="B10">
        <v>2021</v>
      </c>
      <c r="C10" s="2" t="s">
        <v>67</v>
      </c>
      <c r="D10" s="2" t="s">
        <v>67</v>
      </c>
      <c r="E10" s="3" t="s">
        <v>50</v>
      </c>
      <c r="F10" s="3" t="s">
        <v>78</v>
      </c>
      <c r="G10" s="4">
        <v>44044</v>
      </c>
      <c r="H10" s="4">
        <v>44050</v>
      </c>
      <c r="I10" s="3">
        <v>15046</v>
      </c>
      <c r="J10" s="3">
        <v>5</v>
      </c>
      <c r="K10" s="3">
        <v>28.39</v>
      </c>
      <c r="L10" s="3">
        <v>27.65</v>
      </c>
      <c r="M10" s="3">
        <v>29.14</v>
      </c>
      <c r="N10" s="3">
        <v>1</v>
      </c>
      <c r="O10" s="4">
        <f>H10+14</f>
        <v>44064</v>
      </c>
      <c r="P10" s="3">
        <v>4270</v>
      </c>
      <c r="Q10" s="3">
        <v>142723</v>
      </c>
      <c r="R10">
        <v>19.025023000000001</v>
      </c>
      <c r="S10">
        <v>91</v>
      </c>
      <c r="T10">
        <v>1</v>
      </c>
      <c r="V10" s="10">
        <v>6.3</v>
      </c>
      <c r="W10" s="10" t="s">
        <v>122</v>
      </c>
      <c r="X10" s="10">
        <v>6.3</v>
      </c>
      <c r="Y10" s="10" t="s">
        <v>122</v>
      </c>
      <c r="AC10" s="1">
        <v>0.17</v>
      </c>
      <c r="AD10">
        <v>7.0000000000000007E-2</v>
      </c>
      <c r="AE10">
        <v>0.4</v>
      </c>
    </row>
    <row r="11" spans="1:31" x14ac:dyDescent="0.55000000000000004">
      <c r="A11" t="s">
        <v>21</v>
      </c>
      <c r="B11">
        <v>2021</v>
      </c>
      <c r="C11" s="3" t="s">
        <v>61</v>
      </c>
      <c r="D11" s="3" t="s">
        <v>68</v>
      </c>
      <c r="E11" s="3" t="s">
        <v>49</v>
      </c>
      <c r="F11" s="3" t="s">
        <v>3</v>
      </c>
      <c r="G11" s="4">
        <v>44075</v>
      </c>
      <c r="H11" s="4">
        <v>44104</v>
      </c>
      <c r="I11" s="3">
        <v>499</v>
      </c>
      <c r="J11" s="3">
        <v>18</v>
      </c>
      <c r="K11" s="3">
        <v>57.9</v>
      </c>
      <c r="L11" s="3">
        <v>53.4</v>
      </c>
      <c r="M11" s="3">
        <v>62.3</v>
      </c>
      <c r="N11" s="3">
        <v>2</v>
      </c>
      <c r="O11" s="4">
        <f t="shared" si="0"/>
        <v>44119</v>
      </c>
    </row>
    <row r="12" spans="1:31" x14ac:dyDescent="0.55000000000000004">
      <c r="A12" t="s">
        <v>39</v>
      </c>
      <c r="B12">
        <v>2021</v>
      </c>
      <c r="C12" s="3" t="s">
        <v>62</v>
      </c>
      <c r="D12" s="3" t="s">
        <v>68</v>
      </c>
      <c r="E12" s="3" t="s">
        <v>49</v>
      </c>
      <c r="F12" s="3" t="s">
        <v>14</v>
      </c>
      <c r="G12" s="4">
        <v>44106</v>
      </c>
      <c r="H12" s="4">
        <v>44126</v>
      </c>
      <c r="I12" s="3">
        <v>509</v>
      </c>
      <c r="J12" s="3">
        <v>18</v>
      </c>
      <c r="K12" s="3">
        <v>6.1</v>
      </c>
      <c r="L12" s="3">
        <v>4.0199999999999996</v>
      </c>
      <c r="M12" s="3">
        <v>8.17</v>
      </c>
      <c r="N12" s="3">
        <v>1</v>
      </c>
      <c r="O12" s="4">
        <f t="shared" ref="O12:O17" si="1">H12+14</f>
        <v>44140</v>
      </c>
      <c r="P12" s="3">
        <v>128</v>
      </c>
      <c r="Q12" s="3">
        <v>15252</v>
      </c>
      <c r="R12">
        <v>1366.4177560000001</v>
      </c>
      <c r="S12">
        <v>70.040000000000006</v>
      </c>
      <c r="T12">
        <v>1</v>
      </c>
      <c r="V12" s="10">
        <v>2.3701539338654505</v>
      </c>
      <c r="W12" s="10" t="s">
        <v>132</v>
      </c>
      <c r="X12" s="10">
        <v>2.9</v>
      </c>
      <c r="Y12" t="s">
        <v>134</v>
      </c>
    </row>
    <row r="13" spans="1:31" x14ac:dyDescent="0.55000000000000004">
      <c r="A13" t="s">
        <v>17</v>
      </c>
      <c r="B13">
        <v>2021</v>
      </c>
      <c r="C13" s="3" t="s">
        <v>75</v>
      </c>
      <c r="D13" s="3" t="s">
        <v>70</v>
      </c>
      <c r="E13" s="3" t="s">
        <v>48</v>
      </c>
      <c r="F13" s="3" t="s">
        <v>2</v>
      </c>
      <c r="G13" s="4">
        <v>44067</v>
      </c>
      <c r="H13" s="4">
        <v>44079</v>
      </c>
      <c r="I13" s="3">
        <v>4883</v>
      </c>
      <c r="J13" s="3">
        <v>1</v>
      </c>
      <c r="K13" s="3">
        <v>13.9</v>
      </c>
      <c r="L13" s="3">
        <v>10.4</v>
      </c>
      <c r="M13" s="3">
        <v>18</v>
      </c>
      <c r="N13" s="3">
        <v>1</v>
      </c>
      <c r="O13" s="4">
        <f t="shared" si="1"/>
        <v>44093</v>
      </c>
      <c r="P13" s="3">
        <v>86</v>
      </c>
      <c r="Q13" s="3">
        <v>1925</v>
      </c>
      <c r="R13">
        <v>0.51521499999999998</v>
      </c>
      <c r="S13">
        <v>97.88</v>
      </c>
      <c r="T13">
        <v>1</v>
      </c>
      <c r="V13" s="10">
        <v>9</v>
      </c>
      <c r="W13" t="s">
        <v>134</v>
      </c>
      <c r="X13" s="10">
        <v>9</v>
      </c>
      <c r="Y13" t="s">
        <v>134</v>
      </c>
    </row>
    <row r="14" spans="1:31" x14ac:dyDescent="0.55000000000000004">
      <c r="A14" t="s">
        <v>24</v>
      </c>
      <c r="B14">
        <v>2021</v>
      </c>
      <c r="C14" s="3" t="s">
        <v>63</v>
      </c>
      <c r="D14" s="3" t="s">
        <v>63</v>
      </c>
      <c r="E14" s="3" t="s">
        <v>49</v>
      </c>
      <c r="F14" s="3" t="s">
        <v>25</v>
      </c>
      <c r="G14" s="4">
        <v>44054</v>
      </c>
      <c r="H14" s="4">
        <v>44059</v>
      </c>
      <c r="I14" s="3">
        <v>869</v>
      </c>
      <c r="J14" s="3">
        <v>18</v>
      </c>
      <c r="K14" s="3">
        <v>4.9000000000000004</v>
      </c>
      <c r="L14" s="3">
        <v>3.5</v>
      </c>
      <c r="M14" s="3">
        <v>6.4</v>
      </c>
      <c r="O14" s="4">
        <f t="shared" si="1"/>
        <v>44073</v>
      </c>
      <c r="P14" s="3">
        <v>221</v>
      </c>
      <c r="Q14" s="3">
        <v>7732</v>
      </c>
      <c r="R14">
        <v>1.599615</v>
      </c>
      <c r="S14">
        <v>66.239999999999995</v>
      </c>
    </row>
    <row r="15" spans="1:31" x14ac:dyDescent="0.55000000000000004">
      <c r="A15" t="s">
        <v>24</v>
      </c>
      <c r="B15">
        <v>2021</v>
      </c>
      <c r="C15" s="3" t="s">
        <v>63</v>
      </c>
      <c r="D15" s="3" t="s">
        <v>63</v>
      </c>
      <c r="E15" s="3" t="s">
        <v>49</v>
      </c>
      <c r="F15" s="3" t="s">
        <v>27</v>
      </c>
      <c r="G15" s="4">
        <v>44116</v>
      </c>
      <c r="H15" s="4">
        <v>44120</v>
      </c>
      <c r="I15" s="3">
        <v>900</v>
      </c>
      <c r="J15" s="3">
        <v>18</v>
      </c>
      <c r="K15" s="3">
        <v>34.5</v>
      </c>
      <c r="L15" s="3">
        <v>31.5</v>
      </c>
      <c r="M15" s="3">
        <v>37.700000000000003</v>
      </c>
      <c r="N15" s="3">
        <v>1</v>
      </c>
      <c r="O15" s="4">
        <f t="shared" si="1"/>
        <v>44134</v>
      </c>
      <c r="P15" s="3">
        <v>592</v>
      </c>
      <c r="Q15" s="3">
        <v>32766</v>
      </c>
      <c r="R15">
        <v>1.599615</v>
      </c>
      <c r="S15">
        <v>66.239999999999995</v>
      </c>
      <c r="T15">
        <v>1</v>
      </c>
    </row>
    <row r="16" spans="1:31" x14ac:dyDescent="0.55000000000000004">
      <c r="A16" t="s">
        <v>24</v>
      </c>
      <c r="B16">
        <v>2021</v>
      </c>
      <c r="C16" s="3" t="s">
        <v>63</v>
      </c>
      <c r="D16" s="3" t="s">
        <v>63</v>
      </c>
      <c r="E16" s="3" t="s">
        <v>49</v>
      </c>
      <c r="F16" s="3" t="s">
        <v>26</v>
      </c>
      <c r="G16" s="4">
        <v>44084</v>
      </c>
      <c r="H16" s="4">
        <v>44090</v>
      </c>
      <c r="I16" s="3">
        <v>898</v>
      </c>
      <c r="J16" s="3">
        <v>18</v>
      </c>
      <c r="K16" s="3">
        <v>20.7</v>
      </c>
      <c r="L16" s="3">
        <v>18</v>
      </c>
      <c r="M16" s="3">
        <v>23.3</v>
      </c>
      <c r="O16" s="4">
        <f t="shared" si="1"/>
        <v>44104</v>
      </c>
      <c r="P16" s="3">
        <v>521</v>
      </c>
      <c r="Q16" s="3">
        <v>21111</v>
      </c>
      <c r="R16">
        <v>1.599615</v>
      </c>
      <c r="S16">
        <v>66.239999999999995</v>
      </c>
    </row>
    <row r="17" spans="1:25" x14ac:dyDescent="0.55000000000000004">
      <c r="A17" t="s">
        <v>31</v>
      </c>
      <c r="B17">
        <v>2021</v>
      </c>
      <c r="C17" s="3" t="s">
        <v>69</v>
      </c>
      <c r="D17" s="3" t="s">
        <v>69</v>
      </c>
      <c r="E17" s="3" t="s">
        <v>50</v>
      </c>
      <c r="F17" s="3" t="s">
        <v>8</v>
      </c>
      <c r="G17" s="4">
        <v>44121</v>
      </c>
      <c r="H17" s="4">
        <v>44139</v>
      </c>
      <c r="I17" s="8">
        <v>6230</v>
      </c>
      <c r="J17" s="3">
        <v>18</v>
      </c>
      <c r="K17" s="3">
        <v>36.700000000000003</v>
      </c>
      <c r="L17" s="3">
        <v>34.299999999999997</v>
      </c>
      <c r="M17" s="3">
        <v>39.200000000000003</v>
      </c>
      <c r="N17" s="3">
        <v>1</v>
      </c>
      <c r="O17" s="4">
        <f t="shared" si="1"/>
        <v>44153</v>
      </c>
      <c r="P17" s="3">
        <v>1613</v>
      </c>
      <c r="Q17" s="3">
        <v>96700</v>
      </c>
      <c r="R17">
        <v>14.689774999999999</v>
      </c>
      <c r="S17">
        <v>70.14</v>
      </c>
      <c r="T17">
        <v>1</v>
      </c>
    </row>
    <row r="18" spans="1:25" x14ac:dyDescent="0.55000000000000004">
      <c r="A18" t="s">
        <v>36</v>
      </c>
      <c r="B18">
        <v>2021</v>
      </c>
      <c r="C18" s="3" t="s">
        <v>65</v>
      </c>
      <c r="D18" s="3" t="s">
        <v>118</v>
      </c>
      <c r="E18" s="3" t="s">
        <v>52</v>
      </c>
      <c r="F18" s="7">
        <v>44013</v>
      </c>
      <c r="G18" s="4">
        <v>44013</v>
      </c>
      <c r="H18" s="4">
        <v>44043</v>
      </c>
      <c r="I18" s="3">
        <v>951</v>
      </c>
      <c r="J18" s="3">
        <v>18</v>
      </c>
      <c r="K18" s="3">
        <v>1.58</v>
      </c>
      <c r="L18" s="3">
        <v>0.88</v>
      </c>
      <c r="M18" s="3">
        <v>2.58</v>
      </c>
      <c r="O18" s="4">
        <f t="shared" si="0"/>
        <v>44058</v>
      </c>
    </row>
    <row r="19" spans="1:25" x14ac:dyDescent="0.55000000000000004">
      <c r="A19" t="s">
        <v>36</v>
      </c>
      <c r="B19">
        <v>2021</v>
      </c>
      <c r="C19" s="3" t="s">
        <v>64</v>
      </c>
      <c r="D19" s="3" t="s">
        <v>118</v>
      </c>
      <c r="E19" s="3" t="s">
        <v>52</v>
      </c>
      <c r="F19" s="6">
        <v>44044</v>
      </c>
      <c r="G19" s="4">
        <v>44044</v>
      </c>
      <c r="H19" s="4">
        <v>44074</v>
      </c>
      <c r="I19" s="3">
        <v>4146</v>
      </c>
      <c r="J19" s="3">
        <v>18</v>
      </c>
      <c r="K19" s="3">
        <v>31.05</v>
      </c>
      <c r="L19" s="3">
        <v>28.61</v>
      </c>
      <c r="M19" s="3">
        <v>33.57</v>
      </c>
      <c r="N19" s="3">
        <v>1</v>
      </c>
      <c r="O19" s="4">
        <f t="shared" si="0"/>
        <v>44089</v>
      </c>
      <c r="T19">
        <v>0</v>
      </c>
    </row>
    <row r="20" spans="1:25" x14ac:dyDescent="0.55000000000000004">
      <c r="A20" t="s">
        <v>36</v>
      </c>
      <c r="B20">
        <v>2021</v>
      </c>
      <c r="C20" s="2" t="s">
        <v>13</v>
      </c>
      <c r="D20" s="2" t="s">
        <v>118</v>
      </c>
      <c r="E20" s="3" t="s">
        <v>52</v>
      </c>
      <c r="F20" s="6">
        <v>44044</v>
      </c>
      <c r="G20" s="4">
        <v>44044</v>
      </c>
      <c r="H20" s="4">
        <v>44074</v>
      </c>
      <c r="I20" s="3">
        <v>4146</v>
      </c>
      <c r="J20" s="3">
        <v>18</v>
      </c>
      <c r="K20" s="3">
        <v>20.3</v>
      </c>
      <c r="L20" s="3">
        <v>19</v>
      </c>
      <c r="M20" s="3">
        <v>21.56</v>
      </c>
      <c r="O20" s="4">
        <f t="shared" si="0"/>
        <v>44089</v>
      </c>
    </row>
    <row r="21" spans="1:25" x14ac:dyDescent="0.55000000000000004">
      <c r="A21" t="s">
        <v>36</v>
      </c>
      <c r="B21">
        <v>2021</v>
      </c>
      <c r="C21" s="3" t="s">
        <v>65</v>
      </c>
      <c r="D21" s="3" t="s">
        <v>118</v>
      </c>
      <c r="E21" s="3" t="s">
        <v>52</v>
      </c>
      <c r="F21" s="6">
        <v>44044</v>
      </c>
      <c r="G21" s="4">
        <v>44044</v>
      </c>
      <c r="H21" s="4">
        <v>44074</v>
      </c>
      <c r="I21" s="3">
        <v>4146</v>
      </c>
      <c r="J21" s="3">
        <v>18</v>
      </c>
      <c r="K21" s="3">
        <v>5.23</v>
      </c>
      <c r="L21" s="3">
        <v>4.26</v>
      </c>
      <c r="M21" s="3">
        <v>6.87</v>
      </c>
      <c r="O21" s="4">
        <f t="shared" si="0"/>
        <v>44089</v>
      </c>
    </row>
    <row r="22" spans="1:25" x14ac:dyDescent="0.55000000000000004">
      <c r="A22" t="s">
        <v>36</v>
      </c>
      <c r="B22">
        <v>2021</v>
      </c>
      <c r="C22" s="3" t="s">
        <v>65</v>
      </c>
      <c r="D22" s="3" t="s">
        <v>118</v>
      </c>
      <c r="E22" s="3" t="s">
        <v>52</v>
      </c>
      <c r="F22" s="7">
        <v>44044</v>
      </c>
      <c r="G22" s="4">
        <v>44044</v>
      </c>
      <c r="H22" s="4">
        <v>44074</v>
      </c>
      <c r="I22" s="3">
        <v>1319</v>
      </c>
      <c r="J22" s="3">
        <v>18</v>
      </c>
      <c r="K22" s="3">
        <v>5.23</v>
      </c>
      <c r="L22" s="3">
        <v>4.09</v>
      </c>
      <c r="M22" s="3">
        <v>6.57</v>
      </c>
      <c r="O22" s="4">
        <f t="shared" si="0"/>
        <v>44089</v>
      </c>
    </row>
    <row r="23" spans="1:25" x14ac:dyDescent="0.55000000000000004">
      <c r="A23" t="s">
        <v>36</v>
      </c>
      <c r="B23">
        <v>2021</v>
      </c>
      <c r="C23" s="3" t="s">
        <v>73</v>
      </c>
      <c r="D23" s="3" t="s">
        <v>118</v>
      </c>
      <c r="E23" s="3" t="s">
        <v>52</v>
      </c>
      <c r="F23" s="6">
        <v>44044</v>
      </c>
      <c r="G23" s="4">
        <v>44044</v>
      </c>
      <c r="H23" s="4">
        <v>44074</v>
      </c>
      <c r="I23" s="3">
        <v>4146</v>
      </c>
      <c r="J23" s="3">
        <v>18</v>
      </c>
      <c r="K23" s="3">
        <v>20.51</v>
      </c>
      <c r="L23" s="3">
        <v>9.2899999999999991</v>
      </c>
      <c r="M23" s="3">
        <v>36.46</v>
      </c>
      <c r="N23" s="3">
        <v>1</v>
      </c>
      <c r="O23" s="4">
        <f t="shared" si="0"/>
        <v>44089</v>
      </c>
      <c r="T23">
        <v>0</v>
      </c>
    </row>
    <row r="24" spans="1:25" x14ac:dyDescent="0.55000000000000004">
      <c r="A24" t="s">
        <v>36</v>
      </c>
      <c r="B24">
        <v>2021</v>
      </c>
      <c r="C24" s="3" t="s">
        <v>65</v>
      </c>
      <c r="D24" s="3" t="s">
        <v>118</v>
      </c>
      <c r="E24" s="3" t="s">
        <v>52</v>
      </c>
      <c r="F24" s="7">
        <v>44075</v>
      </c>
      <c r="G24" s="4">
        <v>44075</v>
      </c>
      <c r="H24" s="4">
        <v>44104</v>
      </c>
      <c r="I24" s="3">
        <v>1403</v>
      </c>
      <c r="J24" s="3">
        <v>18</v>
      </c>
      <c r="K24" s="3">
        <v>48.61</v>
      </c>
      <c r="L24" s="3">
        <v>45.96</v>
      </c>
      <c r="M24" s="3">
        <v>51.26</v>
      </c>
      <c r="N24" s="3">
        <v>1</v>
      </c>
      <c r="O24" s="4">
        <f t="shared" si="0"/>
        <v>44119</v>
      </c>
      <c r="T24">
        <v>0</v>
      </c>
    </row>
    <row r="25" spans="1:25" x14ac:dyDescent="0.55000000000000004">
      <c r="A25" t="s">
        <v>32</v>
      </c>
      <c r="B25">
        <v>2020</v>
      </c>
      <c r="C25" s="3" t="s">
        <v>72</v>
      </c>
      <c r="D25" s="3" t="s">
        <v>106</v>
      </c>
      <c r="E25" s="3" t="s">
        <v>51</v>
      </c>
      <c r="F25" s="3" t="s">
        <v>42</v>
      </c>
      <c r="G25" s="4">
        <v>44015</v>
      </c>
      <c r="H25" s="4">
        <v>44031</v>
      </c>
      <c r="I25" s="8">
        <v>2702</v>
      </c>
      <c r="J25" s="3">
        <v>12</v>
      </c>
      <c r="K25" s="3">
        <v>17.3</v>
      </c>
      <c r="L25" s="3">
        <v>16</v>
      </c>
      <c r="M25" s="3">
        <v>18.7</v>
      </c>
      <c r="N25" s="3">
        <v>2</v>
      </c>
      <c r="O25" s="4">
        <f t="shared" si="0"/>
        <v>44046</v>
      </c>
      <c r="V25" s="10"/>
      <c r="W25" s="10"/>
      <c r="X25" s="10"/>
      <c r="Y25" s="10"/>
    </row>
    <row r="26" spans="1:25" x14ac:dyDescent="0.55000000000000004">
      <c r="A26" t="s">
        <v>32</v>
      </c>
      <c r="B26">
        <v>2020</v>
      </c>
      <c r="C26" s="3" t="s">
        <v>98</v>
      </c>
      <c r="D26" s="3" t="s">
        <v>106</v>
      </c>
      <c r="E26" s="3" t="s">
        <v>51</v>
      </c>
      <c r="F26" s="3" t="s">
        <v>41</v>
      </c>
      <c r="G26" s="4">
        <v>44011</v>
      </c>
      <c r="H26" s="4">
        <v>44026</v>
      </c>
      <c r="I26" s="8">
        <v>4202</v>
      </c>
      <c r="J26" s="3">
        <v>12</v>
      </c>
      <c r="K26" s="3">
        <v>58.4</v>
      </c>
      <c r="L26" s="3">
        <v>56.8</v>
      </c>
      <c r="M26" s="3">
        <v>59.9</v>
      </c>
      <c r="N26" s="3">
        <v>2</v>
      </c>
      <c r="O26" s="4">
        <f t="shared" si="0"/>
        <v>44041</v>
      </c>
      <c r="V26" s="10"/>
      <c r="W26" s="10"/>
      <c r="X26" s="10"/>
      <c r="Y26" s="10"/>
    </row>
    <row r="27" spans="1:25" x14ac:dyDescent="0.55000000000000004">
      <c r="A27" t="s">
        <v>32</v>
      </c>
      <c r="B27">
        <v>2021</v>
      </c>
      <c r="C27" s="3" t="s">
        <v>74</v>
      </c>
      <c r="D27" s="3" t="s">
        <v>74</v>
      </c>
      <c r="E27" s="3" t="s">
        <v>49</v>
      </c>
      <c r="F27" s="3" t="s">
        <v>11</v>
      </c>
      <c r="G27" s="4">
        <v>44123</v>
      </c>
      <c r="H27" s="4">
        <v>44165</v>
      </c>
      <c r="I27" s="8">
        <v>26135</v>
      </c>
      <c r="J27" s="3">
        <v>18</v>
      </c>
      <c r="K27" s="3">
        <v>31.6</v>
      </c>
      <c r="L27" s="3">
        <v>30.4</v>
      </c>
      <c r="M27" s="3">
        <v>32.799999999999997</v>
      </c>
      <c r="N27" s="3">
        <v>1</v>
      </c>
      <c r="O27" s="4">
        <f>H27+14</f>
        <v>44179</v>
      </c>
      <c r="P27" s="3">
        <v>11909</v>
      </c>
      <c r="Q27" s="3">
        <v>781915</v>
      </c>
      <c r="R27">
        <v>82.439997000000005</v>
      </c>
      <c r="S27">
        <v>72.34</v>
      </c>
      <c r="T27">
        <v>1</v>
      </c>
      <c r="V27">
        <v>5.5</v>
      </c>
      <c r="W27" t="s">
        <v>134</v>
      </c>
      <c r="X27">
        <v>6.4</v>
      </c>
      <c r="Y27" t="s">
        <v>133</v>
      </c>
    </row>
    <row r="28" spans="1:25" x14ac:dyDescent="0.55000000000000004">
      <c r="A28" t="s">
        <v>34</v>
      </c>
      <c r="B28">
        <v>2021</v>
      </c>
      <c r="C28" s="2" t="s">
        <v>66</v>
      </c>
      <c r="D28" s="2" t="s">
        <v>66</v>
      </c>
      <c r="E28" s="3" t="s">
        <v>50</v>
      </c>
      <c r="F28" s="3" t="s">
        <v>35</v>
      </c>
      <c r="G28" s="4">
        <v>44270</v>
      </c>
      <c r="H28" s="4">
        <v>44357</v>
      </c>
      <c r="I28" s="8">
        <v>4509</v>
      </c>
      <c r="J28" s="3">
        <v>2</v>
      </c>
      <c r="K28" s="3">
        <v>62.3</v>
      </c>
      <c r="L28" s="3">
        <v>60.9</v>
      </c>
      <c r="M28" s="3">
        <v>63.8</v>
      </c>
      <c r="N28" s="3">
        <v>1</v>
      </c>
      <c r="O28" s="4">
        <f t="shared" si="0"/>
        <v>44372</v>
      </c>
      <c r="T28">
        <v>0</v>
      </c>
    </row>
    <row r="29" spans="1:25" x14ac:dyDescent="0.55000000000000004">
      <c r="A29" t="s">
        <v>28</v>
      </c>
      <c r="B29">
        <v>2021</v>
      </c>
      <c r="C29" s="3" t="s">
        <v>68</v>
      </c>
      <c r="D29" s="3" t="s">
        <v>68</v>
      </c>
      <c r="E29" s="3" t="s">
        <v>49</v>
      </c>
      <c r="F29" s="3" t="s">
        <v>6</v>
      </c>
      <c r="G29" s="4">
        <v>43997</v>
      </c>
      <c r="H29" s="4">
        <v>44072</v>
      </c>
      <c r="I29" s="3">
        <v>1408</v>
      </c>
      <c r="J29" s="3">
        <v>0</v>
      </c>
      <c r="K29" s="3">
        <v>46.7</v>
      </c>
      <c r="L29" s="3">
        <v>43.3</v>
      </c>
      <c r="M29" s="3">
        <v>50</v>
      </c>
      <c r="N29" s="3">
        <v>1</v>
      </c>
      <c r="O29" s="4">
        <f t="shared" ref="O29:O34" si="2">H29+14</f>
        <v>44086</v>
      </c>
      <c r="P29" s="3">
        <v>7161</v>
      </c>
      <c r="Q29" s="3">
        <v>327076</v>
      </c>
      <c r="R29">
        <v>68.665730999999994</v>
      </c>
      <c r="S29">
        <v>70.040000000000006</v>
      </c>
      <c r="T29">
        <v>1</v>
      </c>
      <c r="V29">
        <v>4.32</v>
      </c>
      <c r="W29" t="s">
        <v>133</v>
      </c>
      <c r="X29" s="10">
        <v>5.7678927466483332</v>
      </c>
      <c r="Y29" s="10" t="s">
        <v>125</v>
      </c>
    </row>
    <row r="30" spans="1:25" x14ac:dyDescent="0.55000000000000004">
      <c r="A30" t="s">
        <v>29</v>
      </c>
      <c r="B30">
        <v>2020</v>
      </c>
      <c r="C30" s="3" t="s">
        <v>30</v>
      </c>
      <c r="D30" s="3" t="s">
        <v>30</v>
      </c>
      <c r="E30" s="3" t="s">
        <v>53</v>
      </c>
      <c r="F30" s="3" t="s">
        <v>7</v>
      </c>
      <c r="G30" s="4">
        <v>43962</v>
      </c>
      <c r="H30" s="4">
        <v>43986</v>
      </c>
      <c r="I30" s="8">
        <v>28000</v>
      </c>
      <c r="J30" s="3">
        <v>18</v>
      </c>
      <c r="K30" s="3">
        <v>0.73</v>
      </c>
      <c r="L30" s="3">
        <v>0.34</v>
      </c>
      <c r="M30" s="3">
        <v>1.1299999999999999</v>
      </c>
      <c r="N30" s="3">
        <v>1</v>
      </c>
      <c r="O30" s="4">
        <f t="shared" si="2"/>
        <v>44000</v>
      </c>
      <c r="P30" s="3">
        <v>12605</v>
      </c>
      <c r="Q30" s="3">
        <v>226719</v>
      </c>
      <c r="R30">
        <v>1366.4177560000001</v>
      </c>
      <c r="S30">
        <v>66.239999999999995</v>
      </c>
      <c r="U30">
        <v>1</v>
      </c>
      <c r="V30" s="11">
        <v>4.8</v>
      </c>
      <c r="W30" t="s">
        <v>137</v>
      </c>
      <c r="X30" s="11">
        <v>6.9</v>
      </c>
      <c r="Y30" t="s">
        <v>137</v>
      </c>
    </row>
    <row r="31" spans="1:25" x14ac:dyDescent="0.55000000000000004">
      <c r="A31" t="s">
        <v>29</v>
      </c>
      <c r="B31">
        <v>2021</v>
      </c>
      <c r="C31" s="3" t="s">
        <v>30</v>
      </c>
      <c r="D31" s="3" t="s">
        <v>30</v>
      </c>
      <c r="E31" s="3" t="s">
        <v>53</v>
      </c>
      <c r="F31" s="3" t="s">
        <v>84</v>
      </c>
      <c r="G31" s="4">
        <v>44361</v>
      </c>
      <c r="H31" s="4">
        <v>44383</v>
      </c>
      <c r="I31" s="8">
        <v>28975</v>
      </c>
      <c r="J31" s="3">
        <v>6</v>
      </c>
      <c r="K31" s="3">
        <v>67.599999999999994</v>
      </c>
      <c r="L31" s="3">
        <v>66.400000000000006</v>
      </c>
      <c r="M31" s="3">
        <v>68.7</v>
      </c>
      <c r="N31" s="3">
        <v>1</v>
      </c>
      <c r="O31" s="4">
        <f t="shared" si="2"/>
        <v>44397</v>
      </c>
      <c r="P31" s="3">
        <v>418511</v>
      </c>
      <c r="Q31" s="3">
        <v>30662903</v>
      </c>
      <c r="R31">
        <v>1366.4177560000001</v>
      </c>
      <c r="S31">
        <v>82.84</v>
      </c>
      <c r="U31">
        <v>1</v>
      </c>
      <c r="V31" s="11">
        <v>4.4000000000000004</v>
      </c>
      <c r="W31" t="s">
        <v>137</v>
      </c>
      <c r="X31" s="11">
        <v>11.9</v>
      </c>
      <c r="Y31" t="s">
        <v>138</v>
      </c>
    </row>
    <row r="32" spans="1:25" x14ac:dyDescent="0.55000000000000004">
      <c r="A32" t="s">
        <v>29</v>
      </c>
      <c r="B32">
        <v>2020</v>
      </c>
      <c r="C32" s="3" t="s">
        <v>30</v>
      </c>
      <c r="D32" s="3" t="s">
        <v>30</v>
      </c>
      <c r="E32" s="3" t="s">
        <v>53</v>
      </c>
      <c r="F32" s="3" t="s">
        <v>9</v>
      </c>
      <c r="G32" s="4">
        <v>44061</v>
      </c>
      <c r="H32" s="4">
        <v>44094</v>
      </c>
      <c r="I32" s="8">
        <v>29082</v>
      </c>
      <c r="J32" s="3">
        <v>10</v>
      </c>
      <c r="K32" s="3">
        <v>7.1</v>
      </c>
      <c r="L32" s="3">
        <v>6.2</v>
      </c>
      <c r="M32" s="3">
        <v>8.1999999999999993</v>
      </c>
      <c r="N32" s="3">
        <v>1</v>
      </c>
      <c r="O32" s="4">
        <f t="shared" si="2"/>
        <v>44108</v>
      </c>
      <c r="P32" s="3">
        <v>102715</v>
      </c>
      <c r="Q32" s="3">
        <v>5485624</v>
      </c>
      <c r="R32">
        <v>1366.4177560000001</v>
      </c>
      <c r="S32">
        <v>81</v>
      </c>
      <c r="U32">
        <v>1</v>
      </c>
      <c r="V32" s="11">
        <v>4.8</v>
      </c>
      <c r="W32" t="s">
        <v>137</v>
      </c>
      <c r="X32" s="11">
        <v>6.9</v>
      </c>
      <c r="Y32" t="s">
        <v>137</v>
      </c>
    </row>
    <row r="33" spans="1:31" x14ac:dyDescent="0.55000000000000004">
      <c r="A33" t="s">
        <v>29</v>
      </c>
      <c r="B33">
        <v>2021</v>
      </c>
      <c r="C33" s="3" t="s">
        <v>30</v>
      </c>
      <c r="D33" s="3" t="s">
        <v>30</v>
      </c>
      <c r="E33" s="3" t="s">
        <v>53</v>
      </c>
      <c r="F33" s="3" t="s">
        <v>10</v>
      </c>
      <c r="G33" s="4">
        <v>44183</v>
      </c>
      <c r="H33" s="4">
        <v>44202</v>
      </c>
      <c r="I33" s="8">
        <v>28598</v>
      </c>
      <c r="J33" s="3">
        <v>10</v>
      </c>
      <c r="K33" s="3">
        <v>24.1</v>
      </c>
      <c r="L33" s="3">
        <v>23</v>
      </c>
      <c r="M33" s="3">
        <v>25.3</v>
      </c>
      <c r="N33" s="3">
        <v>1</v>
      </c>
      <c r="O33" s="4">
        <f t="shared" si="2"/>
        <v>44216</v>
      </c>
      <c r="P33" s="3">
        <v>152907</v>
      </c>
      <c r="Q33" s="3">
        <v>10395952</v>
      </c>
      <c r="R33">
        <v>1366.4177560000001</v>
      </c>
      <c r="S33">
        <v>81</v>
      </c>
      <c r="U33">
        <v>1</v>
      </c>
      <c r="V33" s="11">
        <v>3.8</v>
      </c>
      <c r="W33" t="s">
        <v>134</v>
      </c>
      <c r="X33" s="11">
        <v>4.2</v>
      </c>
      <c r="Y33" t="s">
        <v>134</v>
      </c>
    </row>
    <row r="34" spans="1:31" x14ac:dyDescent="0.55000000000000004">
      <c r="A34" t="s">
        <v>43</v>
      </c>
      <c r="B34">
        <v>2021</v>
      </c>
      <c r="C34" s="3" t="s">
        <v>60</v>
      </c>
      <c r="D34" s="3" t="s">
        <v>111</v>
      </c>
      <c r="E34" s="3" t="s">
        <v>51</v>
      </c>
      <c r="F34" s="3" t="s">
        <v>44</v>
      </c>
      <c r="G34" s="4">
        <v>44058</v>
      </c>
      <c r="H34" s="4">
        <v>44074</v>
      </c>
      <c r="I34" s="3">
        <v>3973</v>
      </c>
      <c r="J34" s="3">
        <v>2</v>
      </c>
      <c r="K34" s="3">
        <v>31.92</v>
      </c>
      <c r="L34" s="3">
        <v>30.48</v>
      </c>
      <c r="M34" s="3">
        <v>33.380000000000003</v>
      </c>
      <c r="N34" s="3">
        <v>1</v>
      </c>
      <c r="O34" s="4">
        <f t="shared" si="2"/>
        <v>44088</v>
      </c>
      <c r="P34" s="3">
        <v>1761</v>
      </c>
      <c r="Q34" s="3">
        <v>31519</v>
      </c>
      <c r="R34">
        <v>5.5779399999999999</v>
      </c>
      <c r="S34">
        <v>96.44</v>
      </c>
      <c r="T34">
        <v>1</v>
      </c>
      <c r="V34" s="10">
        <v>6.1</v>
      </c>
      <c r="W34" t="s">
        <v>134</v>
      </c>
      <c r="X34" s="10">
        <v>6.1</v>
      </c>
      <c r="Y34" t="s">
        <v>134</v>
      </c>
    </row>
    <row r="35" spans="1:31" x14ac:dyDescent="0.55000000000000004">
      <c r="A35" t="s">
        <v>101</v>
      </c>
      <c r="B35">
        <v>2040</v>
      </c>
      <c r="C35" s="3" t="s">
        <v>114</v>
      </c>
      <c r="D35" s="3" t="s">
        <v>114</v>
      </c>
      <c r="E35" s="3" t="s">
        <v>49</v>
      </c>
      <c r="F35" s="3" t="s">
        <v>119</v>
      </c>
      <c r="G35" s="4">
        <v>43922</v>
      </c>
      <c r="H35" s="4">
        <v>44227</v>
      </c>
      <c r="J35" s="3">
        <v>0</v>
      </c>
      <c r="O35" s="4">
        <f t="shared" ref="O35:O54" si="3">H35+15</f>
        <v>44242</v>
      </c>
      <c r="R35">
        <v>90.959737000000004</v>
      </c>
      <c r="T35">
        <v>1</v>
      </c>
      <c r="V35">
        <v>8.9916695089999994</v>
      </c>
      <c r="W35" t="s">
        <v>123</v>
      </c>
      <c r="X35">
        <v>8.9916695089999994</v>
      </c>
      <c r="Y35" t="s">
        <v>123</v>
      </c>
      <c r="Z35">
        <v>1.8703250000000001E-2</v>
      </c>
      <c r="AA35">
        <v>1.8647938999999999E-2</v>
      </c>
      <c r="AB35">
        <v>1.8754138E-2</v>
      </c>
      <c r="AC35">
        <v>0.16817316299999999</v>
      </c>
      <c r="AD35">
        <v>0.166857649</v>
      </c>
      <c r="AE35">
        <v>0.169500709</v>
      </c>
    </row>
    <row r="36" spans="1:31" x14ac:dyDescent="0.55000000000000004">
      <c r="A36" t="s">
        <v>101</v>
      </c>
      <c r="B36">
        <v>2036</v>
      </c>
      <c r="C36" s="3" t="s">
        <v>105</v>
      </c>
      <c r="D36" s="3" t="s">
        <v>105</v>
      </c>
      <c r="E36" s="3" t="s">
        <v>136</v>
      </c>
      <c r="F36" s="3" t="s">
        <v>119</v>
      </c>
      <c r="G36" s="4">
        <v>43922</v>
      </c>
      <c r="H36" s="4">
        <v>44227</v>
      </c>
      <c r="J36" s="3">
        <v>0</v>
      </c>
      <c r="O36" s="4">
        <f t="shared" si="3"/>
        <v>44242</v>
      </c>
      <c r="R36">
        <v>35.498714</v>
      </c>
      <c r="T36">
        <v>1</v>
      </c>
      <c r="V36">
        <v>2.438339466</v>
      </c>
      <c r="W36" t="s">
        <v>123</v>
      </c>
      <c r="X36">
        <v>2.438339466</v>
      </c>
      <c r="Y36" t="s">
        <v>123</v>
      </c>
      <c r="Z36">
        <v>6.9388749999999999E-2</v>
      </c>
      <c r="AA36">
        <v>5.9830831000000001E-2</v>
      </c>
      <c r="AB36">
        <v>8.0614168999999999E-2</v>
      </c>
      <c r="AC36">
        <v>0.16828732599999999</v>
      </c>
      <c r="AD36">
        <v>0.15965780800000001</v>
      </c>
      <c r="AE36">
        <v>0.17713604099999999</v>
      </c>
    </row>
    <row r="37" spans="1:31" x14ac:dyDescent="0.55000000000000004">
      <c r="A37" t="s">
        <v>101</v>
      </c>
      <c r="B37">
        <v>2034</v>
      </c>
      <c r="C37" s="3" t="s">
        <v>117</v>
      </c>
      <c r="D37" s="3" t="s">
        <v>117</v>
      </c>
      <c r="E37" s="3" t="s">
        <v>52</v>
      </c>
      <c r="F37" s="3" t="s">
        <v>119</v>
      </c>
      <c r="G37" s="4">
        <v>43922</v>
      </c>
      <c r="H37" s="4">
        <v>44227</v>
      </c>
      <c r="J37" s="3">
        <v>0</v>
      </c>
      <c r="O37" s="4">
        <f t="shared" si="3"/>
        <v>44242</v>
      </c>
      <c r="R37">
        <v>125.721208</v>
      </c>
      <c r="T37">
        <v>1</v>
      </c>
      <c r="V37">
        <v>2.3756642239999999</v>
      </c>
      <c r="W37" t="s">
        <v>123</v>
      </c>
      <c r="X37">
        <v>2.3756642239999999</v>
      </c>
      <c r="Y37" t="s">
        <v>123</v>
      </c>
      <c r="Z37">
        <v>8.6341771999999997E-2</v>
      </c>
      <c r="AA37">
        <v>7.2529578999999997E-2</v>
      </c>
      <c r="AB37">
        <v>0.10254872900000001</v>
      </c>
      <c r="AC37">
        <v>0.203877751</v>
      </c>
      <c r="AD37">
        <v>0.190536276</v>
      </c>
      <c r="AE37">
        <v>0.21860929700000001</v>
      </c>
    </row>
    <row r="38" spans="1:31" x14ac:dyDescent="0.55000000000000004">
      <c r="A38" t="s">
        <v>101</v>
      </c>
      <c r="B38">
        <v>2038</v>
      </c>
      <c r="C38" s="3" t="s">
        <v>67</v>
      </c>
      <c r="D38" s="3" t="s">
        <v>67</v>
      </c>
      <c r="E38" s="3" t="s">
        <v>50</v>
      </c>
      <c r="F38" s="3" t="s">
        <v>119</v>
      </c>
      <c r="G38" s="4">
        <v>43922</v>
      </c>
      <c r="H38" s="4">
        <v>44227</v>
      </c>
      <c r="J38" s="3">
        <v>0</v>
      </c>
      <c r="O38" s="4">
        <f t="shared" si="3"/>
        <v>44242</v>
      </c>
      <c r="R38">
        <v>19.025023000000001</v>
      </c>
      <c r="T38">
        <v>1</v>
      </c>
      <c r="V38">
        <v>6.2850905739999998</v>
      </c>
      <c r="W38" t="s">
        <v>123</v>
      </c>
      <c r="X38">
        <v>6.2850905739999998</v>
      </c>
      <c r="Y38" t="s">
        <v>123</v>
      </c>
      <c r="Z38">
        <v>6.0463543000000002E-2</v>
      </c>
      <c r="AA38">
        <v>6.0272078E-2</v>
      </c>
      <c r="AB38">
        <v>6.0648735000000002E-2</v>
      </c>
      <c r="AC38">
        <v>0.38001787999999997</v>
      </c>
      <c r="AD38">
        <v>0.37732746</v>
      </c>
      <c r="AE38">
        <v>0.382863909</v>
      </c>
    </row>
    <row r="39" spans="1:31" x14ac:dyDescent="0.55000000000000004">
      <c r="A39" t="s">
        <v>101</v>
      </c>
      <c r="B39">
        <v>2039</v>
      </c>
      <c r="C39" s="3" t="s">
        <v>103</v>
      </c>
      <c r="D39" s="3" t="s">
        <v>103</v>
      </c>
      <c r="E39" s="3" t="s">
        <v>51</v>
      </c>
      <c r="F39" s="3" t="s">
        <v>119</v>
      </c>
      <c r="G39" s="4">
        <v>43922</v>
      </c>
      <c r="H39" s="4">
        <v>44227</v>
      </c>
      <c r="J39" s="3">
        <v>0</v>
      </c>
      <c r="O39" s="4">
        <f t="shared" si="3"/>
        <v>44242</v>
      </c>
      <c r="R39">
        <v>1.5152680000000001</v>
      </c>
      <c r="T39">
        <v>1</v>
      </c>
      <c r="V39">
        <v>6.3206861979999998</v>
      </c>
      <c r="W39" t="s">
        <v>123</v>
      </c>
      <c r="X39">
        <v>6.3206861979999998</v>
      </c>
      <c r="Y39" t="s">
        <v>123</v>
      </c>
      <c r="Z39">
        <v>5.0675063999999999E-2</v>
      </c>
      <c r="AA39">
        <v>4.8616601000000002E-2</v>
      </c>
      <c r="AB39">
        <v>5.3022977999999998E-2</v>
      </c>
      <c r="AC39">
        <v>0.32015108199999998</v>
      </c>
      <c r="AD39">
        <v>0.31071389399999999</v>
      </c>
      <c r="AE39">
        <v>0.32937070400000001</v>
      </c>
    </row>
    <row r="40" spans="1:31" x14ac:dyDescent="0.55000000000000004">
      <c r="A40" t="s">
        <v>101</v>
      </c>
      <c r="B40">
        <v>2025</v>
      </c>
      <c r="C40" s="3" t="s">
        <v>111</v>
      </c>
      <c r="D40" s="3" t="s">
        <v>111</v>
      </c>
      <c r="E40" s="3" t="s">
        <v>51</v>
      </c>
      <c r="F40" s="3" t="s">
        <v>119</v>
      </c>
      <c r="G40" s="4">
        <v>43922</v>
      </c>
      <c r="H40" s="4">
        <v>44227</v>
      </c>
      <c r="J40" s="3">
        <v>0</v>
      </c>
      <c r="O40" s="4">
        <f t="shared" si="3"/>
        <v>44242</v>
      </c>
      <c r="R40">
        <v>69.348366999999996</v>
      </c>
      <c r="T40">
        <v>1</v>
      </c>
      <c r="V40">
        <v>2.088505928</v>
      </c>
      <c r="W40" t="s">
        <v>123</v>
      </c>
      <c r="X40">
        <v>2.088505928</v>
      </c>
      <c r="Y40" t="s">
        <v>123</v>
      </c>
      <c r="Z40">
        <v>0.28393357499999999</v>
      </c>
      <c r="AA40">
        <v>0.26695355500000001</v>
      </c>
      <c r="AB40">
        <v>0.30197769600000002</v>
      </c>
      <c r="AC40">
        <v>0.59244206700000002</v>
      </c>
      <c r="AD40">
        <v>0.57930657600000002</v>
      </c>
      <c r="AE40">
        <v>0.60589016299999998</v>
      </c>
    </row>
    <row r="41" spans="1:31" x14ac:dyDescent="0.55000000000000004">
      <c r="A41" t="s">
        <v>101</v>
      </c>
      <c r="B41">
        <v>2030</v>
      </c>
      <c r="C41" s="3" t="s">
        <v>112</v>
      </c>
      <c r="D41" s="3" t="s">
        <v>112</v>
      </c>
      <c r="E41" s="3" t="s">
        <v>50</v>
      </c>
      <c r="F41" s="3" t="s">
        <v>119</v>
      </c>
      <c r="G41" s="4">
        <v>43922</v>
      </c>
      <c r="H41" s="4">
        <v>44227</v>
      </c>
      <c r="J41" s="3">
        <v>0</v>
      </c>
      <c r="O41" s="4">
        <f t="shared" si="3"/>
        <v>44242</v>
      </c>
      <c r="R41">
        <v>28.492809999999999</v>
      </c>
      <c r="T41">
        <v>1</v>
      </c>
      <c r="V41">
        <v>2.5723704440000001</v>
      </c>
      <c r="W41" t="s">
        <v>123</v>
      </c>
      <c r="X41">
        <v>2.5723704440000001</v>
      </c>
      <c r="Y41" t="s">
        <v>123</v>
      </c>
      <c r="Z41">
        <v>0.137345472</v>
      </c>
      <c r="AA41">
        <v>0.116577017</v>
      </c>
      <c r="AB41">
        <v>0.159768313</v>
      </c>
      <c r="AC41">
        <v>0.35144816499999998</v>
      </c>
      <c r="AD41">
        <v>0.33315043300000002</v>
      </c>
      <c r="AE41">
        <v>0.36678832</v>
      </c>
    </row>
    <row r="42" spans="1:31" x14ac:dyDescent="0.55000000000000004">
      <c r="A42" t="s">
        <v>101</v>
      </c>
      <c r="B42">
        <v>2021</v>
      </c>
      <c r="C42" s="3" t="s">
        <v>30</v>
      </c>
      <c r="D42" s="3" t="s">
        <v>30</v>
      </c>
      <c r="E42" s="3" t="s">
        <v>53</v>
      </c>
      <c r="F42" s="3" t="s">
        <v>119</v>
      </c>
      <c r="G42" s="4">
        <v>43922</v>
      </c>
      <c r="H42" s="4">
        <v>44227</v>
      </c>
      <c r="J42" s="3">
        <v>0</v>
      </c>
      <c r="O42" s="4">
        <f t="shared" si="3"/>
        <v>44242</v>
      </c>
      <c r="R42">
        <v>1366.4177560000001</v>
      </c>
      <c r="T42">
        <v>0</v>
      </c>
      <c r="U42">
        <v>1</v>
      </c>
      <c r="V42">
        <v>3.5639885059999998</v>
      </c>
      <c r="W42" t="s">
        <v>123</v>
      </c>
      <c r="X42">
        <v>3.5639885059999998</v>
      </c>
      <c r="Y42" t="s">
        <v>123</v>
      </c>
      <c r="Z42">
        <v>0.12926685399999999</v>
      </c>
      <c r="AA42">
        <v>0.125172807</v>
      </c>
      <c r="AB42">
        <v>0.13402525900000001</v>
      </c>
      <c r="AC42">
        <v>0.46060220800000001</v>
      </c>
      <c r="AD42">
        <v>0.454628174</v>
      </c>
      <c r="AE42">
        <v>0.46807997200000001</v>
      </c>
    </row>
    <row r="43" spans="1:31" x14ac:dyDescent="0.55000000000000004">
      <c r="A43" t="s">
        <v>101</v>
      </c>
      <c r="B43">
        <v>2032</v>
      </c>
      <c r="C43" s="3" t="s">
        <v>113</v>
      </c>
      <c r="D43" s="3" t="s">
        <v>113</v>
      </c>
      <c r="E43" s="3" t="s">
        <v>52</v>
      </c>
      <c r="F43" s="3" t="s">
        <v>119</v>
      </c>
      <c r="G43" s="4">
        <v>43922</v>
      </c>
      <c r="H43" s="4">
        <v>44227</v>
      </c>
      <c r="J43" s="3">
        <v>0</v>
      </c>
      <c r="O43" s="4">
        <f t="shared" si="3"/>
        <v>44242</v>
      </c>
      <c r="R43">
        <v>39.280811999999997</v>
      </c>
      <c r="T43">
        <v>1</v>
      </c>
      <c r="V43">
        <v>2.7813927239999998</v>
      </c>
      <c r="W43" t="s">
        <v>123</v>
      </c>
      <c r="X43">
        <v>2.7813927239999998</v>
      </c>
      <c r="Y43" t="s">
        <v>123</v>
      </c>
      <c r="Z43">
        <v>9.9259456999999995E-2</v>
      </c>
      <c r="AA43">
        <v>6.4711597999999995E-2</v>
      </c>
      <c r="AB43">
        <v>0.164633374</v>
      </c>
      <c r="AC43">
        <v>0.26121969900000003</v>
      </c>
      <c r="AD43">
        <v>0.249822506</v>
      </c>
      <c r="AE43">
        <v>0.27292035599999998</v>
      </c>
    </row>
    <row r="44" spans="1:31" x14ac:dyDescent="0.55000000000000004">
      <c r="A44" t="s">
        <v>101</v>
      </c>
      <c r="B44">
        <v>2027</v>
      </c>
      <c r="C44" s="3" t="s">
        <v>68</v>
      </c>
      <c r="D44" s="3" t="s">
        <v>68</v>
      </c>
      <c r="E44" s="3" t="s">
        <v>49</v>
      </c>
      <c r="F44" s="3" t="s">
        <v>119</v>
      </c>
      <c r="G44" s="4">
        <v>43922</v>
      </c>
      <c r="H44" s="4">
        <v>44227</v>
      </c>
      <c r="J44" s="3">
        <v>0</v>
      </c>
      <c r="O44" s="4">
        <f t="shared" si="3"/>
        <v>44242</v>
      </c>
      <c r="R44">
        <v>68.665730999999994</v>
      </c>
      <c r="T44">
        <v>1</v>
      </c>
      <c r="V44">
        <v>2.551474067</v>
      </c>
      <c r="W44" t="s">
        <v>123</v>
      </c>
      <c r="X44">
        <v>2.551474067</v>
      </c>
      <c r="Y44" t="s">
        <v>123</v>
      </c>
      <c r="Z44">
        <v>0.167941231</v>
      </c>
      <c r="AA44">
        <v>0.152754323</v>
      </c>
      <c r="AB44">
        <v>0.18560427400000001</v>
      </c>
      <c r="AC44">
        <v>0.427659332</v>
      </c>
      <c r="AD44">
        <v>0.41463507300000002</v>
      </c>
      <c r="AE44">
        <v>0.44342328199999997</v>
      </c>
    </row>
    <row r="45" spans="1:31" x14ac:dyDescent="0.55000000000000004">
      <c r="A45" t="s">
        <v>101</v>
      </c>
      <c r="B45">
        <v>2037</v>
      </c>
      <c r="C45" s="3" t="s">
        <v>115</v>
      </c>
      <c r="D45" s="3" t="s">
        <v>115</v>
      </c>
      <c r="E45" s="3" t="s">
        <v>49</v>
      </c>
      <c r="F45" s="3" t="s">
        <v>119</v>
      </c>
      <c r="G45" s="4">
        <v>43922</v>
      </c>
      <c r="H45" s="4">
        <v>44227</v>
      </c>
      <c r="J45" s="3">
        <v>0</v>
      </c>
      <c r="O45" s="4">
        <f t="shared" si="3"/>
        <v>44242</v>
      </c>
      <c r="R45">
        <v>34.545867999999999</v>
      </c>
      <c r="T45">
        <v>1</v>
      </c>
      <c r="V45">
        <v>2.3454228100000001</v>
      </c>
      <c r="W45" t="s">
        <v>123</v>
      </c>
      <c r="X45">
        <v>2.3454228100000001</v>
      </c>
      <c r="Y45" t="s">
        <v>123</v>
      </c>
      <c r="Z45">
        <v>6.1387021E-2</v>
      </c>
      <c r="AA45">
        <v>5.6673023000000003E-2</v>
      </c>
      <c r="AB45">
        <v>6.6657481000000005E-2</v>
      </c>
      <c r="AC45">
        <v>0.14374319599999999</v>
      </c>
      <c r="AD45">
        <v>0.13981500799999999</v>
      </c>
      <c r="AE45">
        <v>0.14757367299999999</v>
      </c>
    </row>
    <row r="46" spans="1:31" x14ac:dyDescent="0.55000000000000004">
      <c r="A46" t="s">
        <v>101</v>
      </c>
      <c r="B46">
        <v>2029</v>
      </c>
      <c r="C46" s="3" t="s">
        <v>70</v>
      </c>
      <c r="D46" s="3" t="s">
        <v>70</v>
      </c>
      <c r="E46" s="3" t="s">
        <v>48</v>
      </c>
      <c r="F46" s="3" t="s">
        <v>119</v>
      </c>
      <c r="G46" s="4">
        <v>43922</v>
      </c>
      <c r="H46" s="4">
        <v>44227</v>
      </c>
      <c r="J46" s="3">
        <v>0</v>
      </c>
      <c r="O46" s="4">
        <f t="shared" si="3"/>
        <v>44242</v>
      </c>
      <c r="R46">
        <v>83.683604000000003</v>
      </c>
      <c r="T46">
        <v>1</v>
      </c>
      <c r="V46">
        <v>2.9105303070000001</v>
      </c>
      <c r="W46" t="s">
        <v>123</v>
      </c>
      <c r="X46">
        <v>2.9105303070000001</v>
      </c>
      <c r="Y46" t="s">
        <v>123</v>
      </c>
      <c r="Z46">
        <v>0.147777829</v>
      </c>
      <c r="AA46">
        <v>0.13076775600000001</v>
      </c>
      <c r="AB46">
        <v>0.17196249299999999</v>
      </c>
      <c r="AC46">
        <v>0.42844655599999998</v>
      </c>
      <c r="AD46">
        <v>0.411396084</v>
      </c>
      <c r="AE46">
        <v>0.45314139399999998</v>
      </c>
    </row>
    <row r="47" spans="1:31" x14ac:dyDescent="0.55000000000000004">
      <c r="A47" t="s">
        <v>101</v>
      </c>
      <c r="B47">
        <v>2022</v>
      </c>
      <c r="C47" s="3" t="s">
        <v>106</v>
      </c>
      <c r="D47" s="3" t="s">
        <v>106</v>
      </c>
      <c r="E47" s="3" t="s">
        <v>51</v>
      </c>
      <c r="F47" s="3" t="s">
        <v>119</v>
      </c>
      <c r="G47" s="4">
        <v>43922</v>
      </c>
      <c r="H47" s="4">
        <v>44227</v>
      </c>
      <c r="J47" s="3">
        <v>0</v>
      </c>
      <c r="O47" s="4">
        <f t="shared" si="3"/>
        <v>44242</v>
      </c>
      <c r="R47">
        <v>123.52221400000001</v>
      </c>
      <c r="T47">
        <v>1</v>
      </c>
      <c r="V47">
        <v>2.1040843950000001</v>
      </c>
      <c r="W47" t="s">
        <v>123</v>
      </c>
      <c r="X47">
        <v>2.1040843950000001</v>
      </c>
      <c r="Y47" t="s">
        <v>123</v>
      </c>
      <c r="Z47">
        <v>0.460118735</v>
      </c>
      <c r="AA47">
        <v>0.44424650599999999</v>
      </c>
      <c r="AB47">
        <v>0.47982749400000002</v>
      </c>
      <c r="AC47">
        <v>0.96784364700000003</v>
      </c>
      <c r="AD47">
        <v>0.95501305800000003</v>
      </c>
      <c r="AE47">
        <v>0.98471058899999997</v>
      </c>
    </row>
    <row r="48" spans="1:31" x14ac:dyDescent="0.55000000000000004">
      <c r="A48" t="s">
        <v>101</v>
      </c>
      <c r="B48">
        <v>2031</v>
      </c>
      <c r="C48" s="3" t="s">
        <v>118</v>
      </c>
      <c r="D48" s="3" t="s">
        <v>118</v>
      </c>
      <c r="E48" s="3" t="s">
        <v>52</v>
      </c>
      <c r="F48" s="3" t="s">
        <v>119</v>
      </c>
      <c r="G48" s="4">
        <v>43922</v>
      </c>
      <c r="H48" s="4">
        <v>44227</v>
      </c>
      <c r="J48" s="3">
        <v>0</v>
      </c>
      <c r="O48" s="4">
        <f t="shared" si="3"/>
        <v>44242</v>
      </c>
      <c r="R48">
        <v>46.545990000000003</v>
      </c>
      <c r="T48">
        <v>1</v>
      </c>
      <c r="V48">
        <v>1.977029607</v>
      </c>
      <c r="W48" t="s">
        <v>123</v>
      </c>
      <c r="X48">
        <v>1.977029607</v>
      </c>
      <c r="Y48" t="s">
        <v>123</v>
      </c>
      <c r="Z48">
        <v>0.122060695</v>
      </c>
      <c r="AA48">
        <v>9.3725576000000005E-2</v>
      </c>
      <c r="AB48">
        <v>0.156383774</v>
      </c>
      <c r="AC48">
        <v>0.23777549000000001</v>
      </c>
      <c r="AD48">
        <v>0.225806175</v>
      </c>
      <c r="AE48">
        <v>0.25212247199999999</v>
      </c>
    </row>
    <row r="49" spans="1:31" x14ac:dyDescent="0.55000000000000004">
      <c r="A49" t="s">
        <v>101</v>
      </c>
      <c r="B49">
        <v>2023</v>
      </c>
      <c r="C49" s="3" t="s">
        <v>104</v>
      </c>
      <c r="D49" s="3" t="s">
        <v>104</v>
      </c>
      <c r="E49" s="3" t="s">
        <v>50</v>
      </c>
      <c r="F49" s="3" t="s">
        <v>119</v>
      </c>
      <c r="G49" s="4">
        <v>43922</v>
      </c>
      <c r="H49" s="4">
        <v>44227</v>
      </c>
      <c r="J49" s="3">
        <v>0</v>
      </c>
      <c r="O49" s="4">
        <f t="shared" si="3"/>
        <v>44242</v>
      </c>
      <c r="R49">
        <v>30.162799</v>
      </c>
      <c r="T49">
        <v>1</v>
      </c>
      <c r="V49">
        <v>2.7947367769999998</v>
      </c>
      <c r="W49" t="s">
        <v>123</v>
      </c>
      <c r="X49">
        <v>2.7947367769999998</v>
      </c>
      <c r="Y49" t="s">
        <v>123</v>
      </c>
      <c r="Z49">
        <v>0.36222777699999997</v>
      </c>
      <c r="AA49">
        <v>0.33112416300000003</v>
      </c>
      <c r="AB49">
        <v>0.39746177500000002</v>
      </c>
      <c r="AC49">
        <v>1.0102278259999999</v>
      </c>
      <c r="AD49">
        <v>0.99079801300000003</v>
      </c>
      <c r="AE49">
        <v>1.030596061</v>
      </c>
    </row>
    <row r="50" spans="1:31" x14ac:dyDescent="0.55000000000000004">
      <c r="A50" t="s">
        <v>101</v>
      </c>
      <c r="B50">
        <v>2028</v>
      </c>
      <c r="C50" s="3" t="s">
        <v>109</v>
      </c>
      <c r="D50" s="3" t="s">
        <v>109</v>
      </c>
      <c r="E50" s="3" t="s">
        <v>51</v>
      </c>
      <c r="F50" s="3" t="s">
        <v>119</v>
      </c>
      <c r="G50" s="4">
        <v>43922</v>
      </c>
      <c r="H50" s="4">
        <v>44227</v>
      </c>
      <c r="J50" s="3">
        <v>0</v>
      </c>
      <c r="O50" s="4">
        <f t="shared" si="3"/>
        <v>44242</v>
      </c>
      <c r="R50">
        <v>78.328005000000005</v>
      </c>
      <c r="T50">
        <v>1</v>
      </c>
      <c r="V50">
        <v>2.013290311</v>
      </c>
      <c r="W50" t="s">
        <v>123</v>
      </c>
      <c r="X50">
        <v>2.013290311</v>
      </c>
      <c r="Y50" t="s">
        <v>123</v>
      </c>
      <c r="Z50">
        <v>0.163212571</v>
      </c>
      <c r="AA50">
        <v>0.15380717799999999</v>
      </c>
      <c r="AB50">
        <v>0.172975713</v>
      </c>
      <c r="AC50">
        <v>0.32829787500000002</v>
      </c>
      <c r="AD50">
        <v>0.31944995300000001</v>
      </c>
      <c r="AE50">
        <v>0.33776909900000002</v>
      </c>
    </row>
    <row r="51" spans="1:31" x14ac:dyDescent="0.55000000000000004">
      <c r="A51" t="s">
        <v>101</v>
      </c>
      <c r="B51">
        <v>2026</v>
      </c>
      <c r="C51" s="3" t="s">
        <v>74</v>
      </c>
      <c r="D51" s="3" t="s">
        <v>74</v>
      </c>
      <c r="E51" s="3" t="s">
        <v>49</v>
      </c>
      <c r="F51" s="3" t="s">
        <v>119</v>
      </c>
      <c r="G51" s="4">
        <v>43922</v>
      </c>
      <c r="H51" s="4">
        <v>44227</v>
      </c>
      <c r="J51" s="3">
        <v>0</v>
      </c>
      <c r="O51" s="4">
        <f t="shared" si="3"/>
        <v>44242</v>
      </c>
      <c r="R51">
        <v>82.439997000000005</v>
      </c>
      <c r="T51">
        <v>1</v>
      </c>
      <c r="V51">
        <v>2.4376163000000002</v>
      </c>
      <c r="W51" t="s">
        <v>123</v>
      </c>
      <c r="X51">
        <v>2.4376163000000002</v>
      </c>
      <c r="Y51" t="s">
        <v>123</v>
      </c>
      <c r="Z51">
        <v>0.207179842</v>
      </c>
      <c r="AA51">
        <v>0.19872156299999999</v>
      </c>
      <c r="AB51">
        <v>0.21623666899999999</v>
      </c>
      <c r="AC51">
        <v>0.504794148</v>
      </c>
      <c r="AD51">
        <v>0.498623494</v>
      </c>
      <c r="AE51">
        <v>0.51103456300000005</v>
      </c>
    </row>
    <row r="52" spans="1:31" x14ac:dyDescent="0.55000000000000004">
      <c r="A52" t="s">
        <v>101</v>
      </c>
      <c r="B52">
        <v>2033</v>
      </c>
      <c r="C52" s="3" t="s">
        <v>116</v>
      </c>
      <c r="D52" s="3" t="s">
        <v>116</v>
      </c>
      <c r="E52" s="3" t="s">
        <v>49</v>
      </c>
      <c r="F52" s="3" t="s">
        <v>119</v>
      </c>
      <c r="G52" s="4">
        <v>43922</v>
      </c>
      <c r="H52" s="4">
        <v>44227</v>
      </c>
      <c r="J52" s="3">
        <v>0</v>
      </c>
      <c r="O52" s="4">
        <f t="shared" si="3"/>
        <v>44242</v>
      </c>
      <c r="T52">
        <v>1</v>
      </c>
      <c r="V52">
        <v>2.1427204500000001</v>
      </c>
      <c r="W52" t="s">
        <v>123</v>
      </c>
      <c r="X52">
        <v>2.1427204500000001</v>
      </c>
      <c r="Y52" t="s">
        <v>123</v>
      </c>
      <c r="Z52">
        <v>9.8635965000000006E-2</v>
      </c>
      <c r="AA52">
        <v>8.9150529000000006E-2</v>
      </c>
      <c r="AB52">
        <v>0.109935162</v>
      </c>
      <c r="AC52">
        <v>0.21086450100000001</v>
      </c>
      <c r="AD52">
        <v>0.201847779</v>
      </c>
      <c r="AE52">
        <v>0.220316391</v>
      </c>
    </row>
    <row r="53" spans="1:31" x14ac:dyDescent="0.55000000000000004">
      <c r="A53" t="s">
        <v>101</v>
      </c>
      <c r="B53">
        <v>2035</v>
      </c>
      <c r="C53" s="3" t="s">
        <v>107</v>
      </c>
      <c r="D53" s="3" t="s">
        <v>107</v>
      </c>
      <c r="E53" s="3" t="s">
        <v>50</v>
      </c>
      <c r="F53" s="3" t="s">
        <v>119</v>
      </c>
      <c r="G53" s="4">
        <v>43922</v>
      </c>
      <c r="H53" s="4">
        <v>44227</v>
      </c>
      <c r="J53" s="3">
        <v>0</v>
      </c>
      <c r="O53" s="4">
        <f t="shared" si="3"/>
        <v>44242</v>
      </c>
      <c r="R53">
        <v>11.525268000000001</v>
      </c>
      <c r="T53">
        <v>1</v>
      </c>
      <c r="V53">
        <v>5.2646362529999999</v>
      </c>
      <c r="W53" t="s">
        <v>123</v>
      </c>
      <c r="X53">
        <v>5.2646362529999999</v>
      </c>
      <c r="Y53" t="s">
        <v>123</v>
      </c>
      <c r="Z53">
        <v>7.7907901000000002E-2</v>
      </c>
      <c r="AA53">
        <v>6.2349927999999999E-2</v>
      </c>
      <c r="AB53">
        <v>0.10352260200000001</v>
      </c>
      <c r="AC53">
        <v>0.40376200499999998</v>
      </c>
      <c r="AD53">
        <v>0.39008400799999998</v>
      </c>
      <c r="AE53">
        <v>0.425515908</v>
      </c>
    </row>
    <row r="54" spans="1:31" x14ac:dyDescent="0.55000000000000004">
      <c r="A54" t="s">
        <v>101</v>
      </c>
      <c r="B54">
        <v>2024</v>
      </c>
      <c r="C54" s="3" t="s">
        <v>110</v>
      </c>
      <c r="D54" s="3" t="s">
        <v>110</v>
      </c>
      <c r="E54" s="3" t="s">
        <v>52</v>
      </c>
      <c r="F54" s="3" t="s">
        <v>119</v>
      </c>
      <c r="G54" s="4">
        <v>43922</v>
      </c>
      <c r="H54" s="4">
        <v>44227</v>
      </c>
      <c r="J54" s="3">
        <v>0</v>
      </c>
      <c r="O54" s="4">
        <f t="shared" si="3"/>
        <v>44242</v>
      </c>
      <c r="R54">
        <v>99.840345999999997</v>
      </c>
      <c r="T54">
        <v>1</v>
      </c>
      <c r="V54">
        <v>2.102869852</v>
      </c>
      <c r="W54" t="s">
        <v>123</v>
      </c>
      <c r="X54">
        <v>2.102869852</v>
      </c>
      <c r="Y54" t="s">
        <v>123</v>
      </c>
      <c r="Z54">
        <v>0.32167957000000003</v>
      </c>
      <c r="AA54">
        <v>0.28890012300000001</v>
      </c>
      <c r="AB54">
        <v>0.35633312499999997</v>
      </c>
      <c r="AC54">
        <v>0.67459564900000002</v>
      </c>
      <c r="AD54">
        <v>0.66458538199999995</v>
      </c>
      <c r="AE54">
        <v>0.68627439000000001</v>
      </c>
    </row>
    <row r="55" spans="1:31" x14ac:dyDescent="0.55000000000000004">
      <c r="A55" t="s">
        <v>101</v>
      </c>
      <c r="B55">
        <v>2021</v>
      </c>
      <c r="C55" s="3" t="s">
        <v>114</v>
      </c>
      <c r="D55" s="3" t="s">
        <v>114</v>
      </c>
      <c r="E55" s="3" t="s">
        <v>49</v>
      </c>
      <c r="F55" s="3" t="s">
        <v>102</v>
      </c>
      <c r="G55" s="4">
        <v>44228</v>
      </c>
      <c r="H55" s="4">
        <v>44331</v>
      </c>
      <c r="J55" s="3">
        <v>0</v>
      </c>
      <c r="O55" s="4">
        <f t="shared" ref="O55:O79" si="4">H55+15</f>
        <v>44346</v>
      </c>
      <c r="R55">
        <v>90.959737000000004</v>
      </c>
      <c r="T55">
        <v>0</v>
      </c>
      <c r="V55">
        <v>7.1396027953110899</v>
      </c>
      <c r="W55" t="s">
        <v>123</v>
      </c>
      <c r="X55">
        <v>7.1396027953110899</v>
      </c>
      <c r="Y55" t="s">
        <v>123</v>
      </c>
      <c r="Z55">
        <v>1.3025439094003699E-2</v>
      </c>
      <c r="AA55">
        <v>1.2316122885998499E-2</v>
      </c>
      <c r="AB55">
        <v>1.4234417813066601E-2</v>
      </c>
      <c r="AC55">
        <v>9.2884255480009406E-2</v>
      </c>
      <c r="AD55">
        <v>9.1264737637958102E-2</v>
      </c>
      <c r="AE55">
        <v>9.4609946875151896E-2</v>
      </c>
    </row>
    <row r="56" spans="1:31" x14ac:dyDescent="0.55000000000000004">
      <c r="A56" t="s">
        <v>101</v>
      </c>
      <c r="B56">
        <v>2021</v>
      </c>
      <c r="C56" s="3" t="s">
        <v>105</v>
      </c>
      <c r="D56" s="3" t="s">
        <v>105</v>
      </c>
      <c r="E56" s="3" t="s">
        <v>136</v>
      </c>
      <c r="F56" s="3" t="s">
        <v>102</v>
      </c>
      <c r="G56" s="4">
        <v>44228</v>
      </c>
      <c r="H56" s="4">
        <v>44331</v>
      </c>
      <c r="J56" s="3">
        <v>0</v>
      </c>
      <c r="O56" s="4">
        <f t="shared" si="4"/>
        <v>44346</v>
      </c>
      <c r="R56">
        <v>35.498714</v>
      </c>
      <c r="T56">
        <v>0</v>
      </c>
      <c r="V56">
        <v>4.74177828467153</v>
      </c>
      <c r="W56" t="s">
        <v>123</v>
      </c>
      <c r="X56">
        <v>4.74177828467153</v>
      </c>
      <c r="Y56" t="s">
        <v>123</v>
      </c>
      <c r="Z56">
        <v>4.7341451691049405E-2</v>
      </c>
      <c r="AA56">
        <v>3.7033467536596899E-2</v>
      </c>
      <c r="AB56">
        <v>6.5184805999832798E-2</v>
      </c>
      <c r="AC56">
        <v>0.22113862553558</v>
      </c>
      <c r="AD56">
        <v>0.20873726608540499</v>
      </c>
      <c r="AE56">
        <v>0.240397210514712</v>
      </c>
    </row>
    <row r="57" spans="1:31" x14ac:dyDescent="0.55000000000000004">
      <c r="A57" t="s">
        <v>101</v>
      </c>
      <c r="B57">
        <v>2021</v>
      </c>
      <c r="C57" s="3" t="s">
        <v>117</v>
      </c>
      <c r="D57" s="3" t="s">
        <v>117</v>
      </c>
      <c r="E57" s="3" t="s">
        <v>52</v>
      </c>
      <c r="F57" s="3" t="s">
        <v>102</v>
      </c>
      <c r="G57" s="4">
        <v>44228</v>
      </c>
      <c r="H57" s="4">
        <v>44331</v>
      </c>
      <c r="J57" s="3">
        <v>0</v>
      </c>
      <c r="O57" s="4">
        <f t="shared" si="4"/>
        <v>44346</v>
      </c>
      <c r="R57">
        <v>125.721208</v>
      </c>
      <c r="T57">
        <v>0</v>
      </c>
      <c r="V57">
        <v>19.114337913267502</v>
      </c>
      <c r="W57" t="s">
        <v>123</v>
      </c>
      <c r="X57">
        <v>19.114337913267502</v>
      </c>
      <c r="Y57" t="s">
        <v>123</v>
      </c>
      <c r="Z57">
        <v>5.4443867297921302E-3</v>
      </c>
      <c r="AA57">
        <v>4.8781509294966198E-3</v>
      </c>
      <c r="AB57">
        <v>6.3506412793020899E-3</v>
      </c>
      <c r="AC57">
        <v>0.10340541759850899</v>
      </c>
      <c r="AD57">
        <v>0.102357018338913</v>
      </c>
      <c r="AE57">
        <v>0.104536437298322</v>
      </c>
    </row>
    <row r="58" spans="1:31" x14ac:dyDescent="0.55000000000000004">
      <c r="A58" t="s">
        <v>101</v>
      </c>
      <c r="B58">
        <v>2021</v>
      </c>
      <c r="C58" s="3" t="s">
        <v>67</v>
      </c>
      <c r="D58" s="3" t="s">
        <v>67</v>
      </c>
      <c r="E58" s="3" t="s">
        <v>50</v>
      </c>
      <c r="F58" s="3" t="s">
        <v>102</v>
      </c>
      <c r="G58" s="4">
        <v>44228</v>
      </c>
      <c r="H58" s="4">
        <v>44331</v>
      </c>
      <c r="J58" s="3">
        <v>0</v>
      </c>
      <c r="O58" s="4">
        <f t="shared" si="4"/>
        <v>44346</v>
      </c>
      <c r="R58">
        <v>19.025023000000001</v>
      </c>
      <c r="T58">
        <v>0</v>
      </c>
      <c r="V58">
        <v>3.69195399061033</v>
      </c>
      <c r="W58" t="s">
        <v>123</v>
      </c>
      <c r="X58">
        <v>3.69195399061033</v>
      </c>
      <c r="Y58" t="s">
        <v>123</v>
      </c>
      <c r="Z58">
        <v>8.0741638280049002E-2</v>
      </c>
      <c r="AA58">
        <v>8.0237019402073895E-2</v>
      </c>
      <c r="AB58">
        <v>8.1384377296579491E-2</v>
      </c>
      <c r="AC58">
        <v>0.29809047592948401</v>
      </c>
      <c r="AD58">
        <v>0.29493113320648001</v>
      </c>
      <c r="AE58">
        <v>0.30128429891922398</v>
      </c>
    </row>
    <row r="59" spans="1:31" x14ac:dyDescent="0.55000000000000004">
      <c r="A59" t="s">
        <v>101</v>
      </c>
      <c r="B59">
        <v>2021</v>
      </c>
      <c r="C59" s="3" t="s">
        <v>103</v>
      </c>
      <c r="D59" s="3" t="s">
        <v>103</v>
      </c>
      <c r="E59" s="3" t="s">
        <v>51</v>
      </c>
      <c r="F59" s="3" t="s">
        <v>102</v>
      </c>
      <c r="G59" s="4">
        <v>44228</v>
      </c>
      <c r="H59" s="4">
        <v>44331</v>
      </c>
      <c r="J59" s="3">
        <v>0</v>
      </c>
      <c r="O59" s="4">
        <f t="shared" si="4"/>
        <v>44346</v>
      </c>
      <c r="R59">
        <v>1.5152680000000001</v>
      </c>
      <c r="T59">
        <v>0</v>
      </c>
      <c r="V59">
        <v>3.85773628850488</v>
      </c>
      <c r="W59" t="s">
        <v>123</v>
      </c>
      <c r="X59">
        <v>3.85773628850488</v>
      </c>
      <c r="Y59" t="s">
        <v>123</v>
      </c>
      <c r="Z59">
        <v>0.10197618052914399</v>
      </c>
      <c r="AA59">
        <v>0.101406147474334</v>
      </c>
      <c r="AB59">
        <v>0.102562000309222</v>
      </c>
      <c r="AC59">
        <v>0.39339067336393202</v>
      </c>
      <c r="AD59">
        <v>0.382160406164816</v>
      </c>
      <c r="AE59">
        <v>0.40458891485480103</v>
      </c>
    </row>
    <row r="60" spans="1:31" x14ac:dyDescent="0.55000000000000004">
      <c r="A60" t="s">
        <v>101</v>
      </c>
      <c r="B60">
        <v>2021</v>
      </c>
      <c r="C60" s="3" t="s">
        <v>111</v>
      </c>
      <c r="D60" s="3" t="s">
        <v>111</v>
      </c>
      <c r="E60" s="3" t="s">
        <v>51</v>
      </c>
      <c r="F60" s="3" t="s">
        <v>102</v>
      </c>
      <c r="G60" s="4">
        <v>44228</v>
      </c>
      <c r="H60" s="4">
        <v>44331</v>
      </c>
      <c r="J60" s="3">
        <v>0</v>
      </c>
      <c r="O60" s="4">
        <f t="shared" si="4"/>
        <v>44346</v>
      </c>
      <c r="R60">
        <v>69.348366999999996</v>
      </c>
      <c r="T60">
        <v>0</v>
      </c>
      <c r="V60">
        <v>9.6332595253186906</v>
      </c>
      <c r="W60" t="s">
        <v>123</v>
      </c>
      <c r="X60">
        <v>9.6332595253186906</v>
      </c>
      <c r="Y60" t="s">
        <v>123</v>
      </c>
      <c r="Z60">
        <v>1.9710688409108199E-2</v>
      </c>
      <c r="AA60">
        <v>1.6890652198951001E-2</v>
      </c>
      <c r="AB60">
        <v>2.3496524696233201E-2</v>
      </c>
      <c r="AC60">
        <v>0.188198804664192</v>
      </c>
      <c r="AD60">
        <v>0.18462242641245802</v>
      </c>
      <c r="AE60">
        <v>0.19231939392710801</v>
      </c>
    </row>
    <row r="61" spans="1:31" x14ac:dyDescent="0.55000000000000004">
      <c r="A61" t="s">
        <v>101</v>
      </c>
      <c r="B61">
        <v>2021</v>
      </c>
      <c r="C61" s="3" t="s">
        <v>112</v>
      </c>
      <c r="D61" s="3" t="s">
        <v>112</v>
      </c>
      <c r="E61" s="3" t="s">
        <v>50</v>
      </c>
      <c r="F61" s="3" t="s">
        <v>102</v>
      </c>
      <c r="G61" s="4">
        <v>44228</v>
      </c>
      <c r="H61" s="4">
        <v>44331</v>
      </c>
      <c r="J61" s="3">
        <v>0</v>
      </c>
      <c r="O61" s="4">
        <f t="shared" si="4"/>
        <v>44346</v>
      </c>
      <c r="R61">
        <v>28.492809999999999</v>
      </c>
      <c r="T61">
        <v>0</v>
      </c>
      <c r="V61">
        <v>8.3105189735189704</v>
      </c>
      <c r="W61" t="s">
        <v>123</v>
      </c>
      <c r="X61">
        <v>8.3105189735189704</v>
      </c>
      <c r="Y61" t="s">
        <v>123</v>
      </c>
      <c r="Z61">
        <v>1.91197265983961E-2</v>
      </c>
      <c r="AA61">
        <v>1.8868681457417401E-2</v>
      </c>
      <c r="AB61">
        <v>1.9524340428483902E-2</v>
      </c>
      <c r="AC61">
        <v>0.15888292844901</v>
      </c>
      <c r="AD61">
        <v>0.15686697621713699</v>
      </c>
      <c r="AE61">
        <v>0.16092678433848601</v>
      </c>
    </row>
    <row r="62" spans="1:31" x14ac:dyDescent="0.55000000000000004">
      <c r="A62" t="s">
        <v>101</v>
      </c>
      <c r="B62">
        <v>2021</v>
      </c>
      <c r="C62" s="3" t="s">
        <v>113</v>
      </c>
      <c r="D62" s="3" t="s">
        <v>113</v>
      </c>
      <c r="E62" s="3" t="s">
        <v>52</v>
      </c>
      <c r="F62" s="3" t="s">
        <v>102</v>
      </c>
      <c r="G62" s="4">
        <v>44228</v>
      </c>
      <c r="H62" s="4">
        <v>44331</v>
      </c>
      <c r="J62" s="3">
        <v>0</v>
      </c>
      <c r="O62" s="4">
        <f t="shared" si="4"/>
        <v>44346</v>
      </c>
      <c r="R62">
        <v>39.280811999999997</v>
      </c>
      <c r="T62">
        <v>0</v>
      </c>
      <c r="V62">
        <v>18.511952730475599</v>
      </c>
      <c r="W62" t="s">
        <v>123</v>
      </c>
      <c r="X62">
        <v>18.511952730475599</v>
      </c>
      <c r="Y62" t="s">
        <v>123</v>
      </c>
      <c r="Z62">
        <v>1.68395251489518E-2</v>
      </c>
      <c r="AA62">
        <v>1.5700296626108501E-2</v>
      </c>
      <c r="AB62">
        <v>1.7902398811221402E-2</v>
      </c>
      <c r="AC62">
        <v>0.31127032058853099</v>
      </c>
      <c r="AD62">
        <v>0.30826396747486301</v>
      </c>
      <c r="AE62">
        <v>0.31437859912294303</v>
      </c>
    </row>
    <row r="63" spans="1:31" x14ac:dyDescent="0.55000000000000004">
      <c r="A63" t="s">
        <v>101</v>
      </c>
      <c r="B63">
        <v>2021</v>
      </c>
      <c r="C63" s="3" t="s">
        <v>68</v>
      </c>
      <c r="D63" s="3" t="s">
        <v>68</v>
      </c>
      <c r="E63" s="3" t="s">
        <v>49</v>
      </c>
      <c r="F63" s="3" t="s">
        <v>102</v>
      </c>
      <c r="G63" s="4">
        <v>44228</v>
      </c>
      <c r="H63" s="4">
        <v>44331</v>
      </c>
      <c r="J63" s="3">
        <v>0</v>
      </c>
      <c r="O63" s="4">
        <f t="shared" si="4"/>
        <v>44346</v>
      </c>
      <c r="R63">
        <v>68.665730999999994</v>
      </c>
      <c r="T63">
        <v>0</v>
      </c>
      <c r="V63">
        <v>8.9531695955079496</v>
      </c>
      <c r="W63" t="s">
        <v>123</v>
      </c>
      <c r="X63">
        <v>8.9531695955079496</v>
      </c>
      <c r="Y63" t="s">
        <v>123</v>
      </c>
      <c r="Z63">
        <v>2.2449741473161901E-2</v>
      </c>
      <c r="AA63">
        <v>2.2138289514187601E-2</v>
      </c>
      <c r="AB63">
        <v>2.3017329685965201E-2</v>
      </c>
      <c r="AC63">
        <v>0.20097313309411502</v>
      </c>
      <c r="AD63">
        <v>0.19937347192645799</v>
      </c>
      <c r="AE63">
        <v>0.20265953083466398</v>
      </c>
    </row>
    <row r="64" spans="1:31" x14ac:dyDescent="0.55000000000000004">
      <c r="A64" t="s">
        <v>101</v>
      </c>
      <c r="B64">
        <v>2021</v>
      </c>
      <c r="C64" s="3" t="s">
        <v>115</v>
      </c>
      <c r="D64" s="3" t="s">
        <v>115</v>
      </c>
      <c r="E64" s="3" t="s">
        <v>49</v>
      </c>
      <c r="F64" s="3" t="s">
        <v>102</v>
      </c>
      <c r="G64" s="4">
        <v>44228</v>
      </c>
      <c r="H64" s="4">
        <v>44331</v>
      </c>
      <c r="J64" s="3">
        <v>0</v>
      </c>
      <c r="O64" s="4">
        <f t="shared" si="4"/>
        <v>44346</v>
      </c>
      <c r="R64">
        <v>34.545867999999999</v>
      </c>
      <c r="T64">
        <v>0</v>
      </c>
      <c r="V64">
        <v>4.6530814592703704</v>
      </c>
      <c r="W64" t="s">
        <v>123</v>
      </c>
      <c r="X64">
        <v>4.6530814592703704</v>
      </c>
      <c r="Y64" t="s">
        <v>123</v>
      </c>
      <c r="Z64">
        <v>1.19292141547097E-2</v>
      </c>
      <c r="AA64">
        <v>1.18761435343819E-2</v>
      </c>
      <c r="AB64">
        <v>1.19900296432811E-2</v>
      </c>
      <c r="AC64">
        <v>5.5507228372558802E-2</v>
      </c>
      <c r="AD64">
        <v>5.4553376111301698E-2</v>
      </c>
      <c r="AE64">
        <v>5.6440912435858893E-2</v>
      </c>
    </row>
    <row r="65" spans="1:31" x14ac:dyDescent="0.55000000000000004">
      <c r="A65" t="s">
        <v>101</v>
      </c>
      <c r="B65">
        <v>2021</v>
      </c>
      <c r="C65" s="3" t="s">
        <v>70</v>
      </c>
      <c r="D65" s="3" t="s">
        <v>70</v>
      </c>
      <c r="E65" s="3" t="s">
        <v>48</v>
      </c>
      <c r="F65" s="3" t="s">
        <v>102</v>
      </c>
      <c r="G65" s="4">
        <v>44228</v>
      </c>
      <c r="H65" s="4">
        <v>44331</v>
      </c>
      <c r="J65" s="3">
        <v>0</v>
      </c>
      <c r="O65" s="4">
        <f t="shared" si="4"/>
        <v>44346</v>
      </c>
      <c r="R65">
        <v>83.683604000000003</v>
      </c>
      <c r="T65">
        <v>0</v>
      </c>
      <c r="V65">
        <v>9.0600986373165604</v>
      </c>
      <c r="W65" t="s">
        <v>123</v>
      </c>
      <c r="X65">
        <v>9.0600986373165604</v>
      </c>
      <c r="Y65" t="s">
        <v>123</v>
      </c>
      <c r="Z65">
        <v>1.4606904286333601E-2</v>
      </c>
      <c r="AA65">
        <v>1.3252642819417499E-2</v>
      </c>
      <c r="AB65">
        <v>1.6217782609300901E-2</v>
      </c>
      <c r="AC65">
        <v>0.131968020205772</v>
      </c>
      <c r="AD65">
        <v>0.12989314346248299</v>
      </c>
      <c r="AE65">
        <v>0.13408756561310001</v>
      </c>
    </row>
    <row r="66" spans="1:31" x14ac:dyDescent="0.55000000000000004">
      <c r="A66" t="s">
        <v>101</v>
      </c>
      <c r="B66">
        <v>2021</v>
      </c>
      <c r="C66" s="3" t="s">
        <v>106</v>
      </c>
      <c r="D66" s="3" t="s">
        <v>106</v>
      </c>
      <c r="E66" s="3" t="s">
        <v>51</v>
      </c>
      <c r="F66" s="3" t="s">
        <v>102</v>
      </c>
      <c r="G66" s="4">
        <v>44228</v>
      </c>
      <c r="H66" s="4">
        <v>44331</v>
      </c>
      <c r="J66" s="3">
        <v>0</v>
      </c>
      <c r="O66" s="4">
        <f t="shared" si="4"/>
        <v>44346</v>
      </c>
      <c r="R66">
        <v>123.52221400000001</v>
      </c>
      <c r="T66">
        <v>0</v>
      </c>
      <c r="V66">
        <v>4.4318383864985602</v>
      </c>
      <c r="W66" t="s">
        <v>123</v>
      </c>
      <c r="X66">
        <v>4.4318383864985602</v>
      </c>
      <c r="Y66" t="s">
        <v>123</v>
      </c>
      <c r="Z66">
        <v>4.7150940431823198E-2</v>
      </c>
      <c r="AA66">
        <v>4.5907952743609405E-2</v>
      </c>
      <c r="AB66">
        <v>4.8774853028210899E-2</v>
      </c>
      <c r="AC66">
        <v>0.20891227493706199</v>
      </c>
      <c r="AD66">
        <v>0.20708842415046699</v>
      </c>
      <c r="AE66">
        <v>0.211003883493562</v>
      </c>
    </row>
    <row r="67" spans="1:31" x14ac:dyDescent="0.55000000000000004">
      <c r="A67" t="s">
        <v>101</v>
      </c>
      <c r="B67">
        <v>2021</v>
      </c>
      <c r="C67" s="3" t="s">
        <v>118</v>
      </c>
      <c r="D67" s="3" t="s">
        <v>118</v>
      </c>
      <c r="E67" s="3" t="s">
        <v>52</v>
      </c>
      <c r="F67" s="3" t="s">
        <v>102</v>
      </c>
      <c r="G67" s="4">
        <v>44228</v>
      </c>
      <c r="H67" s="4">
        <v>44331</v>
      </c>
      <c r="J67" s="3">
        <v>0</v>
      </c>
      <c r="O67" s="4">
        <f t="shared" si="4"/>
        <v>44346</v>
      </c>
      <c r="R67">
        <v>46.545990000000003</v>
      </c>
      <c r="T67">
        <v>0</v>
      </c>
      <c r="V67">
        <v>12.5968247338247</v>
      </c>
      <c r="W67" t="s">
        <v>123</v>
      </c>
      <c r="X67">
        <v>12.5968247338247</v>
      </c>
      <c r="Y67" t="s">
        <v>123</v>
      </c>
      <c r="Z67">
        <v>2.2512850777178703E-3</v>
      </c>
      <c r="AA67">
        <v>2.1005367501218297E-3</v>
      </c>
      <c r="AB67">
        <v>2.4826214867404699E-3</v>
      </c>
      <c r="AC67">
        <v>2.83022357808606E-2</v>
      </c>
      <c r="AD67">
        <v>2.75019033287364E-2</v>
      </c>
      <c r="AE67">
        <v>2.9075663407210801E-2</v>
      </c>
    </row>
    <row r="68" spans="1:31" x14ac:dyDescent="0.55000000000000004">
      <c r="A68" t="s">
        <v>101</v>
      </c>
      <c r="B68">
        <v>2021</v>
      </c>
      <c r="C68" s="3" t="s">
        <v>104</v>
      </c>
      <c r="D68" s="3" t="s">
        <v>104</v>
      </c>
      <c r="E68" s="3" t="s">
        <v>50</v>
      </c>
      <c r="F68" s="3" t="s">
        <v>102</v>
      </c>
      <c r="G68" s="4">
        <v>44228</v>
      </c>
      <c r="H68" s="4">
        <v>44331</v>
      </c>
      <c r="J68" s="3">
        <v>0</v>
      </c>
      <c r="O68" s="4">
        <f t="shared" si="4"/>
        <v>44346</v>
      </c>
      <c r="R68">
        <v>30.162799</v>
      </c>
      <c r="T68">
        <v>0</v>
      </c>
      <c r="V68">
        <v>8.1400022827414098</v>
      </c>
      <c r="W68" t="s">
        <v>123</v>
      </c>
      <c r="X68">
        <v>8.1400022827414098</v>
      </c>
      <c r="Y68" t="s">
        <v>123</v>
      </c>
      <c r="Z68">
        <v>4.8924250077478998E-2</v>
      </c>
      <c r="AA68">
        <v>4.45880564888156E-2</v>
      </c>
      <c r="AB68">
        <v>5.5645961057308894E-2</v>
      </c>
      <c r="AC68">
        <v>0.39667568936588399</v>
      </c>
      <c r="AD68">
        <v>0.39042366265124701</v>
      </c>
      <c r="AE68">
        <v>0.40405755221696404</v>
      </c>
    </row>
    <row r="69" spans="1:31" x14ac:dyDescent="0.55000000000000004">
      <c r="A69" t="s">
        <v>101</v>
      </c>
      <c r="B69">
        <v>2021</v>
      </c>
      <c r="C69" s="3" t="s">
        <v>109</v>
      </c>
      <c r="D69" s="3" t="s">
        <v>109</v>
      </c>
      <c r="E69" s="3" t="s">
        <v>51</v>
      </c>
      <c r="F69" s="3" t="s">
        <v>102</v>
      </c>
      <c r="G69" s="4">
        <v>44228</v>
      </c>
      <c r="H69" s="4">
        <v>44331</v>
      </c>
      <c r="J69" s="3">
        <v>0</v>
      </c>
      <c r="O69" s="4">
        <f t="shared" si="4"/>
        <v>44346</v>
      </c>
      <c r="R69">
        <v>78.328005000000005</v>
      </c>
      <c r="T69">
        <v>0</v>
      </c>
      <c r="V69">
        <v>7.4090877586636701</v>
      </c>
      <c r="W69" t="s">
        <v>123</v>
      </c>
      <c r="X69">
        <v>7.4090877586636701</v>
      </c>
      <c r="Y69" t="s">
        <v>123</v>
      </c>
      <c r="Z69">
        <v>2.37623799149085E-2</v>
      </c>
      <c r="AA69">
        <v>1.9063061622772198E-2</v>
      </c>
      <c r="AB69">
        <v>2.9077154852382901E-2</v>
      </c>
      <c r="AC69">
        <v>0.17339067693479998</v>
      </c>
      <c r="AD69">
        <v>0.16808961882113599</v>
      </c>
      <c r="AE69">
        <v>0.179374100351785</v>
      </c>
    </row>
    <row r="70" spans="1:31" x14ac:dyDescent="0.55000000000000004">
      <c r="A70" t="s">
        <v>101</v>
      </c>
      <c r="B70">
        <v>2021</v>
      </c>
      <c r="C70" s="3" t="s">
        <v>74</v>
      </c>
      <c r="D70" s="3" t="s">
        <v>74</v>
      </c>
      <c r="E70" s="3" t="s">
        <v>49</v>
      </c>
      <c r="F70" s="3" t="s">
        <v>102</v>
      </c>
      <c r="G70" s="4">
        <v>44228</v>
      </c>
      <c r="H70" s="4">
        <v>44331</v>
      </c>
      <c r="J70" s="3">
        <v>0</v>
      </c>
      <c r="O70" s="4">
        <f t="shared" si="4"/>
        <v>44346</v>
      </c>
      <c r="R70">
        <v>82.439997000000005</v>
      </c>
      <c r="T70">
        <v>0</v>
      </c>
      <c r="V70">
        <v>6.3049192889893897</v>
      </c>
      <c r="W70" t="s">
        <v>123</v>
      </c>
      <c r="X70">
        <v>6.3049192889893897</v>
      </c>
      <c r="Y70" t="s">
        <v>123</v>
      </c>
      <c r="Z70">
        <v>2.08227907082588E-2</v>
      </c>
      <c r="AA70">
        <v>1.9979670978687102E-2</v>
      </c>
      <c r="AB70">
        <v>2.1756727154608101E-2</v>
      </c>
      <c r="AC70">
        <v>0.13121863703353301</v>
      </c>
      <c r="AD70">
        <v>0.129540356154037</v>
      </c>
      <c r="AE70">
        <v>0.132983096812365</v>
      </c>
    </row>
    <row r="71" spans="1:31" x14ac:dyDescent="0.55000000000000004">
      <c r="A71" t="s">
        <v>101</v>
      </c>
      <c r="B71">
        <v>2021</v>
      </c>
      <c r="C71" s="3" t="s">
        <v>116</v>
      </c>
      <c r="D71" s="3" t="s">
        <v>116</v>
      </c>
      <c r="E71" s="3" t="s">
        <v>49</v>
      </c>
      <c r="F71" s="3" t="s">
        <v>102</v>
      </c>
      <c r="G71" s="4">
        <v>44228</v>
      </c>
      <c r="H71" s="4">
        <v>44331</v>
      </c>
      <c r="J71" s="3">
        <v>0</v>
      </c>
      <c r="O71" s="4">
        <f t="shared" si="4"/>
        <v>44346</v>
      </c>
      <c r="T71">
        <v>0</v>
      </c>
      <c r="V71">
        <v>10.272216395864101</v>
      </c>
      <c r="W71" t="s">
        <v>123</v>
      </c>
      <c r="X71">
        <v>10.272216395864101</v>
      </c>
      <c r="Y71" t="s">
        <v>123</v>
      </c>
      <c r="Z71">
        <v>1.08309443219212E-2</v>
      </c>
      <c r="AA71">
        <v>9.4637943927467199E-3</v>
      </c>
      <c r="AB71">
        <v>1.25089811876144E-2</v>
      </c>
      <c r="AC71">
        <v>0.110451000678704</v>
      </c>
      <c r="AD71">
        <v>0.108071996401259</v>
      </c>
      <c r="AE71">
        <v>0.113127756245605</v>
      </c>
    </row>
    <row r="72" spans="1:31" x14ac:dyDescent="0.55000000000000004">
      <c r="A72" t="s">
        <v>101</v>
      </c>
      <c r="B72">
        <v>2021</v>
      </c>
      <c r="C72" s="3" t="s">
        <v>108</v>
      </c>
      <c r="D72" s="3" t="s">
        <v>108</v>
      </c>
      <c r="E72" s="3" t="s">
        <v>50</v>
      </c>
      <c r="F72" s="3" t="s">
        <v>102</v>
      </c>
      <c r="G72" s="4">
        <v>44228</v>
      </c>
      <c r="H72" s="4">
        <v>44331</v>
      </c>
      <c r="J72" s="3">
        <v>0</v>
      </c>
      <c r="O72" s="4">
        <f t="shared" si="4"/>
        <v>44346</v>
      </c>
      <c r="R72">
        <v>228.054788</v>
      </c>
      <c r="T72">
        <v>0</v>
      </c>
      <c r="V72">
        <v>6.5127169067987403</v>
      </c>
      <c r="W72" t="s">
        <v>123</v>
      </c>
      <c r="X72">
        <v>6.5127169067987403</v>
      </c>
      <c r="Y72" t="s">
        <v>123</v>
      </c>
      <c r="Z72">
        <v>2.56926745427732E-2</v>
      </c>
      <c r="AA72">
        <v>2.31360091823542E-2</v>
      </c>
      <c r="AB72">
        <v>2.9779549879404503E-2</v>
      </c>
      <c r="AC72">
        <v>0.166461559953827</v>
      </c>
      <c r="AD72">
        <v>0.16348890028743499</v>
      </c>
      <c r="AE72">
        <v>0.170460173122749</v>
      </c>
    </row>
    <row r="73" spans="1:31" x14ac:dyDescent="0.55000000000000004">
      <c r="A73" t="s">
        <v>101</v>
      </c>
      <c r="B73">
        <v>2021</v>
      </c>
      <c r="C73" s="3" t="s">
        <v>107</v>
      </c>
      <c r="D73" s="3" t="s">
        <v>107</v>
      </c>
      <c r="E73" s="3" t="s">
        <v>50</v>
      </c>
      <c r="F73" s="3" t="s">
        <v>102</v>
      </c>
      <c r="G73" s="4">
        <v>44228</v>
      </c>
      <c r="H73" s="4">
        <v>44331</v>
      </c>
      <c r="J73" s="3">
        <v>0</v>
      </c>
      <c r="O73" s="4">
        <f t="shared" si="4"/>
        <v>44346</v>
      </c>
      <c r="R73">
        <v>11.525268000000001</v>
      </c>
      <c r="T73">
        <v>0</v>
      </c>
      <c r="V73">
        <v>8.5209947307408598</v>
      </c>
      <c r="W73" t="s">
        <v>123</v>
      </c>
      <c r="X73">
        <v>8.5209947307408598</v>
      </c>
      <c r="Y73" t="s">
        <v>123</v>
      </c>
      <c r="Z73">
        <v>4.5444761666344903E-2</v>
      </c>
      <c r="AA73">
        <v>4.3901339367667394E-2</v>
      </c>
      <c r="AB73">
        <v>4.7899883359669999E-2</v>
      </c>
      <c r="AC73">
        <v>0.38700470597610698</v>
      </c>
      <c r="AD73">
        <v>0.38121795279825704</v>
      </c>
      <c r="AE73">
        <v>0.393162097321549</v>
      </c>
    </row>
    <row r="74" spans="1:31" x14ac:dyDescent="0.55000000000000004">
      <c r="A74" t="s">
        <v>101</v>
      </c>
      <c r="B74">
        <v>2021</v>
      </c>
      <c r="C74" s="3" t="s">
        <v>110</v>
      </c>
      <c r="D74" s="3" t="s">
        <v>110</v>
      </c>
      <c r="E74" s="3" t="s">
        <v>52</v>
      </c>
      <c r="F74" s="3" t="s">
        <v>102</v>
      </c>
      <c r="G74" s="4">
        <v>44228</v>
      </c>
      <c r="H74" s="4">
        <v>44331</v>
      </c>
      <c r="J74" s="3">
        <v>0</v>
      </c>
      <c r="O74" s="4">
        <f t="shared" si="4"/>
        <v>44346</v>
      </c>
      <c r="R74">
        <v>99.840345999999997</v>
      </c>
      <c r="T74">
        <v>0</v>
      </c>
      <c r="V74">
        <v>4.7465436392914704</v>
      </c>
      <c r="W74" t="s">
        <v>123</v>
      </c>
      <c r="X74">
        <v>4.7465436392914704</v>
      </c>
      <c r="Y74" t="s">
        <v>123</v>
      </c>
      <c r="Z74">
        <v>2.2212240464294302E-2</v>
      </c>
      <c r="AA74">
        <v>1.9412267675808399E-2</v>
      </c>
      <c r="AB74">
        <v>2.5933884618638599E-2</v>
      </c>
      <c r="AC74">
        <v>0.10484580860160601</v>
      </c>
      <c r="AD74">
        <v>0.10155192458946401</v>
      </c>
      <c r="AE74">
        <v>0.10887823745178199</v>
      </c>
    </row>
    <row r="75" spans="1:31" x14ac:dyDescent="0.55000000000000004">
      <c r="A75" t="s">
        <v>37</v>
      </c>
      <c r="B75">
        <v>2021</v>
      </c>
      <c r="C75" s="3" t="s">
        <v>139</v>
      </c>
      <c r="D75" s="3" t="s">
        <v>70</v>
      </c>
      <c r="E75" s="3" t="s">
        <v>48</v>
      </c>
      <c r="F75" s="3" t="s">
        <v>38</v>
      </c>
      <c r="G75" s="4">
        <v>44054</v>
      </c>
      <c r="H75" s="4">
        <v>44066</v>
      </c>
      <c r="I75" s="3">
        <v>7103</v>
      </c>
      <c r="J75" s="3">
        <v>1</v>
      </c>
      <c r="K75" s="3">
        <v>7.75</v>
      </c>
      <c r="L75" s="3">
        <v>7.14</v>
      </c>
      <c r="M75" s="3">
        <v>8.36</v>
      </c>
      <c r="N75" s="3">
        <v>1</v>
      </c>
      <c r="O75" s="4">
        <f>H75+14</f>
        <v>44080</v>
      </c>
      <c r="P75" s="3">
        <v>418</v>
      </c>
      <c r="Q75" s="3">
        <v>11161</v>
      </c>
      <c r="R75">
        <v>1.964086</v>
      </c>
      <c r="S75">
        <v>97.88</v>
      </c>
      <c r="T75">
        <v>1</v>
      </c>
      <c r="V75" s="10">
        <v>9</v>
      </c>
      <c r="W75" t="s">
        <v>134</v>
      </c>
      <c r="X75" s="10">
        <v>9</v>
      </c>
      <c r="Y75" t="s">
        <v>134</v>
      </c>
    </row>
    <row r="76" spans="1:31" x14ac:dyDescent="0.55000000000000004">
      <c r="A76" t="s">
        <v>23</v>
      </c>
      <c r="B76">
        <v>2021</v>
      </c>
      <c r="C76" s="3" t="s">
        <v>140</v>
      </c>
      <c r="D76" s="3" t="s">
        <v>74</v>
      </c>
      <c r="E76" s="3" t="s">
        <v>49</v>
      </c>
      <c r="F76" s="3" t="s">
        <v>4</v>
      </c>
      <c r="G76" s="4">
        <v>44019</v>
      </c>
      <c r="H76" s="4">
        <v>44026</v>
      </c>
      <c r="I76" s="8">
        <v>12405</v>
      </c>
      <c r="J76" s="3">
        <v>10</v>
      </c>
      <c r="K76" s="3">
        <v>18.399999999999999</v>
      </c>
      <c r="L76" s="3">
        <v>14.8</v>
      </c>
      <c r="M76" s="3">
        <v>22.6</v>
      </c>
      <c r="N76" s="3">
        <v>1</v>
      </c>
      <c r="O76" s="4">
        <f>H76+14</f>
        <v>44040</v>
      </c>
      <c r="P76" s="3">
        <v>2053</v>
      </c>
      <c r="Q76" s="3">
        <v>79662</v>
      </c>
      <c r="R76">
        <v>4.6467320000000001</v>
      </c>
      <c r="S76" s="5">
        <v>84.4</v>
      </c>
      <c r="T76">
        <v>1</v>
      </c>
      <c r="V76">
        <v>2.7</v>
      </c>
      <c r="W76" t="s">
        <v>134</v>
      </c>
      <c r="X76">
        <v>3</v>
      </c>
      <c r="Y76" t="s">
        <v>135</v>
      </c>
    </row>
    <row r="77" spans="1:31" x14ac:dyDescent="0.55000000000000004">
      <c r="A77" t="s">
        <v>47</v>
      </c>
      <c r="B77">
        <v>2020</v>
      </c>
      <c r="C77" s="2" t="s">
        <v>67</v>
      </c>
      <c r="D77" s="2" t="s">
        <v>67</v>
      </c>
      <c r="E77" s="3" t="s">
        <v>50</v>
      </c>
      <c r="F77" s="3" t="s">
        <v>85</v>
      </c>
      <c r="G77" s="4">
        <v>44009</v>
      </c>
      <c r="H77" s="4">
        <v>44022</v>
      </c>
      <c r="I77" s="8">
        <v>21387</v>
      </c>
      <c r="J77" s="3">
        <v>5</v>
      </c>
      <c r="K77" s="9">
        <v>22.86</v>
      </c>
      <c r="O77" s="4">
        <f t="shared" si="4"/>
        <v>44037</v>
      </c>
      <c r="R77">
        <v>19.025023000000001</v>
      </c>
      <c r="S77">
        <v>91</v>
      </c>
      <c r="T77">
        <v>0</v>
      </c>
      <c r="V77" s="10"/>
      <c r="W77" s="10"/>
      <c r="X77" s="10"/>
      <c r="Y77" s="10"/>
    </row>
    <row r="78" spans="1:31" x14ac:dyDescent="0.55000000000000004">
      <c r="A78" t="s">
        <v>47</v>
      </c>
      <c r="B78">
        <v>2020</v>
      </c>
      <c r="C78" s="2" t="s">
        <v>67</v>
      </c>
      <c r="D78" s="2" t="s">
        <v>67</v>
      </c>
      <c r="E78" s="3" t="s">
        <v>50</v>
      </c>
      <c r="F78" s="3" t="s">
        <v>80</v>
      </c>
      <c r="G78" s="4">
        <v>44119</v>
      </c>
      <c r="H78" s="4">
        <v>44125</v>
      </c>
      <c r="I78" s="3">
        <v>3829</v>
      </c>
      <c r="J78" s="3">
        <v>5</v>
      </c>
      <c r="K78" s="3">
        <v>24.71</v>
      </c>
      <c r="L78" s="3">
        <v>24.01</v>
      </c>
      <c r="M78" s="3">
        <v>25.42</v>
      </c>
      <c r="N78" s="3">
        <v>1</v>
      </c>
      <c r="O78" s="4">
        <f>H78+14</f>
        <v>44139</v>
      </c>
      <c r="P78" s="3">
        <v>6703</v>
      </c>
      <c r="Q78" s="3">
        <v>340436</v>
      </c>
      <c r="R78">
        <v>19.025023000000001</v>
      </c>
      <c r="S78">
        <v>91</v>
      </c>
      <c r="T78">
        <v>1</v>
      </c>
      <c r="V78" s="10">
        <v>2.2176350276494206</v>
      </c>
      <c r="W78" s="10" t="s">
        <v>126</v>
      </c>
      <c r="X78" s="10">
        <v>2.2176350276494206</v>
      </c>
      <c r="Y78" s="10" t="s">
        <v>126</v>
      </c>
    </row>
    <row r="79" spans="1:31" x14ac:dyDescent="0.55000000000000004">
      <c r="A79" t="s">
        <v>47</v>
      </c>
      <c r="B79">
        <v>2020</v>
      </c>
      <c r="C79" s="2" t="s">
        <v>67</v>
      </c>
      <c r="D79" s="2" t="s">
        <v>67</v>
      </c>
      <c r="E79" s="3" t="s">
        <v>50</v>
      </c>
      <c r="F79" s="3" t="s">
        <v>86</v>
      </c>
      <c r="G79" s="4">
        <v>44211</v>
      </c>
      <c r="H79" s="4">
        <v>44219</v>
      </c>
      <c r="I79" s="8">
        <v>28000</v>
      </c>
      <c r="J79" s="3">
        <v>5</v>
      </c>
      <c r="K79" s="9">
        <v>56.1</v>
      </c>
      <c r="O79" s="4">
        <f t="shared" si="4"/>
        <v>44234</v>
      </c>
      <c r="R79">
        <v>19.025023000000001</v>
      </c>
      <c r="S79">
        <v>91</v>
      </c>
      <c r="T79">
        <v>0</v>
      </c>
      <c r="V79" s="10"/>
      <c r="W79" s="10"/>
      <c r="X79" s="10"/>
      <c r="Y79" s="10"/>
    </row>
    <row r="80" spans="1:31" x14ac:dyDescent="0.55000000000000004">
      <c r="A80" t="s">
        <v>47</v>
      </c>
      <c r="B80">
        <v>2020</v>
      </c>
      <c r="C80" s="2" t="s">
        <v>67</v>
      </c>
      <c r="D80" s="2" t="s">
        <v>67</v>
      </c>
      <c r="E80" s="3" t="s">
        <v>50</v>
      </c>
      <c r="F80" s="3" t="s">
        <v>78</v>
      </c>
      <c r="G80" s="4">
        <v>44044</v>
      </c>
      <c r="H80" s="4">
        <v>44050</v>
      </c>
      <c r="I80" s="3">
        <v>15046</v>
      </c>
      <c r="J80" s="3">
        <v>5</v>
      </c>
      <c r="K80" s="3">
        <v>28.39</v>
      </c>
      <c r="L80" s="3">
        <v>27.65</v>
      </c>
      <c r="M80" s="3">
        <v>29.14</v>
      </c>
      <c r="O80" s="4">
        <f>H80+14</f>
        <v>44064</v>
      </c>
      <c r="P80" s="3">
        <v>4270</v>
      </c>
      <c r="Q80" s="3">
        <v>142723</v>
      </c>
      <c r="R80">
        <v>19.025023000000001</v>
      </c>
      <c r="S80">
        <v>91</v>
      </c>
      <c r="T80">
        <v>0</v>
      </c>
      <c r="V80" s="10">
        <v>2.2176350276494206</v>
      </c>
      <c r="W80" s="10" t="s">
        <v>126</v>
      </c>
      <c r="X80" s="10">
        <v>2.2176350276494206</v>
      </c>
      <c r="Y80" s="10" t="s">
        <v>126</v>
      </c>
    </row>
    <row r="81" spans="1:31" x14ac:dyDescent="0.55000000000000004">
      <c r="A81" t="s">
        <v>47</v>
      </c>
      <c r="B81">
        <v>2020</v>
      </c>
      <c r="C81" s="2" t="s">
        <v>67</v>
      </c>
      <c r="D81" s="2" t="s">
        <v>67</v>
      </c>
      <c r="E81" s="3" t="s">
        <v>50</v>
      </c>
      <c r="F81" s="3" t="s">
        <v>79</v>
      </c>
      <c r="G81" s="4">
        <v>44075</v>
      </c>
      <c r="H81" s="4">
        <v>44081</v>
      </c>
      <c r="I81" s="3">
        <v>17409</v>
      </c>
      <c r="J81" s="3">
        <v>5</v>
      </c>
      <c r="K81" s="3">
        <v>24.08</v>
      </c>
      <c r="L81" s="3">
        <v>23.43</v>
      </c>
      <c r="M81" s="3">
        <v>24.74</v>
      </c>
      <c r="O81" s="4">
        <f>H81+14</f>
        <v>44095</v>
      </c>
      <c r="P81" s="3">
        <v>5014</v>
      </c>
      <c r="Q81" s="3">
        <v>193526</v>
      </c>
      <c r="R81">
        <v>19.025023000000001</v>
      </c>
      <c r="S81">
        <v>91</v>
      </c>
      <c r="T81">
        <v>0</v>
      </c>
      <c r="V81" s="10">
        <v>2.2176350276494206</v>
      </c>
      <c r="W81" s="10" t="s">
        <v>126</v>
      </c>
      <c r="X81" s="10">
        <v>2.2176350276494206</v>
      </c>
      <c r="Y81" s="10" t="s">
        <v>126</v>
      </c>
    </row>
    <row r="82" spans="1:31" x14ac:dyDescent="0.55000000000000004">
      <c r="A82" t="s">
        <v>101</v>
      </c>
      <c r="B82">
        <v>2021</v>
      </c>
      <c r="C82" s="3" t="s">
        <v>30</v>
      </c>
      <c r="D82" s="3" t="s">
        <v>30</v>
      </c>
      <c r="E82" s="3" t="s">
        <v>53</v>
      </c>
      <c r="F82" s="3" t="s">
        <v>121</v>
      </c>
      <c r="G82" s="4">
        <v>43922</v>
      </c>
      <c r="H82" s="4">
        <v>44331</v>
      </c>
      <c r="J82" s="3">
        <v>0</v>
      </c>
      <c r="O82" s="4">
        <f t="shared" ref="O82" si="5">H82+15</f>
        <v>44346</v>
      </c>
      <c r="R82">
        <v>1366.4177560000001</v>
      </c>
      <c r="T82">
        <v>0</v>
      </c>
      <c r="U82">
        <v>1</v>
      </c>
      <c r="V82">
        <v>4.5392999459999999</v>
      </c>
      <c r="W82" t="s">
        <v>123</v>
      </c>
      <c r="X82">
        <v>4.5392999459999999</v>
      </c>
      <c r="Y82" t="s">
        <v>123</v>
      </c>
      <c r="Z82">
        <v>5.4858805640000001E-2</v>
      </c>
      <c r="AA82">
        <v>5.1411859999999997E-2</v>
      </c>
      <c r="AB82">
        <v>5.9550449999999998E-2</v>
      </c>
      <c r="AC82">
        <v>0.24902057350000001</v>
      </c>
      <c r="AD82">
        <v>0.2437807183</v>
      </c>
      <c r="AE82">
        <v>0.25613014439999998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Zimmermann</dc:creator>
  <cp:lastModifiedBy>Lauren Zimmermann</cp:lastModifiedBy>
  <dcterms:created xsi:type="dcterms:W3CDTF">2021-07-25T14:39:35Z</dcterms:created>
  <dcterms:modified xsi:type="dcterms:W3CDTF">2021-09-04T17:46:00Z</dcterms:modified>
</cp:coreProperties>
</file>