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<sst xmlns="http://schemas.openxmlformats.org/spreadsheetml/2006/main" count="38" uniqueCount="14">
  <si>
    <t>POMOŽNE TABELE</t>
  </si>
  <si>
    <t>DUPONT KAZALCI</t>
  </si>
  <si>
    <t>VSA SREDSTVA ($m)</t>
  </si>
  <si>
    <t>ROA</t>
  </si>
  <si>
    <t>HSBC</t>
  </si>
  <si>
    <t>ROYAL BANK OF CANADA</t>
  </si>
  <si>
    <t>TORONTO DOMINION BANK</t>
  </si>
  <si>
    <t>KAPITAL ($m)</t>
  </si>
  <si>
    <t>DOBIČKOVNOST PRIHODKOV</t>
  </si>
  <si>
    <t>PRIHODKI</t>
  </si>
  <si>
    <t>OBRAT SREDSTEV</t>
  </si>
  <si>
    <t>DOBIČEK</t>
  </si>
  <si>
    <t>MULITPLIKATOR KAPITALA</t>
  </si>
  <si>
    <t>ROE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</si>
</sst>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3" fillId="4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5" fillId="5" fontId="1" numFmtId="0" xfId="0" applyBorder="1" applyFont="1"/>
    <xf borderId="5" fillId="0" fontId="1" numFmtId="0" xfId="0" applyAlignment="1" applyBorder="1" applyFont="1">
      <alignment readingOrder="0"/>
    </xf>
    <xf borderId="6" fillId="5" fontId="1" numFmtId="0" xfId="0" applyAlignment="1" applyBorder="1" applyFont="1">
      <alignment readingOrder="0"/>
    </xf>
    <xf borderId="7" fillId="5" fontId="1" numFmtId="0" xfId="0" applyBorder="1" applyFont="1"/>
    <xf borderId="8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I1" s="3" t="s">
        <v>1</v>
      </c>
    </row>
    <row r="3">
      <c r="A3" s="4" t="s">
        <v>2</v>
      </c>
      <c r="B3" s="5"/>
      <c r="C3" s="6">
        <v>2016.0</v>
      </c>
      <c r="D3" s="6">
        <v>2017.0</v>
      </c>
      <c r="E3" s="6">
        <v>2018.0</v>
      </c>
      <c r="F3" s="6">
        <v>2019.0</v>
      </c>
      <c r="G3" s="7">
        <v>2020.0</v>
      </c>
      <c r="I3" s="8" t="s">
        <v>3</v>
      </c>
      <c r="J3" s="5"/>
      <c r="K3" s="6">
        <v>2016.0</v>
      </c>
      <c r="L3" s="6">
        <v>2017.0</v>
      </c>
      <c r="M3" s="6">
        <v>2018.0</v>
      </c>
      <c r="N3" s="6">
        <v>2019.0</v>
      </c>
      <c r="O3" s="7">
        <v>2020.0</v>
      </c>
    </row>
    <row r="4">
      <c r="A4" s="9" t="s">
        <v>4</v>
      </c>
      <c r="B4" s="10"/>
      <c r="C4" s="3">
        <v>2374986.0</v>
      </c>
      <c r="D4" s="3">
        <v>2521771.0</v>
      </c>
      <c r="E4" s="3">
        <v>2558124.0</v>
      </c>
      <c r="F4" s="3">
        <v>2715152.0</v>
      </c>
      <c r="G4" s="11">
        <v>2984164.0</v>
      </c>
      <c r="I4" s="9" t="s">
        <v>4</v>
      </c>
      <c r="J4" s="10"/>
      <c r="K4" s="3">
        <f t="shared" ref="K4:O4" si="1">C19/C4</f>
        <v>0.001450955921</v>
      </c>
      <c r="L4" s="3">
        <f t="shared" si="1"/>
        <v>0.004710578399</v>
      </c>
      <c r="M4" s="3">
        <f t="shared" si="1"/>
        <v>0.005873444759</v>
      </c>
      <c r="N4" s="3">
        <f t="shared" si="1"/>
        <v>0.003207186927</v>
      </c>
      <c r="O4" s="11">
        <f t="shared" si="1"/>
        <v>0.002043788478</v>
      </c>
    </row>
    <row r="5">
      <c r="A5" s="9" t="s">
        <v>5</v>
      </c>
      <c r="B5" s="10"/>
      <c r="C5" s="3">
        <v>1180258.0</v>
      </c>
      <c r="D5" s="3">
        <v>1212853.0</v>
      </c>
      <c r="E5" s="3">
        <v>1334734.0</v>
      </c>
      <c r="F5" s="3">
        <v>1428935.0</v>
      </c>
      <c r="G5" s="11">
        <v>1624548.0</v>
      </c>
      <c r="I5" s="9" t="s">
        <v>5</v>
      </c>
      <c r="J5" s="10"/>
      <c r="K5" s="3">
        <f t="shared" ref="K5:O5" si="2">C20/C5</f>
        <v>0.008860774509</v>
      </c>
      <c r="L5" s="3">
        <f t="shared" si="2"/>
        <v>0.009456216046</v>
      </c>
      <c r="M5" s="3">
        <f t="shared" si="2"/>
        <v>0.009313466204</v>
      </c>
      <c r="N5" s="3">
        <f t="shared" si="2"/>
        <v>0.009007407615</v>
      </c>
      <c r="O5" s="11">
        <f t="shared" si="2"/>
        <v>0.00704011208</v>
      </c>
    </row>
    <row r="6">
      <c r="A6" s="12" t="s">
        <v>6</v>
      </c>
      <c r="B6" s="13"/>
      <c r="C6" s="14">
        <v>1176967.0</v>
      </c>
      <c r="D6" s="14">
        <v>1278995.0</v>
      </c>
      <c r="E6" s="14">
        <v>1334903.0</v>
      </c>
      <c r="F6" s="14">
        <v>1415290.0</v>
      </c>
      <c r="G6" s="15">
        <v>1715865.0</v>
      </c>
      <c r="I6" s="12" t="s">
        <v>6</v>
      </c>
      <c r="J6" s="13"/>
      <c r="K6" s="16">
        <f t="shared" ref="K6:O6" si="3">C21/C6</f>
        <v>0.00789486876</v>
      </c>
      <c r="L6" s="16">
        <f t="shared" si="3"/>
        <v>0.008277592954</v>
      </c>
      <c r="M6" s="16">
        <f t="shared" si="3"/>
        <v>0.009126505821</v>
      </c>
      <c r="N6" s="16">
        <f t="shared" si="3"/>
        <v>0.008834231854</v>
      </c>
      <c r="O6" s="17">
        <f t="shared" si="3"/>
        <v>0.005809314835</v>
      </c>
    </row>
    <row r="8">
      <c r="A8" s="4" t="s">
        <v>7</v>
      </c>
      <c r="B8" s="5"/>
      <c r="C8" s="6">
        <v>2016.0</v>
      </c>
      <c r="D8" s="6">
        <v>2017.0</v>
      </c>
      <c r="E8" s="6">
        <v>2018.0</v>
      </c>
      <c r="F8" s="6">
        <v>2019.0</v>
      </c>
      <c r="G8" s="7">
        <v>2020.0</v>
      </c>
      <c r="I8" s="8" t="s">
        <v>8</v>
      </c>
      <c r="J8" s="5"/>
      <c r="K8" s="6">
        <v>2016.0</v>
      </c>
      <c r="L8" s="6">
        <v>2017.0</v>
      </c>
      <c r="M8" s="6">
        <v>2018.0</v>
      </c>
      <c r="N8" s="6">
        <v>2019.0</v>
      </c>
      <c r="O8" s="7">
        <v>2020.0</v>
      </c>
    </row>
    <row r="9">
      <c r="A9" s="9" t="s">
        <v>4</v>
      </c>
      <c r="B9" s="10"/>
      <c r="C9" s="3">
        <v>175386.0</v>
      </c>
      <c r="D9" s="3">
        <v>190250.0</v>
      </c>
      <c r="E9" s="3">
        <v>186253.0</v>
      </c>
      <c r="F9" s="3">
        <v>183955.0</v>
      </c>
      <c r="G9" s="11">
        <v>196443.0</v>
      </c>
      <c r="I9" s="9" t="s">
        <v>4</v>
      </c>
      <c r="J9" s="10"/>
      <c r="K9" s="3">
        <f t="shared" ref="K9:O9" si="4">C19/C14</f>
        <v>0.07732352017</v>
      </c>
      <c r="L9" s="3">
        <f t="shared" si="4"/>
        <v>0.2391295595</v>
      </c>
      <c r="M9" s="18">
        <f t="shared" si="4"/>
        <v>0.2888700902</v>
      </c>
      <c r="N9" s="18">
        <f t="shared" si="4"/>
        <v>0.1632484721</v>
      </c>
      <c r="O9" s="11">
        <f t="shared" si="4"/>
        <v>0.1465682976</v>
      </c>
    </row>
    <row r="10">
      <c r="A10" s="9" t="s">
        <v>5</v>
      </c>
      <c r="B10" s="10"/>
      <c r="C10" s="3">
        <v>71017.0</v>
      </c>
      <c r="D10" s="3">
        <v>73829.0</v>
      </c>
      <c r="E10" s="3">
        <v>79861.0</v>
      </c>
      <c r="F10" s="3">
        <v>83523.0</v>
      </c>
      <c r="G10" s="11">
        <v>86664.0</v>
      </c>
      <c r="I10" s="9" t="s">
        <v>5</v>
      </c>
      <c r="J10" s="10"/>
      <c r="K10" s="18">
        <f t="shared" ref="K10:O10" si="5">C20/C15</f>
        <v>0.2723082932</v>
      </c>
      <c r="L10" s="18">
        <f t="shared" si="5"/>
        <v>0.2820084094</v>
      </c>
      <c r="M10" s="18">
        <f t="shared" si="5"/>
        <v>0.291972003</v>
      </c>
      <c r="N10" s="18">
        <f t="shared" si="5"/>
        <v>0.2797921829</v>
      </c>
      <c r="O10" s="11">
        <f t="shared" si="5"/>
        <v>0.2424069011</v>
      </c>
    </row>
    <row r="11">
      <c r="A11" s="12" t="s">
        <v>6</v>
      </c>
      <c r="B11" s="13"/>
      <c r="C11" s="14">
        <v>74214.0</v>
      </c>
      <c r="D11" s="14">
        <v>75190.0</v>
      </c>
      <c r="E11" s="14">
        <v>80040.0</v>
      </c>
      <c r="F11" s="14">
        <v>87701.0</v>
      </c>
      <c r="G11" s="15">
        <v>95499.0</v>
      </c>
      <c r="I11" s="12" t="s">
        <v>6</v>
      </c>
      <c r="J11" s="13"/>
      <c r="K11" s="16">
        <f t="shared" ref="K11:O11" si="6">C21/C16</f>
        <v>0.2708406203</v>
      </c>
      <c r="L11" s="16">
        <f t="shared" si="6"/>
        <v>0.294525121</v>
      </c>
      <c r="M11" s="16">
        <f t="shared" si="6"/>
        <v>0.3125368769</v>
      </c>
      <c r="N11" s="16">
        <f t="shared" si="6"/>
        <v>0.3044685255</v>
      </c>
      <c r="O11" s="17">
        <f t="shared" si="6"/>
        <v>0.2360686797</v>
      </c>
    </row>
    <row r="13">
      <c r="A13" s="4" t="s">
        <v>9</v>
      </c>
      <c r="B13" s="5"/>
      <c r="C13" s="6">
        <v>2016.0</v>
      </c>
      <c r="D13" s="6">
        <v>2017.0</v>
      </c>
      <c r="E13" s="6">
        <v>2018.0</v>
      </c>
      <c r="F13" s="6">
        <v>2019.0</v>
      </c>
      <c r="G13" s="7">
        <v>2020.0</v>
      </c>
      <c r="I13" s="8" t="s">
        <v>10</v>
      </c>
      <c r="J13" s="5"/>
      <c r="K13" s="6">
        <v>2016.0</v>
      </c>
      <c r="L13" s="6">
        <v>2017.0</v>
      </c>
      <c r="M13" s="6">
        <v>2018.0</v>
      </c>
      <c r="N13" s="6">
        <v>2019.0</v>
      </c>
      <c r="O13" s="7">
        <v>2020.0</v>
      </c>
    </row>
    <row r="14">
      <c r="A14" s="9" t="s">
        <v>4</v>
      </c>
      <c r="B14" s="10"/>
      <c r="C14" s="19">
        <v>44566.0</v>
      </c>
      <c r="D14" s="19">
        <v>49676.0</v>
      </c>
      <c r="E14" s="19">
        <v>52013.0</v>
      </c>
      <c r="F14" s="19">
        <v>53342.0</v>
      </c>
      <c r="G14" s="20">
        <v>41612.0</v>
      </c>
      <c r="I14" s="9" t="s">
        <v>4</v>
      </c>
      <c r="J14" s="10"/>
      <c r="K14" s="18">
        <f t="shared" ref="K14:O14" si="7">C14/C4</f>
        <v>0.01876474219</v>
      </c>
      <c r="L14" s="18">
        <f t="shared" si="7"/>
        <v>0.0196988545</v>
      </c>
      <c r="M14" s="18">
        <f t="shared" si="7"/>
        <v>0.02033247802</v>
      </c>
      <c r="N14" s="18">
        <f t="shared" si="7"/>
        <v>0.0196460456</v>
      </c>
      <c r="O14" s="11">
        <f t="shared" si="7"/>
        <v>0.01394427384</v>
      </c>
    </row>
    <row r="15">
      <c r="A15" s="9" t="s">
        <v>5</v>
      </c>
      <c r="B15" s="10"/>
      <c r="C15" s="3">
        <v>38405.0</v>
      </c>
      <c r="D15" s="3">
        <v>40669.0</v>
      </c>
      <c r="E15" s="3">
        <v>42576.0</v>
      </c>
      <c r="F15" s="3">
        <v>46002.0</v>
      </c>
      <c r="G15" s="20">
        <v>47181.0</v>
      </c>
      <c r="I15" s="9" t="s">
        <v>5</v>
      </c>
      <c r="J15" s="10"/>
      <c r="K15" s="18">
        <f t="shared" ref="K15:O15" si="8">C15/C5</f>
        <v>0.0325394956</v>
      </c>
      <c r="L15" s="18">
        <f t="shared" si="8"/>
        <v>0.03353168109</v>
      </c>
      <c r="M15" s="18">
        <f t="shared" si="8"/>
        <v>0.03189849064</v>
      </c>
      <c r="N15" s="18">
        <f t="shared" si="8"/>
        <v>0.03219320683</v>
      </c>
      <c r="O15" s="11">
        <f t="shared" si="8"/>
        <v>0.02904253983</v>
      </c>
    </row>
    <row r="16">
      <c r="A16" s="12" t="s">
        <v>6</v>
      </c>
      <c r="B16" s="13"/>
      <c r="C16" s="14">
        <v>34308.0</v>
      </c>
      <c r="D16" s="14">
        <v>35946.0</v>
      </c>
      <c r="E16" s="14">
        <v>38981.0</v>
      </c>
      <c r="F16" s="14">
        <v>41065.0</v>
      </c>
      <c r="G16" s="15">
        <v>42225.0</v>
      </c>
      <c r="I16" s="12" t="s">
        <v>6</v>
      </c>
      <c r="J16" s="13"/>
      <c r="K16" s="16">
        <f t="shared" ref="K16:O16" si="9">C16/C6</f>
        <v>0.02914950037</v>
      </c>
      <c r="L16" s="16">
        <f t="shared" si="9"/>
        <v>0.02810487922</v>
      </c>
      <c r="M16" s="16">
        <f t="shared" si="9"/>
        <v>0.02920137268</v>
      </c>
      <c r="N16" s="16">
        <f t="shared" si="9"/>
        <v>0.02901525482</v>
      </c>
      <c r="O16" s="17">
        <f t="shared" si="9"/>
        <v>0.02460857935</v>
      </c>
    </row>
    <row r="18">
      <c r="A18" s="4" t="s">
        <v>11</v>
      </c>
      <c r="B18" s="5"/>
      <c r="C18" s="6">
        <v>2016.0</v>
      </c>
      <c r="D18" s="6">
        <v>2017.0</v>
      </c>
      <c r="E18" s="6">
        <v>2018.0</v>
      </c>
      <c r="F18" s="6">
        <v>2019.0</v>
      </c>
      <c r="G18" s="7">
        <v>2020.0</v>
      </c>
      <c r="I18" s="8" t="s">
        <v>12</v>
      </c>
      <c r="J18" s="5"/>
      <c r="K18" s="6">
        <v>2016.0</v>
      </c>
      <c r="L18" s="6">
        <v>2017.0</v>
      </c>
      <c r="M18" s="6">
        <v>2018.0</v>
      </c>
      <c r="N18" s="6">
        <v>2019.0</v>
      </c>
      <c r="O18" s="7">
        <v>2020.0</v>
      </c>
    </row>
    <row r="19">
      <c r="A19" s="9" t="s">
        <v>4</v>
      </c>
      <c r="B19" s="10"/>
      <c r="C19" s="19">
        <v>3446.0</v>
      </c>
      <c r="D19" s="19">
        <v>11879.0</v>
      </c>
      <c r="E19" s="19">
        <v>15025.0</v>
      </c>
      <c r="F19" s="19">
        <v>8708.0</v>
      </c>
      <c r="G19" s="20">
        <v>6099.0</v>
      </c>
      <c r="I19" s="9" t="s">
        <v>4</v>
      </c>
      <c r="J19" s="10"/>
      <c r="K19" s="18">
        <f t="shared" ref="K19:O19" si="10">C4/C9</f>
        <v>13.54147994</v>
      </c>
      <c r="L19" s="18">
        <f t="shared" si="10"/>
        <v>13.25503811</v>
      </c>
      <c r="M19" s="18">
        <f t="shared" si="10"/>
        <v>13.73467273</v>
      </c>
      <c r="N19" s="18">
        <f t="shared" si="10"/>
        <v>14.75987062</v>
      </c>
      <c r="O19" s="11">
        <f t="shared" si="10"/>
        <v>15.19099179</v>
      </c>
    </row>
    <row r="20">
      <c r="A20" s="9" t="s">
        <v>5</v>
      </c>
      <c r="B20" s="10"/>
      <c r="C20" s="3">
        <v>10458.0</v>
      </c>
      <c r="D20" s="3">
        <v>11469.0</v>
      </c>
      <c r="E20" s="3">
        <v>12431.0</v>
      </c>
      <c r="F20" s="3">
        <v>12871.0</v>
      </c>
      <c r="G20" s="20">
        <v>11437.0</v>
      </c>
      <c r="I20" s="9" t="s">
        <v>5</v>
      </c>
      <c r="J20" s="10"/>
      <c r="K20" s="18">
        <f t="shared" ref="K20:O20" si="11">C5/C10</f>
        <v>16.61937283</v>
      </c>
      <c r="L20" s="18">
        <f t="shared" si="11"/>
        <v>16.4278671</v>
      </c>
      <c r="M20" s="18">
        <f t="shared" si="11"/>
        <v>16.71321421</v>
      </c>
      <c r="N20" s="18">
        <f t="shared" si="11"/>
        <v>17.10828155</v>
      </c>
      <c r="O20" s="11">
        <f t="shared" si="11"/>
        <v>18.7453614</v>
      </c>
    </row>
    <row r="21">
      <c r="A21" s="12" t="s">
        <v>6</v>
      </c>
      <c r="B21" s="13"/>
      <c r="C21" s="14">
        <v>9292.0</v>
      </c>
      <c r="D21" s="14">
        <v>10587.0</v>
      </c>
      <c r="E21" s="14">
        <v>12183.0</v>
      </c>
      <c r="F21" s="14">
        <v>12503.0</v>
      </c>
      <c r="G21" s="15">
        <v>9968.0</v>
      </c>
      <c r="I21" s="12" t="s">
        <v>6</v>
      </c>
      <c r="J21" s="13"/>
      <c r="K21" s="16">
        <f t="shared" ref="K21:O21" si="12">C6/C11</f>
        <v>15.85909667</v>
      </c>
      <c r="L21" s="16">
        <f t="shared" si="12"/>
        <v>17.01017423</v>
      </c>
      <c r="M21" s="16">
        <f t="shared" si="12"/>
        <v>16.67794853</v>
      </c>
      <c r="N21" s="16">
        <f t="shared" si="12"/>
        <v>16.13767232</v>
      </c>
      <c r="O21" s="17">
        <f t="shared" si="12"/>
        <v>17.96736091</v>
      </c>
    </row>
    <row r="23">
      <c r="I23" s="8" t="s">
        <v>13</v>
      </c>
      <c r="J23" s="5"/>
      <c r="K23" s="6">
        <v>2016.0</v>
      </c>
      <c r="L23" s="6">
        <v>2017.0</v>
      </c>
      <c r="M23" s="6">
        <v>2018.0</v>
      </c>
      <c r="N23" s="6">
        <v>2019.0</v>
      </c>
      <c r="O23" s="7">
        <v>2020.0</v>
      </c>
    </row>
    <row r="24">
      <c r="I24" s="9" t="s">
        <v>4</v>
      </c>
      <c r="J24" s="10"/>
      <c r="K24" s="3">
        <f t="shared" ref="K24:O24" si="13">K9*K14*K19</f>
        <v>0.0196480905</v>
      </c>
      <c r="L24" s="18">
        <f t="shared" si="13"/>
        <v>0.06243889619</v>
      </c>
      <c r="M24" s="18">
        <f t="shared" si="13"/>
        <v>0.08066984156</v>
      </c>
      <c r="N24" s="18">
        <f t="shared" si="13"/>
        <v>0.0473376641</v>
      </c>
      <c r="O24" s="11">
        <f t="shared" si="13"/>
        <v>0.03104717399</v>
      </c>
    </row>
    <row r="25">
      <c r="I25" s="9" t="s">
        <v>5</v>
      </c>
      <c r="J25" s="10"/>
      <c r="K25" s="18">
        <f t="shared" ref="K25:O25" si="14">K10*K15*K20</f>
        <v>0.1472605151</v>
      </c>
      <c r="L25" s="18">
        <f t="shared" si="14"/>
        <v>0.1553454605</v>
      </c>
      <c r="M25" s="18">
        <f t="shared" si="14"/>
        <v>0.1556579557</v>
      </c>
      <c r="N25" s="18">
        <f t="shared" si="14"/>
        <v>0.1541012655</v>
      </c>
      <c r="O25" s="11">
        <f t="shared" si="14"/>
        <v>0.1319694452</v>
      </c>
    </row>
    <row r="26">
      <c r="I26" s="12" t="s">
        <v>6</v>
      </c>
      <c r="J26" s="13"/>
      <c r="K26" s="16">
        <f t="shared" ref="K26:O26" si="15">K11*K16*K21</f>
        <v>0.1252054868</v>
      </c>
      <c r="L26" s="16">
        <f t="shared" si="15"/>
        <v>0.1408032983</v>
      </c>
      <c r="M26" s="16">
        <f t="shared" si="15"/>
        <v>0.1522113943</v>
      </c>
      <c r="N26" s="16">
        <f t="shared" si="15"/>
        <v>0.1425639388</v>
      </c>
      <c r="O26" s="17">
        <f t="shared" si="15"/>
        <v>0.1043780563</v>
      </c>
    </row>
  </sheetData>
  <drawing r:id="rId1"/>
</worksheet>
</file>