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pont" sheetId="1" r:id="rId4"/>
    <sheet state="visible" name="Struktura sredstev, virov" sheetId="2" r:id="rId5"/>
    <sheet state="visible" name="Likvidnost, solventnost" sheetId="3" r:id="rId6"/>
    <sheet state="visible" name="Tržna uspešnost" sheetId="4" r:id="rId7"/>
  </sheets>
  <definedNames/>
  <calcPr/>
</workbook>
</file>

<file path=xl/sharedStrings.xml><?xml version="1.0" encoding="utf-8"?>
<sst xmlns="http://schemas.openxmlformats.org/spreadsheetml/2006/main" count="219" uniqueCount="70">
  <si>
    <t>POMOŽNE TABELE</t>
  </si>
  <si>
    <t>DUPONT KAZALCI</t>
  </si>
  <si>
    <t>VSA SREDSTVA</t>
  </si>
  <si>
    <t>ROA</t>
  </si>
  <si>
    <t>OCENE</t>
  </si>
  <si>
    <t>HSBC</t>
  </si>
  <si>
    <t>Veliko slabše od ostalih dveh, v zadnjih dveh letih padlo za več kot 50%</t>
  </si>
  <si>
    <t>ROYAL BANK OF CANADA</t>
  </si>
  <si>
    <t>Najvišji, raste manj od drugih dveh, a so tudi padci manjši</t>
  </si>
  <si>
    <t>TORONTO DOMINION BANK</t>
  </si>
  <si>
    <t>Zelo blizu najboljšemu, v zadnjem letu večji padec od najboljšega podjetja</t>
  </si>
  <si>
    <t>KAPITAL</t>
  </si>
  <si>
    <t>DOBIČKOVNOST PRIHODKOV</t>
  </si>
  <si>
    <t>Veliko nižji od ostalih dveh, vzponi so zelo veliki in se je v 5 letih skoraj podvojilo</t>
  </si>
  <si>
    <t>Skoraj enako kot konkurent, 17-19 je manj rastlo kot tekmec</t>
  </si>
  <si>
    <t>V povprečju največje, le zadnje leto je prineslo večje znižanje</t>
  </si>
  <si>
    <t>PRIHODKI</t>
  </si>
  <si>
    <t>OBRAT SREDSTEV</t>
  </si>
  <si>
    <t>Skoraj enak trend kot ostale dve, le vrednosti so najnižje</t>
  </si>
  <si>
    <t>Skoraj enak trend kot ostale dve, le vrednosti so najvišje</t>
  </si>
  <si>
    <t>Skoraj enak trend kot ostale dve, vrednosti so v srednini</t>
  </si>
  <si>
    <t>DOBIČEK</t>
  </si>
  <si>
    <t>MULITPLIKATOR KAPITALA</t>
  </si>
  <si>
    <t>Vrednosti se počasi povečujejo zadnja 4 leta, vrednosti so še vedno najnižje</t>
  </si>
  <si>
    <t>Vrednosti so skoraj enake tekmecu, zadnja 4 leta pa je rastlo</t>
  </si>
  <si>
    <t>Vrednosti so skoraj enake tekmecu, 17-19 je vrednost padla, zadnje leto so narasle</t>
  </si>
  <si>
    <t>ROE</t>
  </si>
  <si>
    <t>Vrednosti so najnižje, do 18 zelo raste, nato pa strmo pade</t>
  </si>
  <si>
    <t>Najvišje vrednosti, v zadnjem letu manj padlo od tekmeca</t>
  </si>
  <si>
    <t>Vrednosti so malo manjše od tekmeca, do 18 raste, nato zelo pade</t>
  </si>
  <si>
    <t>DOBIČKONOSNOST PRIHODKOV</t>
  </si>
  <si>
    <t>MULTIPLIKATOR KAPITALA</t>
  </si>
  <si>
    <t>DELEŽ OBVEZNOSTI</t>
  </si>
  <si>
    <t>Vsa imajo skoraj enak delež</t>
  </si>
  <si>
    <t>BANČNE REZERVE</t>
  </si>
  <si>
    <t>DELEŽ KAPITALA</t>
  </si>
  <si>
    <t>Največji delež kapitala, vendar ima negativen trend</t>
  </si>
  <si>
    <t>Dokaj stabilen delež, vrednost podobna tekmecu</t>
  </si>
  <si>
    <t>Vrednosti podobne tekmecu, a ima pozitiven trend (če zanemarimo zadnje leto)</t>
  </si>
  <si>
    <t>SREDSTVA ZA TRGOVANJE</t>
  </si>
  <si>
    <t>DELEŽ BANČNIH REZERV</t>
  </si>
  <si>
    <t>OBVEZNOSTI</t>
  </si>
  <si>
    <t>DELEŽ SREDSTEV ZA TRGOVANJE</t>
  </si>
  <si>
    <t>DELEŽ DERIVATIVOV</t>
  </si>
  <si>
    <t>DERIVATIVES</t>
  </si>
  <si>
    <t>DELEŽ POSOJIL</t>
  </si>
  <si>
    <t>POSOJILA</t>
  </si>
  <si>
    <t>DELEŽ ODLOŽENIH TERJATEV ZA DAVEK</t>
  </si>
  <si>
    <t>ODLOŽENE TERJATVE ZA DAVEK</t>
  </si>
  <si>
    <t>DELEŽ POVRATNIH REPO POGODB</t>
  </si>
  <si>
    <t>POVRATNE REPO POGODBE</t>
  </si>
  <si>
    <t>RAZPOLOŽLJIVA FINANČNA SREDSTVA</t>
  </si>
  <si>
    <t>LIKVIDNOST</t>
  </si>
  <si>
    <t>ZAPADLE OBVEZNOSTI</t>
  </si>
  <si>
    <t>SOLVENTNOST</t>
  </si>
  <si>
    <t>DOLG</t>
  </si>
  <si>
    <t>TOTAL SHAREHOLDER EQUITY</t>
  </si>
  <si>
    <t>LIKVIDNOST = CASH AND CASH EQUIVALENTS, MANJ OD 1</t>
  </si>
  <si>
    <t>SOLVENTNOST TVEGANO &gt; 12</t>
  </si>
  <si>
    <t xml:space="preserve">PE 10-30(MANJ=INVESTITOR, VEČ=MANAGER),  PS 1-7(VEČ=MANAGER, MANJ=INVESTITOR),  PB NEG=SLABO, 0-1=SREDNJE, 1-3=DOBRO, &gt;3 = SLABO </t>
  </si>
  <si>
    <t>MARKET CAPITALIZATION</t>
  </si>
  <si>
    <t>P/E</t>
  </si>
  <si>
    <t>NUMBER OF SHARES</t>
  </si>
  <si>
    <t>P/S</t>
  </si>
  <si>
    <t>NET EARNINGS</t>
  </si>
  <si>
    <t>P/B</t>
  </si>
  <si>
    <t>NET REVENUES</t>
  </si>
  <si>
    <t>TOTAL ASSETS</t>
  </si>
  <si>
    <t>INTANGIBLE ASSETS</t>
  </si>
  <si>
    <t>LIABILITIES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</si>
</sst>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Roboto"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3" fontId="1" numFmtId="0" xfId="0" applyAlignment="1" applyBorder="1" applyFill="1" applyFont="1">
      <alignment readingOrder="0"/>
    </xf>
    <xf borderId="2" fillId="3" fontId="1" numFmtId="0" xfId="0" applyBorder="1" applyFont="1"/>
    <xf borderId="3" fillId="4" fontId="1" numFmtId="0" xfId="0" applyAlignment="1" applyBorder="1" applyFill="1" applyFont="1">
      <alignment readingOrder="0"/>
    </xf>
    <xf borderId="2" fillId="4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5" fillId="5" fontId="1" numFmtId="0" xfId="0" applyAlignment="1" applyBorder="1" applyFill="1" applyFont="1">
      <alignment readingOrder="0"/>
    </xf>
    <xf borderId="6" fillId="5" fontId="1" numFmtId="0" xfId="0" applyBorder="1" applyFont="1"/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6" fillId="5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0" xfId="0" applyBorder="1" applyFont="1"/>
    <xf borderId="2" fillId="0" fontId="1" numFmtId="0" xfId="0" applyBorder="1" applyFont="1"/>
    <xf borderId="7" fillId="5" fontId="1" numFmtId="0" xfId="0" applyAlignment="1" applyBorder="1" applyFont="1">
      <alignment readingOrder="0"/>
    </xf>
    <xf borderId="8" fillId="5" fontId="1" numFmtId="0" xfId="0" applyBorder="1" applyFont="1"/>
    <xf borderId="9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5" fontId="1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0" fillId="0" fontId="1" numFmtId="0" xfId="0" applyFont="1"/>
    <xf borderId="1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4" fillId="5" fontId="1" numFmtId="0" xfId="0" applyBorder="1" applyFont="1"/>
    <xf borderId="6" fillId="5" fontId="3" numFmtId="0" xfId="0" applyAlignment="1" applyBorder="1" applyFont="1">
      <alignment readingOrder="0"/>
    </xf>
    <xf borderId="0" fillId="6" fontId="2" numFmtId="0" xfId="0" applyAlignment="1" applyFill="1" applyFont="1">
      <alignment readingOrder="0"/>
    </xf>
    <xf borderId="9" fillId="0" fontId="1" numFmtId="0" xfId="0" applyBorder="1" applyFont="1"/>
    <xf borderId="8" fillId="5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1" fillId="3" fontId="1" numFmtId="0" xfId="0" applyAlignment="1" applyBorder="1" applyFont="1">
      <alignment readingOrder="0" shrinkToFit="0" vertical="bottom" wrapText="0"/>
    </xf>
    <xf borderId="2" fillId="3" fontId="1" numFmtId="0" xfId="0" applyAlignment="1" applyBorder="1" applyFont="1">
      <alignment vertical="bottom"/>
    </xf>
    <xf borderId="3" fillId="4" fontId="1" numFmtId="0" xfId="0" applyAlignment="1" applyBorder="1" applyFont="1">
      <alignment horizontal="right" vertical="bottom"/>
    </xf>
    <xf borderId="2" fillId="4" fontId="1" numFmtId="0" xfId="0" applyAlignment="1" applyBorder="1" applyFont="1">
      <alignment horizontal="right" vertical="bottom"/>
    </xf>
    <xf borderId="6" fillId="0" fontId="1" numFmtId="0" xfId="0" applyBorder="1" applyFont="1"/>
    <xf borderId="5" fillId="5" fontId="1" numFmtId="0" xfId="0" applyAlignment="1" applyBorder="1" applyFont="1">
      <alignment vertical="bottom"/>
    </xf>
    <xf borderId="6" fillId="5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12" fillId="5" fontId="1" numFmtId="0" xfId="0" applyAlignment="1" applyBorder="1" applyFont="1">
      <alignment shrinkToFit="0" vertical="bottom" wrapText="0"/>
    </xf>
    <xf borderId="13" fillId="5" fontId="1" numFmtId="0" xfId="0" applyAlignment="1" applyBorder="1" applyFont="1">
      <alignment shrinkToFit="0" vertical="bottom" wrapText="0"/>
    </xf>
    <xf borderId="8" fillId="5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ROA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Dupont!$K$3:$O$3</c:f>
            </c:strRef>
          </c:cat>
          <c:val>
            <c:numRef>
              <c:f>Dupont!$K$4:$O$4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Dupont!$K$3:$O$3</c:f>
            </c:strRef>
          </c:cat>
          <c:val>
            <c:numRef>
              <c:f>Dupont!$K$5:$O$5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Dupont!$K$3:$O$3</c:f>
            </c:strRef>
          </c:cat>
          <c:val>
            <c:numRef>
              <c:f>Dupont!$K$6:$O$6</c:f>
              <c:numCache/>
            </c:numRef>
          </c:val>
          <c:smooth val="0"/>
        </c:ser>
        <c:axId val="961882480"/>
        <c:axId val="230580740"/>
      </c:lineChart>
      <c:catAx>
        <c:axId val="96188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580740"/>
      </c:catAx>
      <c:valAx>
        <c:axId val="23058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882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DELEŽ DERIVATIVOV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'Struktura sredstev, virov'!$K$23:$O$23</c:f>
            </c:strRef>
          </c:cat>
          <c:val>
            <c:numRef>
              <c:f>'Struktura sredstev, virov'!$K$24:$O$24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'Struktura sredstev, virov'!$K$23:$O$23</c:f>
            </c:strRef>
          </c:cat>
          <c:val>
            <c:numRef>
              <c:f>'Struktura sredstev, virov'!$K$25:$O$25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'Struktura sredstev, virov'!$K$23:$O$23</c:f>
            </c:strRef>
          </c:cat>
          <c:val>
            <c:numRef>
              <c:f>'Struktura sredstev, virov'!$K$26:$O$26</c:f>
              <c:numCache/>
            </c:numRef>
          </c:val>
          <c:smooth val="0"/>
        </c:ser>
        <c:axId val="175537515"/>
        <c:axId val="1903238099"/>
      </c:lineChart>
      <c:catAx>
        <c:axId val="175537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238099"/>
      </c:catAx>
      <c:valAx>
        <c:axId val="1903238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37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DELEŽ POSOJIL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'Struktura sredstev, virov'!$K$28:$O$28</c:f>
            </c:strRef>
          </c:cat>
          <c:val>
            <c:numRef>
              <c:f>'Struktura sredstev, virov'!$K$29:$O$29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'Struktura sredstev, virov'!$K$28:$O$28</c:f>
            </c:strRef>
          </c:cat>
          <c:val>
            <c:numRef>
              <c:f>'Struktura sredstev, virov'!$K$30:$O$30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'Struktura sredstev, virov'!$K$28:$O$28</c:f>
            </c:strRef>
          </c:cat>
          <c:val>
            <c:numRef>
              <c:f>'Struktura sredstev, virov'!$K$31:$O$31</c:f>
              <c:numCache/>
            </c:numRef>
          </c:val>
          <c:smooth val="0"/>
        </c:ser>
        <c:axId val="1488595902"/>
        <c:axId val="63920011"/>
      </c:lineChart>
      <c:catAx>
        <c:axId val="1488595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20011"/>
      </c:catAx>
      <c:valAx>
        <c:axId val="6392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595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DELEŽ ODLOŽENIH TERJATEV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'Struktura sredstev, virov'!$K$33:$O$33</c:f>
            </c:strRef>
          </c:cat>
          <c:val>
            <c:numRef>
              <c:f>'Struktura sredstev, virov'!$K$34:$O$34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'Struktura sredstev, virov'!$K$33:$O$33</c:f>
            </c:strRef>
          </c:cat>
          <c:val>
            <c:numRef>
              <c:f>'Struktura sredstev, virov'!$K$35:$O$35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'Struktura sredstev, virov'!$K$33:$O$33</c:f>
            </c:strRef>
          </c:cat>
          <c:val>
            <c:numRef>
              <c:f>'Struktura sredstev, virov'!$K$36:$O$36</c:f>
              <c:numCache/>
            </c:numRef>
          </c:val>
          <c:smooth val="0"/>
        </c:ser>
        <c:axId val="86658023"/>
        <c:axId val="1403236339"/>
      </c:lineChart>
      <c:catAx>
        <c:axId val="86658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236339"/>
      </c:catAx>
      <c:valAx>
        <c:axId val="1403236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58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DELEŽ POVRATNIH REPO POGODB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'Struktura sredstev, virov'!$K$38:$O$38</c:f>
            </c:strRef>
          </c:cat>
          <c:val>
            <c:numRef>
              <c:f>'Struktura sredstev, virov'!$K$39:$O$39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'Struktura sredstev, virov'!$K$38:$O$38</c:f>
            </c:strRef>
          </c:cat>
          <c:val>
            <c:numRef>
              <c:f>'Struktura sredstev, virov'!$K$40:$O$40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'Struktura sredstev, virov'!$K$38:$O$38</c:f>
            </c:strRef>
          </c:cat>
          <c:val>
            <c:numRef>
              <c:f>'Struktura sredstev, virov'!$K$41:$O$41</c:f>
              <c:numCache/>
            </c:numRef>
          </c:val>
          <c:smooth val="0"/>
        </c:ser>
        <c:axId val="1691941458"/>
        <c:axId val="620068364"/>
      </c:lineChart>
      <c:catAx>
        <c:axId val="1691941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068364"/>
      </c:catAx>
      <c:valAx>
        <c:axId val="620068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941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DOBIČKONOSNOST PRIHODKOV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Dupont!$K$8:$O$8</c:f>
            </c:strRef>
          </c:cat>
          <c:val>
            <c:numRef>
              <c:f>Dupont!$K$9:$O$9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Dupont!$K$8:$O$8</c:f>
            </c:strRef>
          </c:cat>
          <c:val>
            <c:numRef>
              <c:f>Dupont!$K$10:$O$10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Dupont!$K$8:$O$8</c:f>
            </c:strRef>
          </c:cat>
          <c:val>
            <c:numRef>
              <c:f>Dupont!$K$11:$O$11</c:f>
              <c:numCache/>
            </c:numRef>
          </c:val>
          <c:smooth val="0"/>
        </c:ser>
        <c:axId val="1549804"/>
        <c:axId val="147602989"/>
      </c:lineChart>
      <c:catAx>
        <c:axId val="154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02989"/>
      </c:catAx>
      <c:valAx>
        <c:axId val="14760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OBRAT SREDSTEV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Dupont!$K$13:$O$13</c:f>
            </c:strRef>
          </c:cat>
          <c:val>
            <c:numRef>
              <c:f>Dupont!$K$14:$O$14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Dupont!$K$13:$O$13</c:f>
            </c:strRef>
          </c:cat>
          <c:val>
            <c:numRef>
              <c:f>Dupont!$K$15:$O$15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Dupont!$K$13:$O$13</c:f>
            </c:strRef>
          </c:cat>
          <c:val>
            <c:numRef>
              <c:f>Dupont!$K$16:$O$16</c:f>
              <c:numCache/>
            </c:numRef>
          </c:val>
          <c:smooth val="0"/>
        </c:ser>
        <c:axId val="2057749046"/>
        <c:axId val="2011034827"/>
      </c:lineChart>
      <c:catAx>
        <c:axId val="2057749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034827"/>
      </c:catAx>
      <c:valAx>
        <c:axId val="2011034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749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MULTIPLIKATOR KAPITALA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Dupont!$K$18:$O$18</c:f>
            </c:strRef>
          </c:cat>
          <c:val>
            <c:numRef>
              <c:f>Dupont!$K$19:$O$19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Dupont!$K$18:$O$18</c:f>
            </c:strRef>
          </c:cat>
          <c:val>
            <c:numRef>
              <c:f>Dupont!$K$20:$O$20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Dupont!$K$18:$O$18</c:f>
            </c:strRef>
          </c:cat>
          <c:val>
            <c:numRef>
              <c:f>Dupont!$K$21:$O$21</c:f>
              <c:numCache/>
            </c:numRef>
          </c:val>
          <c:smooth val="0"/>
        </c:ser>
        <c:axId val="874905833"/>
        <c:axId val="1492661183"/>
      </c:lineChart>
      <c:catAx>
        <c:axId val="874905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661183"/>
      </c:catAx>
      <c:valAx>
        <c:axId val="1492661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905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Dupont!$K$23:$O$23</c:f>
            </c:strRef>
          </c:cat>
          <c:val>
            <c:numRef>
              <c:f>Dupont!$K$24:$O$24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Dupont!$K$23:$O$23</c:f>
            </c:strRef>
          </c:cat>
          <c:val>
            <c:numRef>
              <c:f>Dupont!$K$25:$O$25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Dupont!$K$23:$O$23</c:f>
            </c:strRef>
          </c:cat>
          <c:val>
            <c:numRef>
              <c:f>Dupont!$K$26:$O$26</c:f>
              <c:numCache/>
            </c:numRef>
          </c:val>
          <c:smooth val="0"/>
        </c:ser>
        <c:axId val="963929992"/>
        <c:axId val="529583446"/>
      </c:lineChart>
      <c:catAx>
        <c:axId val="96392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583446"/>
      </c:catAx>
      <c:valAx>
        <c:axId val="529583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929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DELEŽ OBVEZNOSTI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'Struktura sredstev, virov'!$K$3:$O$3</c:f>
            </c:strRef>
          </c:cat>
          <c:val>
            <c:numRef>
              <c:f>'Struktura sredstev, virov'!$K$4:$O$4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'Struktura sredstev, virov'!$K$3:$O$3</c:f>
            </c:strRef>
          </c:cat>
          <c:val>
            <c:numRef>
              <c:f>'Struktura sredstev, virov'!$K$5:$O$5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'Struktura sredstev, virov'!$K$3:$O$3</c:f>
            </c:strRef>
          </c:cat>
          <c:val>
            <c:numRef>
              <c:f>'Struktura sredstev, virov'!$K$6:$O$6</c:f>
              <c:numCache/>
            </c:numRef>
          </c:val>
          <c:smooth val="0"/>
        </c:ser>
        <c:axId val="1150725802"/>
        <c:axId val="1586025462"/>
      </c:lineChart>
      <c:catAx>
        <c:axId val="1150725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025462"/>
      </c:catAx>
      <c:valAx>
        <c:axId val="158602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725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DELEŽ KAPITALA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'Struktura sredstev, virov'!$K$8:$O$8</c:f>
            </c:strRef>
          </c:cat>
          <c:val>
            <c:numRef>
              <c:f>'Struktura sredstev, virov'!$K$9:$O$9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'Struktura sredstev, virov'!$K$8:$O$8</c:f>
            </c:strRef>
          </c:cat>
          <c:val>
            <c:numRef>
              <c:f>'Struktura sredstev, virov'!$K$10:$O$10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'Struktura sredstev, virov'!$K$8:$O$8</c:f>
            </c:strRef>
          </c:cat>
          <c:val>
            <c:numRef>
              <c:f>'Struktura sredstev, virov'!$K$11:$O$11</c:f>
              <c:numCache/>
            </c:numRef>
          </c:val>
          <c:smooth val="0"/>
        </c:ser>
        <c:axId val="1332327396"/>
        <c:axId val="1088666907"/>
      </c:lineChart>
      <c:catAx>
        <c:axId val="1332327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666907"/>
      </c:catAx>
      <c:valAx>
        <c:axId val="1088666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327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DELEŽ BANČNIH REZERV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'Struktura sredstev, virov'!$K$13:$O$13</c:f>
            </c:strRef>
          </c:cat>
          <c:val>
            <c:numRef>
              <c:f>'Struktura sredstev, virov'!$K$14:$O$14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'Struktura sredstev, virov'!$K$13:$O$13</c:f>
            </c:strRef>
          </c:cat>
          <c:val>
            <c:numRef>
              <c:f>'Struktura sredstev, virov'!$K$15:$O$15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'Struktura sredstev, virov'!$K$13:$O$13</c:f>
            </c:strRef>
          </c:cat>
          <c:val>
            <c:numRef>
              <c:f>'Struktura sredstev, virov'!$K$16:$O$16</c:f>
              <c:numCache/>
            </c:numRef>
          </c:val>
          <c:smooth val="0"/>
        </c:ser>
        <c:axId val="1060299256"/>
        <c:axId val="1997077325"/>
      </c:lineChart>
      <c:catAx>
        <c:axId val="106029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077325"/>
      </c:catAx>
      <c:valAx>
        <c:axId val="1997077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299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DELEŽ SREDSTEV ZA TRGOVANJE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HSBC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'Struktura sredstev, virov'!$K$18:$O$18</c:f>
            </c:strRef>
          </c:cat>
          <c:val>
            <c:numRef>
              <c:f>'Struktura sredstev, virov'!$K$19:$O$19</c:f>
              <c:numCache/>
            </c:numRef>
          </c:val>
          <c:smooth val="0"/>
        </c:ser>
        <c:ser>
          <c:idx val="1"/>
          <c:order val="1"/>
          <c:tx>
            <c:v>RB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'Struktura sredstev, virov'!$K$18:$O$18</c:f>
            </c:strRef>
          </c:cat>
          <c:val>
            <c:numRef>
              <c:f>'Struktura sredstev, virov'!$K$20:$O$20</c:f>
              <c:numCache/>
            </c:numRef>
          </c:val>
          <c:smooth val="0"/>
        </c:ser>
        <c:ser>
          <c:idx val="2"/>
          <c:order val="2"/>
          <c:tx>
            <c:v>TD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'Struktura sredstev, virov'!$K$18:$O$18</c:f>
            </c:strRef>
          </c:cat>
          <c:val>
            <c:numRef>
              <c:f>'Struktura sredstev, virov'!$K$21:$O$21</c:f>
              <c:numCache/>
            </c:numRef>
          </c:val>
          <c:smooth val="0"/>
        </c:ser>
        <c:axId val="1476461246"/>
        <c:axId val="1387159896"/>
      </c:lineChart>
      <c:catAx>
        <c:axId val="147646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159896"/>
      </c:catAx>
      <c:valAx>
        <c:axId val="1387159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461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31</xdr:row>
      <xdr:rowOff>190500</xdr:rowOff>
    </xdr:from>
    <xdr:ext cx="4410075" cy="2724150"/>
    <xdr:graphicFrame>
      <xdr:nvGraphicFramePr>
        <xdr:cNvPr id="1" name="Chart 1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942975</xdr:colOff>
      <xdr:row>31</xdr:row>
      <xdr:rowOff>200025</xdr:rowOff>
    </xdr:from>
    <xdr:ext cx="4410075" cy="2724150"/>
    <xdr:graphicFrame>
      <xdr:nvGraphicFramePr>
        <xdr:cNvPr id="2" name="Chart 2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962025</xdr:colOff>
      <xdr:row>45</xdr:row>
      <xdr:rowOff>200025</xdr:rowOff>
    </xdr:from>
    <xdr:ext cx="4410075" cy="2724150"/>
    <xdr:graphicFrame>
      <xdr:nvGraphicFramePr>
        <xdr:cNvPr id="3" name="Chart 3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942975</xdr:colOff>
      <xdr:row>45</xdr:row>
      <xdr:rowOff>200025</xdr:rowOff>
    </xdr:from>
    <xdr:ext cx="4410075" cy="2724150"/>
    <xdr:graphicFrame>
      <xdr:nvGraphicFramePr>
        <xdr:cNvPr id="4" name="Chart 4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962025</xdr:colOff>
      <xdr:row>60</xdr:row>
      <xdr:rowOff>9525</xdr:rowOff>
    </xdr:from>
    <xdr:ext cx="4419600" cy="2724150"/>
    <xdr:graphicFrame>
      <xdr:nvGraphicFramePr>
        <xdr:cNvPr id="5" name="Chart 5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42</xdr:row>
      <xdr:rowOff>9525</xdr:rowOff>
    </xdr:from>
    <xdr:ext cx="4267200" cy="2581275"/>
    <xdr:graphicFrame>
      <xdr:nvGraphicFramePr>
        <xdr:cNvPr id="6" name="Chart 6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695325</xdr:colOff>
      <xdr:row>42</xdr:row>
      <xdr:rowOff>9525</xdr:rowOff>
    </xdr:from>
    <xdr:ext cx="4267200" cy="2581275"/>
    <xdr:graphicFrame>
      <xdr:nvGraphicFramePr>
        <xdr:cNvPr id="7" name="Chart 7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923925</xdr:colOff>
      <xdr:row>55</xdr:row>
      <xdr:rowOff>152400</xdr:rowOff>
    </xdr:from>
    <xdr:ext cx="4267200" cy="2581275"/>
    <xdr:graphicFrame>
      <xdr:nvGraphicFramePr>
        <xdr:cNvPr id="8" name="Chart 8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695325</xdr:colOff>
      <xdr:row>55</xdr:row>
      <xdr:rowOff>152400</xdr:rowOff>
    </xdr:from>
    <xdr:ext cx="4267200" cy="2581275"/>
    <xdr:graphicFrame>
      <xdr:nvGraphicFramePr>
        <xdr:cNvPr id="9" name="Chart 9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923925</xdr:colOff>
      <xdr:row>69</xdr:row>
      <xdr:rowOff>85725</xdr:rowOff>
    </xdr:from>
    <xdr:ext cx="4267200" cy="2581275"/>
    <xdr:graphicFrame>
      <xdr:nvGraphicFramePr>
        <xdr:cNvPr id="10" name="Chart 10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695325</xdr:colOff>
      <xdr:row>69</xdr:row>
      <xdr:rowOff>85725</xdr:rowOff>
    </xdr:from>
    <xdr:ext cx="4267200" cy="2581275"/>
    <xdr:graphicFrame>
      <xdr:nvGraphicFramePr>
        <xdr:cNvPr id="11" name="Chart 11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923925</xdr:colOff>
      <xdr:row>83</xdr:row>
      <xdr:rowOff>19050</xdr:rowOff>
    </xdr:from>
    <xdr:ext cx="4267200" cy="2581275"/>
    <xdr:graphicFrame>
      <xdr:nvGraphicFramePr>
        <xdr:cNvPr id="12" name="Chart 12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695325</xdr:colOff>
      <xdr:row>83</xdr:row>
      <xdr:rowOff>19050</xdr:rowOff>
    </xdr:from>
    <xdr:ext cx="4267200" cy="2581275"/>
    <xdr:graphicFrame>
      <xdr:nvGraphicFramePr>
        <xdr:cNvPr id="13" name="Chart 13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I1" s="1" t="s">
        <v>1</v>
      </c>
      <c r="J1" s="2"/>
    </row>
    <row r="3">
      <c r="A3" s="3" t="s">
        <v>2</v>
      </c>
      <c r="B3" s="4"/>
      <c r="C3" s="5">
        <v>2016.0</v>
      </c>
      <c r="D3" s="5">
        <v>2017.0</v>
      </c>
      <c r="E3" s="5">
        <v>2018.0</v>
      </c>
      <c r="F3" s="5">
        <v>2019.0</v>
      </c>
      <c r="G3" s="6">
        <v>2020.0</v>
      </c>
      <c r="I3" s="3" t="s">
        <v>3</v>
      </c>
      <c r="J3" s="4"/>
      <c r="K3" s="5">
        <v>2016.0</v>
      </c>
      <c r="L3" s="5">
        <v>2017.0</v>
      </c>
      <c r="M3" s="5">
        <v>2018.0</v>
      </c>
      <c r="N3" s="5">
        <v>2019.0</v>
      </c>
      <c r="O3" s="6">
        <v>2020.0</v>
      </c>
      <c r="P3" s="7" t="s">
        <v>4</v>
      </c>
    </row>
    <row r="4">
      <c r="A4" s="8" t="s">
        <v>5</v>
      </c>
      <c r="B4" s="9"/>
      <c r="C4" s="10">
        <v>2374986.0</v>
      </c>
      <c r="D4" s="10">
        <v>2521771.0</v>
      </c>
      <c r="E4" s="10">
        <v>2558124.0</v>
      </c>
      <c r="F4" s="10">
        <v>2715152.0</v>
      </c>
      <c r="G4" s="11">
        <v>2984164.0</v>
      </c>
      <c r="I4" s="8" t="s">
        <v>5</v>
      </c>
      <c r="J4" s="9"/>
      <c r="K4" s="10">
        <f t="shared" ref="K4:O4" si="1">C19/C4</f>
        <v>0.001450955921</v>
      </c>
      <c r="L4" s="10">
        <f t="shared" si="1"/>
        <v>0.004710578399</v>
      </c>
      <c r="M4" s="10">
        <f t="shared" si="1"/>
        <v>0.005873444759</v>
      </c>
      <c r="N4" s="10">
        <f t="shared" si="1"/>
        <v>0.003207186927</v>
      </c>
      <c r="O4" s="11">
        <f t="shared" si="1"/>
        <v>0.002043788478</v>
      </c>
      <c r="P4" s="12">
        <v>3.0</v>
      </c>
      <c r="Q4" s="13" t="s">
        <v>6</v>
      </c>
      <c r="R4" s="14"/>
      <c r="S4" s="14"/>
      <c r="T4" s="14"/>
      <c r="U4" s="15"/>
    </row>
    <row r="5">
      <c r="A5" s="8" t="s">
        <v>7</v>
      </c>
      <c r="B5" s="9"/>
      <c r="C5" s="10">
        <v>1180258.0</v>
      </c>
      <c r="D5" s="10">
        <v>1212853.0</v>
      </c>
      <c r="E5" s="10">
        <v>1334734.0</v>
      </c>
      <c r="F5" s="10">
        <v>1428935.0</v>
      </c>
      <c r="G5" s="11">
        <v>1624548.0</v>
      </c>
      <c r="I5" s="8" t="s">
        <v>7</v>
      </c>
      <c r="J5" s="9"/>
      <c r="K5" s="10">
        <f t="shared" ref="K5:O5" si="2">C20/C5</f>
        <v>0.008860774509</v>
      </c>
      <c r="L5" s="10">
        <f t="shared" si="2"/>
        <v>0.009456216046</v>
      </c>
      <c r="M5" s="10">
        <f t="shared" si="2"/>
        <v>0.009313466204</v>
      </c>
      <c r="N5" s="10">
        <f t="shared" si="2"/>
        <v>0.009007407615</v>
      </c>
      <c r="O5" s="11">
        <f t="shared" si="2"/>
        <v>0.00704011208</v>
      </c>
      <c r="P5" s="12">
        <v>8.0</v>
      </c>
      <c r="Q5" s="13" t="s">
        <v>8</v>
      </c>
      <c r="R5" s="14"/>
      <c r="S5" s="14"/>
      <c r="T5" s="14"/>
      <c r="U5" s="15"/>
    </row>
    <row r="6">
      <c r="A6" s="16" t="s">
        <v>9</v>
      </c>
      <c r="B6" s="17"/>
      <c r="C6" s="18">
        <v>1176967.0</v>
      </c>
      <c r="D6" s="18">
        <v>1278995.0</v>
      </c>
      <c r="E6" s="18">
        <v>1334903.0</v>
      </c>
      <c r="F6" s="18">
        <v>1415290.0</v>
      </c>
      <c r="G6" s="19">
        <v>1715865.0</v>
      </c>
      <c r="I6" s="16" t="s">
        <v>9</v>
      </c>
      <c r="J6" s="17"/>
      <c r="K6" s="18">
        <f t="shared" ref="K6:O6" si="3">C21/C6</f>
        <v>0.00789486876</v>
      </c>
      <c r="L6" s="18">
        <f t="shared" si="3"/>
        <v>0.008277592954</v>
      </c>
      <c r="M6" s="18">
        <f t="shared" si="3"/>
        <v>0.009126505821</v>
      </c>
      <c r="N6" s="18">
        <f t="shared" si="3"/>
        <v>0.008834231854</v>
      </c>
      <c r="O6" s="19">
        <f t="shared" si="3"/>
        <v>0.005809314835</v>
      </c>
      <c r="P6" s="20">
        <v>7.0</v>
      </c>
      <c r="Q6" s="13" t="s">
        <v>10</v>
      </c>
      <c r="R6" s="14"/>
      <c r="S6" s="14"/>
      <c r="T6" s="14"/>
      <c r="U6" s="15"/>
    </row>
    <row r="8">
      <c r="A8" s="3" t="s">
        <v>11</v>
      </c>
      <c r="B8" s="4"/>
      <c r="C8" s="5">
        <v>2016.0</v>
      </c>
      <c r="D8" s="5">
        <v>2017.0</v>
      </c>
      <c r="E8" s="5">
        <v>2018.0</v>
      </c>
      <c r="F8" s="5">
        <v>2019.0</v>
      </c>
      <c r="G8" s="6">
        <v>2020.0</v>
      </c>
      <c r="I8" s="3" t="s">
        <v>12</v>
      </c>
      <c r="J8" s="4"/>
      <c r="K8" s="5">
        <v>2016.0</v>
      </c>
      <c r="L8" s="5">
        <v>2017.0</v>
      </c>
      <c r="M8" s="5">
        <v>2018.0</v>
      </c>
      <c r="N8" s="5">
        <v>2019.0</v>
      </c>
      <c r="O8" s="6">
        <v>2020.0</v>
      </c>
      <c r="P8" s="21" t="s">
        <v>4</v>
      </c>
    </row>
    <row r="9">
      <c r="A9" s="8" t="s">
        <v>5</v>
      </c>
      <c r="B9" s="9"/>
      <c r="C9" s="10">
        <v>182578.0</v>
      </c>
      <c r="D9" s="10">
        <v>197871.0</v>
      </c>
      <c r="E9" s="10">
        <v>194249.0</v>
      </c>
      <c r="F9" s="10">
        <v>192668.0</v>
      </c>
      <c r="G9" s="11">
        <v>204995.0</v>
      </c>
      <c r="I9" s="8" t="s">
        <v>5</v>
      </c>
      <c r="J9" s="9"/>
      <c r="K9" s="10">
        <f t="shared" ref="K9:O9" si="4">C19/C14</f>
        <v>0.05759074804</v>
      </c>
      <c r="L9" s="10">
        <f t="shared" si="4"/>
        <v>0.1862612895</v>
      </c>
      <c r="M9" s="22">
        <f t="shared" si="4"/>
        <v>0.2362904367</v>
      </c>
      <c r="N9" s="22">
        <f t="shared" si="4"/>
        <v>0.1226064429</v>
      </c>
      <c r="O9" s="11">
        <f t="shared" si="4"/>
        <v>0.09669594445</v>
      </c>
      <c r="P9" s="12">
        <v>5.0</v>
      </c>
      <c r="Q9" s="13" t="s">
        <v>13</v>
      </c>
      <c r="R9" s="14"/>
      <c r="S9" s="14"/>
      <c r="T9" s="14"/>
      <c r="U9" s="15"/>
    </row>
    <row r="10">
      <c r="A10" s="8" t="s">
        <v>7</v>
      </c>
      <c r="B10" s="9"/>
      <c r="C10" s="10">
        <v>71612.0</v>
      </c>
      <c r="D10" s="10">
        <v>74428.0</v>
      </c>
      <c r="E10" s="10">
        <v>79955.0</v>
      </c>
      <c r="F10" s="10">
        <v>83625.0</v>
      </c>
      <c r="G10" s="11">
        <v>86767.0</v>
      </c>
      <c r="I10" s="8" t="s">
        <v>7</v>
      </c>
      <c r="J10" s="9"/>
      <c r="K10" s="22">
        <f t="shared" ref="K10:O10" si="5">C20/C15</f>
        <v>0.2723082932</v>
      </c>
      <c r="L10" s="22">
        <f t="shared" si="5"/>
        <v>0.2820084094</v>
      </c>
      <c r="M10" s="22">
        <f t="shared" si="5"/>
        <v>0.291972003</v>
      </c>
      <c r="N10" s="22">
        <f t="shared" si="5"/>
        <v>0.2797921829</v>
      </c>
      <c r="O10" s="11">
        <f t="shared" si="5"/>
        <v>0.2424069011</v>
      </c>
      <c r="P10" s="12">
        <v>7.0</v>
      </c>
      <c r="Q10" s="13" t="s">
        <v>14</v>
      </c>
      <c r="R10" s="14"/>
      <c r="S10" s="14"/>
      <c r="T10" s="14"/>
      <c r="U10" s="15"/>
    </row>
    <row r="11">
      <c r="A11" s="16" t="s">
        <v>9</v>
      </c>
      <c r="B11" s="17"/>
      <c r="C11" s="18">
        <v>74214.0</v>
      </c>
      <c r="D11" s="18">
        <v>75190.0</v>
      </c>
      <c r="E11" s="18">
        <v>80040.0</v>
      </c>
      <c r="F11" s="18">
        <v>87701.0</v>
      </c>
      <c r="G11" s="19">
        <v>95499.0</v>
      </c>
      <c r="I11" s="16" t="s">
        <v>9</v>
      </c>
      <c r="J11" s="17"/>
      <c r="K11" s="18">
        <f t="shared" ref="K11:O11" si="6">C21/C16</f>
        <v>0.2708406203</v>
      </c>
      <c r="L11" s="18">
        <f t="shared" si="6"/>
        <v>0.294525121</v>
      </c>
      <c r="M11" s="18">
        <f t="shared" si="6"/>
        <v>0.3125368769</v>
      </c>
      <c r="N11" s="18">
        <f t="shared" si="6"/>
        <v>0.3044685255</v>
      </c>
      <c r="O11" s="19">
        <f t="shared" si="6"/>
        <v>0.2360686797</v>
      </c>
      <c r="P11" s="20">
        <v>8.0</v>
      </c>
      <c r="Q11" s="13" t="s">
        <v>15</v>
      </c>
      <c r="R11" s="14"/>
      <c r="S11" s="14"/>
      <c r="T11" s="14"/>
      <c r="U11" s="15"/>
    </row>
    <row r="13">
      <c r="A13" s="3" t="s">
        <v>16</v>
      </c>
      <c r="B13" s="4"/>
      <c r="C13" s="5">
        <v>2016.0</v>
      </c>
      <c r="D13" s="5">
        <v>2017.0</v>
      </c>
      <c r="E13" s="5">
        <v>2018.0</v>
      </c>
      <c r="F13" s="5">
        <v>2019.0</v>
      </c>
      <c r="G13" s="6">
        <v>2020.0</v>
      </c>
      <c r="I13" s="3" t="s">
        <v>17</v>
      </c>
      <c r="J13" s="4"/>
      <c r="K13" s="5">
        <v>2016.0</v>
      </c>
      <c r="L13" s="5">
        <v>2017.0</v>
      </c>
      <c r="M13" s="5">
        <v>2018.0</v>
      </c>
      <c r="N13" s="5">
        <v>2019.0</v>
      </c>
      <c r="O13" s="6">
        <v>2020.0</v>
      </c>
      <c r="P13" s="21" t="s">
        <v>4</v>
      </c>
    </row>
    <row r="14">
      <c r="A14" s="8" t="s">
        <v>5</v>
      </c>
      <c r="B14" s="9"/>
      <c r="C14" s="10">
        <v>59836.0</v>
      </c>
      <c r="D14" s="10">
        <v>63776.0</v>
      </c>
      <c r="E14" s="10">
        <v>63587.0</v>
      </c>
      <c r="F14" s="10">
        <v>71024.0</v>
      </c>
      <c r="G14" s="11">
        <v>63074.0</v>
      </c>
      <c r="I14" s="8" t="s">
        <v>5</v>
      </c>
      <c r="J14" s="9"/>
      <c r="K14" s="22">
        <f t="shared" ref="K14:O14" si="7">C14/C4</f>
        <v>0.02519425378</v>
      </c>
      <c r="L14" s="22">
        <f t="shared" si="7"/>
        <v>0.02529016314</v>
      </c>
      <c r="M14" s="22">
        <f t="shared" si="7"/>
        <v>0.02485688731</v>
      </c>
      <c r="N14" s="22">
        <f t="shared" si="7"/>
        <v>0.02615838819</v>
      </c>
      <c r="O14" s="11">
        <f t="shared" si="7"/>
        <v>0.02113623782</v>
      </c>
      <c r="P14" s="12">
        <v>6.0</v>
      </c>
      <c r="Q14" s="13" t="s">
        <v>18</v>
      </c>
      <c r="R14" s="14"/>
      <c r="S14" s="14"/>
      <c r="T14" s="14"/>
      <c r="U14" s="15"/>
    </row>
    <row r="15">
      <c r="A15" s="8" t="s">
        <v>7</v>
      </c>
      <c r="B15" s="9"/>
      <c r="C15" s="10">
        <v>38405.0</v>
      </c>
      <c r="D15" s="10">
        <v>40669.0</v>
      </c>
      <c r="E15" s="10">
        <v>42576.0</v>
      </c>
      <c r="F15" s="10">
        <v>46002.0</v>
      </c>
      <c r="G15" s="11">
        <v>47181.0</v>
      </c>
      <c r="I15" s="8" t="s">
        <v>7</v>
      </c>
      <c r="J15" s="9"/>
      <c r="K15" s="22">
        <f t="shared" ref="K15:O15" si="8">C15/C5</f>
        <v>0.0325394956</v>
      </c>
      <c r="L15" s="22">
        <f t="shared" si="8"/>
        <v>0.03353168109</v>
      </c>
      <c r="M15" s="22">
        <f t="shared" si="8"/>
        <v>0.03189849064</v>
      </c>
      <c r="N15" s="22">
        <f t="shared" si="8"/>
        <v>0.03219320683</v>
      </c>
      <c r="O15" s="11">
        <f t="shared" si="8"/>
        <v>0.02904253983</v>
      </c>
      <c r="P15" s="12">
        <v>8.0</v>
      </c>
      <c r="Q15" s="13" t="s">
        <v>19</v>
      </c>
      <c r="R15" s="14"/>
      <c r="S15" s="14"/>
      <c r="T15" s="14"/>
      <c r="U15" s="15"/>
    </row>
    <row r="16">
      <c r="A16" s="16" t="s">
        <v>9</v>
      </c>
      <c r="B16" s="17"/>
      <c r="C16" s="18">
        <v>34308.0</v>
      </c>
      <c r="D16" s="18">
        <v>35946.0</v>
      </c>
      <c r="E16" s="18">
        <v>38981.0</v>
      </c>
      <c r="F16" s="18">
        <v>41065.0</v>
      </c>
      <c r="G16" s="19">
        <v>42225.0</v>
      </c>
      <c r="I16" s="16" t="s">
        <v>9</v>
      </c>
      <c r="J16" s="17"/>
      <c r="K16" s="18">
        <f t="shared" ref="K16:O16" si="9">C16/C6</f>
        <v>0.02914950037</v>
      </c>
      <c r="L16" s="18">
        <f t="shared" si="9"/>
        <v>0.02810487922</v>
      </c>
      <c r="M16" s="18">
        <f t="shared" si="9"/>
        <v>0.02920137268</v>
      </c>
      <c r="N16" s="18">
        <f t="shared" si="9"/>
        <v>0.02901525482</v>
      </c>
      <c r="O16" s="19">
        <f t="shared" si="9"/>
        <v>0.02460857935</v>
      </c>
      <c r="P16" s="20">
        <v>7.0</v>
      </c>
      <c r="Q16" s="13" t="s">
        <v>20</v>
      </c>
      <c r="R16" s="14"/>
      <c r="S16" s="14"/>
      <c r="T16" s="14"/>
      <c r="U16" s="15"/>
    </row>
    <row r="18">
      <c r="A18" s="3" t="s">
        <v>21</v>
      </c>
      <c r="B18" s="4"/>
      <c r="C18" s="5">
        <v>2016.0</v>
      </c>
      <c r="D18" s="5">
        <v>2017.0</v>
      </c>
      <c r="E18" s="5">
        <v>2018.0</v>
      </c>
      <c r="F18" s="5">
        <v>2019.0</v>
      </c>
      <c r="G18" s="6">
        <v>2020.0</v>
      </c>
      <c r="I18" s="3" t="s">
        <v>22</v>
      </c>
      <c r="J18" s="4"/>
      <c r="K18" s="5">
        <v>2016.0</v>
      </c>
      <c r="L18" s="5">
        <v>2017.0</v>
      </c>
      <c r="M18" s="5">
        <v>2018.0</v>
      </c>
      <c r="N18" s="5">
        <v>2019.0</v>
      </c>
      <c r="O18" s="6">
        <v>2020.0</v>
      </c>
      <c r="P18" s="21" t="s">
        <v>4</v>
      </c>
    </row>
    <row r="19">
      <c r="A19" s="8" t="s">
        <v>5</v>
      </c>
      <c r="B19" s="9"/>
      <c r="C19" s="10">
        <v>3446.0</v>
      </c>
      <c r="D19" s="10">
        <v>11879.0</v>
      </c>
      <c r="E19" s="10">
        <v>15025.0</v>
      </c>
      <c r="F19" s="10">
        <v>8708.0</v>
      </c>
      <c r="G19" s="11">
        <v>6099.0</v>
      </c>
      <c r="I19" s="8" t="s">
        <v>5</v>
      </c>
      <c r="J19" s="9"/>
      <c r="K19" s="22">
        <f t="shared" ref="K19:O19" si="10">C4/C9</f>
        <v>13.00806231</v>
      </c>
      <c r="L19" s="22">
        <f t="shared" si="10"/>
        <v>12.74452042</v>
      </c>
      <c r="M19" s="22">
        <f t="shared" si="10"/>
        <v>13.16930332</v>
      </c>
      <c r="N19" s="22">
        <f t="shared" si="10"/>
        <v>14.0923869</v>
      </c>
      <c r="O19" s="11">
        <f t="shared" si="10"/>
        <v>14.55725262</v>
      </c>
      <c r="P19" s="12">
        <v>6.0</v>
      </c>
      <c r="Q19" s="13" t="s">
        <v>23</v>
      </c>
      <c r="R19" s="14"/>
      <c r="S19" s="14"/>
      <c r="T19" s="14"/>
      <c r="U19" s="15"/>
    </row>
    <row r="20">
      <c r="A20" s="8" t="s">
        <v>7</v>
      </c>
      <c r="B20" s="9"/>
      <c r="C20" s="10">
        <v>10458.0</v>
      </c>
      <c r="D20" s="10">
        <v>11469.0</v>
      </c>
      <c r="E20" s="10">
        <v>12431.0</v>
      </c>
      <c r="F20" s="10">
        <v>12871.0</v>
      </c>
      <c r="G20" s="11">
        <v>11437.0</v>
      </c>
      <c r="I20" s="8" t="s">
        <v>7</v>
      </c>
      <c r="J20" s="9"/>
      <c r="K20" s="22">
        <f t="shared" ref="K20:O20" si="11">C5/C10</f>
        <v>16.48128805</v>
      </c>
      <c r="L20" s="22">
        <f t="shared" si="11"/>
        <v>16.29565486</v>
      </c>
      <c r="M20" s="22">
        <f t="shared" si="11"/>
        <v>16.69356513</v>
      </c>
      <c r="N20" s="22">
        <f t="shared" si="11"/>
        <v>17.08741405</v>
      </c>
      <c r="O20" s="11">
        <f t="shared" si="11"/>
        <v>18.72310902</v>
      </c>
      <c r="P20" s="12">
        <v>8.0</v>
      </c>
      <c r="Q20" s="13" t="s">
        <v>24</v>
      </c>
      <c r="R20" s="14"/>
      <c r="S20" s="14"/>
      <c r="T20" s="14"/>
      <c r="U20" s="15"/>
    </row>
    <row r="21">
      <c r="A21" s="16" t="s">
        <v>9</v>
      </c>
      <c r="B21" s="17"/>
      <c r="C21" s="18">
        <v>9292.0</v>
      </c>
      <c r="D21" s="18">
        <v>10587.0</v>
      </c>
      <c r="E21" s="18">
        <v>12183.0</v>
      </c>
      <c r="F21" s="18">
        <v>12503.0</v>
      </c>
      <c r="G21" s="19">
        <v>9968.0</v>
      </c>
      <c r="I21" s="16" t="s">
        <v>9</v>
      </c>
      <c r="J21" s="17"/>
      <c r="K21" s="18">
        <f t="shared" ref="K21:O21" si="12">C6/C11</f>
        <v>15.85909667</v>
      </c>
      <c r="L21" s="18">
        <f t="shared" si="12"/>
        <v>17.01017423</v>
      </c>
      <c r="M21" s="18">
        <f t="shared" si="12"/>
        <v>16.67794853</v>
      </c>
      <c r="N21" s="18">
        <f t="shared" si="12"/>
        <v>16.13767232</v>
      </c>
      <c r="O21" s="19">
        <f t="shared" si="12"/>
        <v>17.96736091</v>
      </c>
      <c r="P21" s="20">
        <v>7.0</v>
      </c>
      <c r="Q21" s="13" t="s">
        <v>25</v>
      </c>
      <c r="R21" s="14"/>
      <c r="S21" s="14"/>
      <c r="T21" s="14"/>
      <c r="U21" s="15"/>
    </row>
    <row r="23">
      <c r="I23" s="3" t="s">
        <v>26</v>
      </c>
      <c r="J23" s="4"/>
      <c r="K23" s="5">
        <v>2016.0</v>
      </c>
      <c r="L23" s="5">
        <v>2017.0</v>
      </c>
      <c r="M23" s="5">
        <v>2018.0</v>
      </c>
      <c r="N23" s="5">
        <v>2019.0</v>
      </c>
      <c r="O23" s="6">
        <v>2020.0</v>
      </c>
      <c r="P23" s="21" t="s">
        <v>4</v>
      </c>
    </row>
    <row r="24">
      <c r="I24" s="8" t="s">
        <v>5</v>
      </c>
      <c r="J24" s="9"/>
      <c r="K24" s="10">
        <f t="shared" ref="K24:O24" si="13">K9*K14*K19</f>
        <v>0.01887412503</v>
      </c>
      <c r="L24" s="22">
        <f t="shared" si="13"/>
        <v>0.0600340626</v>
      </c>
      <c r="M24" s="22">
        <f t="shared" si="13"/>
        <v>0.07734917554</v>
      </c>
      <c r="N24" s="22">
        <f t="shared" si="13"/>
        <v>0.04519691905</v>
      </c>
      <c r="O24" s="11">
        <f t="shared" si="13"/>
        <v>0.02975194517</v>
      </c>
      <c r="P24" s="12">
        <v>3.0</v>
      </c>
      <c r="Q24" s="13" t="s">
        <v>27</v>
      </c>
      <c r="R24" s="14"/>
      <c r="S24" s="14"/>
      <c r="T24" s="14"/>
      <c r="U24" s="15"/>
    </row>
    <row r="25">
      <c r="I25" s="8" t="s">
        <v>7</v>
      </c>
      <c r="J25" s="9"/>
      <c r="K25" s="22">
        <f t="shared" ref="K25:O25" si="14">K10*K15*K20</f>
        <v>0.146036977</v>
      </c>
      <c r="L25" s="22">
        <f t="shared" si="14"/>
        <v>0.154095233</v>
      </c>
      <c r="M25" s="22">
        <f t="shared" si="14"/>
        <v>0.1554749547</v>
      </c>
      <c r="N25" s="22">
        <f t="shared" si="14"/>
        <v>0.1539133034</v>
      </c>
      <c r="O25" s="11">
        <f t="shared" si="14"/>
        <v>0.131812786</v>
      </c>
      <c r="P25" s="12">
        <v>8.0</v>
      </c>
      <c r="Q25" s="13" t="s">
        <v>28</v>
      </c>
      <c r="R25" s="14"/>
      <c r="S25" s="14"/>
      <c r="T25" s="14"/>
      <c r="U25" s="15"/>
    </row>
    <row r="26">
      <c r="I26" s="16" t="s">
        <v>9</v>
      </c>
      <c r="J26" s="17"/>
      <c r="K26" s="18">
        <f t="shared" ref="K26:O26" si="15">K11*K16*K21</f>
        <v>0.1252054868</v>
      </c>
      <c r="L26" s="18">
        <f t="shared" si="15"/>
        <v>0.1408032983</v>
      </c>
      <c r="M26" s="18">
        <f t="shared" si="15"/>
        <v>0.1522113943</v>
      </c>
      <c r="N26" s="18">
        <f t="shared" si="15"/>
        <v>0.1425639388</v>
      </c>
      <c r="O26" s="19">
        <f t="shared" si="15"/>
        <v>0.1043780563</v>
      </c>
      <c r="P26" s="20">
        <v>7.0</v>
      </c>
      <c r="Q26" s="13" t="s">
        <v>29</v>
      </c>
      <c r="R26" s="14"/>
      <c r="S26" s="14"/>
      <c r="T26" s="14"/>
      <c r="U26" s="15"/>
    </row>
    <row r="28">
      <c r="I28" s="3" t="s">
        <v>4</v>
      </c>
      <c r="J28" s="4"/>
      <c r="K28" s="23" t="s">
        <v>3</v>
      </c>
      <c r="L28" s="5" t="s">
        <v>30</v>
      </c>
      <c r="M28" s="5" t="s">
        <v>17</v>
      </c>
      <c r="N28" s="5" t="s">
        <v>31</v>
      </c>
      <c r="O28" s="6" t="s">
        <v>26</v>
      </c>
    </row>
    <row r="29">
      <c r="I29" s="24" t="s">
        <v>5</v>
      </c>
      <c r="J29" s="25"/>
      <c r="K29" s="10">
        <v>3.0</v>
      </c>
      <c r="L29" s="10">
        <v>5.0</v>
      </c>
      <c r="M29" s="10">
        <v>6.0</v>
      </c>
      <c r="N29" s="10">
        <v>6.0</v>
      </c>
      <c r="O29" s="11">
        <v>3.0</v>
      </c>
    </row>
    <row r="30">
      <c r="I30" s="8" t="s">
        <v>7</v>
      </c>
      <c r="J30" s="9"/>
      <c r="K30" s="10">
        <v>8.0</v>
      </c>
      <c r="L30" s="10">
        <v>7.0</v>
      </c>
      <c r="M30" s="10">
        <v>8.0</v>
      </c>
      <c r="N30" s="10">
        <v>8.0</v>
      </c>
      <c r="O30" s="11">
        <v>8.0</v>
      </c>
    </row>
    <row r="31">
      <c r="I31" s="16" t="s">
        <v>9</v>
      </c>
      <c r="J31" s="17"/>
      <c r="K31" s="18">
        <v>7.0</v>
      </c>
      <c r="L31" s="18">
        <v>8.0</v>
      </c>
      <c r="M31" s="18">
        <v>7.0</v>
      </c>
      <c r="N31" s="18">
        <v>7.0</v>
      </c>
      <c r="O31" s="19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</row>
    <row r="3">
      <c r="A3" s="3" t="s">
        <v>2</v>
      </c>
      <c r="B3" s="4"/>
      <c r="C3" s="5">
        <v>2016.0</v>
      </c>
      <c r="D3" s="5">
        <v>2017.0</v>
      </c>
      <c r="E3" s="5">
        <v>2018.0</v>
      </c>
      <c r="F3" s="5">
        <v>2019.0</v>
      </c>
      <c r="G3" s="6">
        <v>2020.0</v>
      </c>
      <c r="I3" s="3" t="s">
        <v>32</v>
      </c>
      <c r="J3" s="4"/>
      <c r="K3" s="5">
        <v>2016.0</v>
      </c>
      <c r="L3" s="5">
        <v>2017.0</v>
      </c>
      <c r="M3" s="5">
        <v>2018.0</v>
      </c>
      <c r="N3" s="5">
        <v>2019.0</v>
      </c>
      <c r="O3" s="6">
        <v>2020.0</v>
      </c>
      <c r="P3" s="21" t="s">
        <v>4</v>
      </c>
    </row>
    <row r="4">
      <c r="A4" s="8" t="s">
        <v>5</v>
      </c>
      <c r="B4" s="9"/>
      <c r="C4" s="10">
        <v>2374986.0</v>
      </c>
      <c r="D4" s="10">
        <v>2521771.0</v>
      </c>
      <c r="E4" s="10">
        <v>2558124.0</v>
      </c>
      <c r="F4" s="10">
        <v>2715152.0</v>
      </c>
      <c r="G4" s="11">
        <v>2984164.0</v>
      </c>
      <c r="I4" s="8" t="s">
        <v>5</v>
      </c>
      <c r="J4" s="9"/>
      <c r="K4" s="22">
        <f t="shared" ref="K4:O4" si="1">C19/C4</f>
        <v>0.9231245995</v>
      </c>
      <c r="L4" s="22">
        <f t="shared" si="1"/>
        <v>0.9215349054</v>
      </c>
      <c r="M4" s="22">
        <f t="shared" si="1"/>
        <v>0.9240658389</v>
      </c>
      <c r="N4" s="22">
        <f t="shared" si="1"/>
        <v>0.9290397002</v>
      </c>
      <c r="O4" s="11">
        <f t="shared" si="1"/>
        <v>0.9313057191</v>
      </c>
      <c r="P4" s="26">
        <v>5.0</v>
      </c>
      <c r="Q4" s="10" t="s">
        <v>33</v>
      </c>
    </row>
    <row r="5">
      <c r="A5" s="8" t="s">
        <v>7</v>
      </c>
      <c r="B5" s="9"/>
      <c r="C5" s="10">
        <v>1180258.0</v>
      </c>
      <c r="D5" s="10">
        <v>1212853.0</v>
      </c>
      <c r="E5" s="10">
        <v>1334734.0</v>
      </c>
      <c r="F5" s="10">
        <v>1428935.0</v>
      </c>
      <c r="G5" s="11">
        <v>1624548.0</v>
      </c>
      <c r="I5" s="8" t="s">
        <v>7</v>
      </c>
      <c r="J5" s="9"/>
      <c r="K5" s="22">
        <f t="shared" ref="K5:O5" si="2">C20/C5</f>
        <v>0.9393251306</v>
      </c>
      <c r="L5" s="22">
        <f t="shared" si="2"/>
        <v>0.9386339482</v>
      </c>
      <c r="M5" s="22">
        <f t="shared" si="2"/>
        <v>0.9400966784</v>
      </c>
      <c r="N5" s="22">
        <f t="shared" si="2"/>
        <v>0.941477394</v>
      </c>
      <c r="O5" s="11">
        <f t="shared" si="2"/>
        <v>0.9465900669</v>
      </c>
      <c r="P5" s="26">
        <v>5.0</v>
      </c>
      <c r="Q5" s="27" t="s">
        <v>33</v>
      </c>
    </row>
    <row r="6">
      <c r="A6" s="16" t="s">
        <v>9</v>
      </c>
      <c r="B6" s="17"/>
      <c r="C6" s="18">
        <v>1176967.0</v>
      </c>
      <c r="D6" s="18">
        <v>1278995.0</v>
      </c>
      <c r="E6" s="18">
        <v>1334903.0</v>
      </c>
      <c r="F6" s="18">
        <v>1415290.0</v>
      </c>
      <c r="G6" s="19">
        <v>1715865.0</v>
      </c>
      <c r="I6" s="16" t="s">
        <v>9</v>
      </c>
      <c r="J6" s="17"/>
      <c r="K6" s="18">
        <f t="shared" ref="K6:O6" si="3">C21/C6</f>
        <v>0.9369447062</v>
      </c>
      <c r="L6" s="28">
        <f t="shared" si="3"/>
        <v>0.9412116545</v>
      </c>
      <c r="M6" s="28">
        <f t="shared" si="3"/>
        <v>0.9400405872</v>
      </c>
      <c r="N6" s="28">
        <f t="shared" si="3"/>
        <v>0.9380331946</v>
      </c>
      <c r="O6" s="19">
        <f t="shared" si="3"/>
        <v>0.9443435235</v>
      </c>
      <c r="P6" s="29">
        <v>5.0</v>
      </c>
      <c r="Q6" s="27" t="s">
        <v>33</v>
      </c>
    </row>
    <row r="8">
      <c r="A8" s="3" t="s">
        <v>34</v>
      </c>
      <c r="B8" s="4"/>
      <c r="C8" s="5">
        <v>2016.0</v>
      </c>
      <c r="D8" s="5">
        <v>2017.0</v>
      </c>
      <c r="E8" s="5">
        <v>2018.0</v>
      </c>
      <c r="F8" s="5">
        <v>2019.0</v>
      </c>
      <c r="G8" s="6">
        <v>2020.0</v>
      </c>
      <c r="I8" s="3" t="s">
        <v>35</v>
      </c>
      <c r="J8" s="4"/>
      <c r="K8" s="5">
        <v>2016.0</v>
      </c>
      <c r="L8" s="5">
        <v>2017.0</v>
      </c>
      <c r="M8" s="5">
        <v>2018.0</v>
      </c>
      <c r="N8" s="5">
        <v>2019.0</v>
      </c>
      <c r="O8" s="6">
        <v>2020.0</v>
      </c>
      <c r="P8" s="21" t="s">
        <v>4</v>
      </c>
    </row>
    <row r="9">
      <c r="A9" s="8" t="s">
        <v>5</v>
      </c>
      <c r="B9" s="9"/>
      <c r="C9" s="10">
        <v>128009.0</v>
      </c>
      <c r="D9" s="10">
        <v>180624.0</v>
      </c>
      <c r="E9" s="10">
        <v>162843.0</v>
      </c>
      <c r="F9" s="10">
        <v>154099.0</v>
      </c>
      <c r="G9" s="11">
        <v>304481.0</v>
      </c>
      <c r="I9" s="8" t="s">
        <v>5</v>
      </c>
      <c r="J9" s="9"/>
      <c r="K9" s="22">
        <f t="shared" ref="K9:O9" si="4">C24/C4</f>
        <v>0.07687540053</v>
      </c>
      <c r="L9" s="22">
        <f t="shared" si="4"/>
        <v>0.07846509457</v>
      </c>
      <c r="M9" s="22">
        <f t="shared" si="4"/>
        <v>0.07593416113</v>
      </c>
      <c r="N9" s="22">
        <f t="shared" si="4"/>
        <v>0.07096029983</v>
      </c>
      <c r="O9" s="11">
        <f t="shared" si="4"/>
        <v>0.06869428088</v>
      </c>
      <c r="P9" s="26">
        <v>8.0</v>
      </c>
      <c r="Q9" s="30" t="s">
        <v>36</v>
      </c>
    </row>
    <row r="10">
      <c r="A10" s="8" t="s">
        <v>7</v>
      </c>
      <c r="B10" s="9"/>
      <c r="C10" s="10">
        <v>14929.0</v>
      </c>
      <c r="D10" s="10">
        <v>28407.0</v>
      </c>
      <c r="E10" s="10">
        <v>30209.0</v>
      </c>
      <c r="F10" s="10">
        <v>26310.0</v>
      </c>
      <c r="G10" s="11">
        <v>118888.0</v>
      </c>
      <c r="I10" s="8" t="s">
        <v>7</v>
      </c>
      <c r="J10" s="9"/>
      <c r="K10" s="22">
        <f t="shared" ref="K10:O10" si="5">C25/C5</f>
        <v>0.06067486939</v>
      </c>
      <c r="L10" s="22">
        <f t="shared" si="5"/>
        <v>0.06136605178</v>
      </c>
      <c r="M10" s="22">
        <f t="shared" si="5"/>
        <v>0.05990332156</v>
      </c>
      <c r="N10" s="22">
        <f t="shared" si="5"/>
        <v>0.058522606</v>
      </c>
      <c r="O10" s="11">
        <f t="shared" si="5"/>
        <v>0.0534099331</v>
      </c>
      <c r="P10" s="26">
        <v>6.0</v>
      </c>
      <c r="Q10" s="10" t="s">
        <v>37</v>
      </c>
    </row>
    <row r="11">
      <c r="A11" s="16" t="s">
        <v>9</v>
      </c>
      <c r="B11" s="17"/>
      <c r="C11" s="18">
        <v>3907.0</v>
      </c>
      <c r="D11" s="18">
        <v>3971.0</v>
      </c>
      <c r="E11" s="18">
        <v>4735.0</v>
      </c>
      <c r="F11" s="18">
        <v>4863.0</v>
      </c>
      <c r="G11" s="19">
        <v>6445.0</v>
      </c>
      <c r="I11" s="16" t="s">
        <v>9</v>
      </c>
      <c r="J11" s="17"/>
      <c r="K11" s="18">
        <f t="shared" ref="K11:O11" si="6">C26/C6</f>
        <v>0.06305529382</v>
      </c>
      <c r="L11" s="28">
        <f t="shared" si="6"/>
        <v>0.05878834554</v>
      </c>
      <c r="M11" s="18">
        <f t="shared" si="6"/>
        <v>0.05995941278</v>
      </c>
      <c r="N11" s="28">
        <f t="shared" si="6"/>
        <v>0.06196680539</v>
      </c>
      <c r="O11" s="19">
        <f t="shared" si="6"/>
        <v>0.05565647647</v>
      </c>
      <c r="P11" s="29">
        <v>7.0</v>
      </c>
      <c r="Q11" s="30" t="s">
        <v>38</v>
      </c>
    </row>
    <row r="13">
      <c r="A13" s="3" t="s">
        <v>39</v>
      </c>
      <c r="B13" s="4"/>
      <c r="C13" s="5">
        <v>2016.0</v>
      </c>
      <c r="D13" s="5">
        <v>2017.0</v>
      </c>
      <c r="E13" s="5">
        <v>2018.0</v>
      </c>
      <c r="F13" s="5">
        <v>2019.0</v>
      </c>
      <c r="G13" s="6">
        <v>2020.0</v>
      </c>
      <c r="I13" s="3" t="s">
        <v>40</v>
      </c>
      <c r="J13" s="4"/>
      <c r="K13" s="5">
        <v>2016.0</v>
      </c>
      <c r="L13" s="5">
        <v>2017.0</v>
      </c>
      <c r="M13" s="5">
        <v>2018.0</v>
      </c>
      <c r="N13" s="5">
        <v>2019.0</v>
      </c>
      <c r="O13" s="6">
        <v>2020.0</v>
      </c>
      <c r="P13" s="21" t="s">
        <v>4</v>
      </c>
    </row>
    <row r="14">
      <c r="A14" s="8" t="s">
        <v>5</v>
      </c>
      <c r="B14" s="9"/>
      <c r="C14" s="10">
        <v>235125.0</v>
      </c>
      <c r="D14" s="10">
        <v>287995.0</v>
      </c>
      <c r="E14" s="10">
        <v>238130.0</v>
      </c>
      <c r="F14" s="10">
        <v>254271.0</v>
      </c>
      <c r="G14" s="11">
        <v>231990.0</v>
      </c>
      <c r="I14" s="8" t="s">
        <v>5</v>
      </c>
      <c r="J14" s="9"/>
      <c r="K14" s="22">
        <f t="shared" ref="K14:O14" si="7">C9/C4</f>
        <v>0.05389884404</v>
      </c>
      <c r="L14" s="22">
        <f t="shared" si="7"/>
        <v>0.07162585342</v>
      </c>
      <c r="M14" s="22">
        <f t="shared" si="7"/>
        <v>0.06365719566</v>
      </c>
      <c r="N14" s="22">
        <f t="shared" si="7"/>
        <v>0.05675520192</v>
      </c>
      <c r="O14" s="11">
        <f t="shared" si="7"/>
        <v>0.102032261</v>
      </c>
      <c r="P14" s="12">
        <v>3.0</v>
      </c>
    </row>
    <row r="15">
      <c r="A15" s="8" t="s">
        <v>7</v>
      </c>
      <c r="B15" s="9"/>
      <c r="C15" s="10">
        <v>151292.0</v>
      </c>
      <c r="D15" s="10">
        <v>127657.0</v>
      </c>
      <c r="E15" s="10">
        <v>128258.0</v>
      </c>
      <c r="F15" s="10">
        <v>146534.0</v>
      </c>
      <c r="G15" s="11">
        <v>136071.0</v>
      </c>
      <c r="I15" s="8" t="s">
        <v>7</v>
      </c>
      <c r="J15" s="9"/>
      <c r="K15" s="22">
        <f t="shared" ref="K15:O15" si="8">C10/C5</f>
        <v>0.0126489293</v>
      </c>
      <c r="L15" s="22">
        <f t="shared" si="8"/>
        <v>0.02342163477</v>
      </c>
      <c r="M15" s="22">
        <f t="shared" si="8"/>
        <v>0.02263297406</v>
      </c>
      <c r="N15" s="22">
        <f t="shared" si="8"/>
        <v>0.01841231407</v>
      </c>
      <c r="O15" s="11">
        <f t="shared" si="8"/>
        <v>0.07318220206</v>
      </c>
      <c r="P15" s="12">
        <v>8.0</v>
      </c>
    </row>
    <row r="16">
      <c r="A16" s="16" t="s">
        <v>9</v>
      </c>
      <c r="B16" s="17"/>
      <c r="C16" s="18">
        <v>99257.0</v>
      </c>
      <c r="D16" s="18">
        <v>103918.0</v>
      </c>
      <c r="E16" s="18">
        <v>127897.0</v>
      </c>
      <c r="F16" s="18">
        <v>146000.0</v>
      </c>
      <c r="G16" s="19">
        <v>148318.0</v>
      </c>
      <c r="I16" s="16" t="s">
        <v>9</v>
      </c>
      <c r="J16" s="17"/>
      <c r="K16" s="18">
        <f t="shared" ref="K16:O16" si="9">C11/C6</f>
        <v>0.003319549316</v>
      </c>
      <c r="L16" s="22">
        <f t="shared" si="9"/>
        <v>0.003104781489</v>
      </c>
      <c r="M16" s="22">
        <f t="shared" si="9"/>
        <v>0.003547074207</v>
      </c>
      <c r="N16" s="22">
        <f t="shared" si="9"/>
        <v>0.00343604491</v>
      </c>
      <c r="O16" s="11">
        <f t="shared" si="9"/>
        <v>0.003756123005</v>
      </c>
      <c r="P16" s="20">
        <v>7.0</v>
      </c>
    </row>
    <row r="18">
      <c r="A18" s="3" t="s">
        <v>41</v>
      </c>
      <c r="B18" s="4"/>
      <c r="C18" s="5">
        <v>2016.0</v>
      </c>
      <c r="D18" s="5">
        <v>2017.0</v>
      </c>
      <c r="E18" s="5">
        <v>2018.0</v>
      </c>
      <c r="F18" s="5">
        <v>2019.0</v>
      </c>
      <c r="G18" s="6">
        <v>2020.0</v>
      </c>
      <c r="I18" s="3" t="s">
        <v>42</v>
      </c>
      <c r="J18" s="4"/>
      <c r="K18" s="5">
        <v>2016.0</v>
      </c>
      <c r="L18" s="5">
        <v>2017.0</v>
      </c>
      <c r="M18" s="5">
        <v>2018.0</v>
      </c>
      <c r="N18" s="5">
        <v>2019.0</v>
      </c>
      <c r="O18" s="6">
        <v>2020.0</v>
      </c>
      <c r="P18" s="21" t="s">
        <v>4</v>
      </c>
    </row>
    <row r="19">
      <c r="A19" s="8" t="s">
        <v>5</v>
      </c>
      <c r="B19" s="9"/>
      <c r="C19" s="10">
        <v>2192408.0</v>
      </c>
      <c r="D19" s="10">
        <v>2323900.0</v>
      </c>
      <c r="E19" s="10">
        <v>2363875.0</v>
      </c>
      <c r="F19" s="10">
        <v>2522484.0</v>
      </c>
      <c r="G19" s="11">
        <v>2779169.0</v>
      </c>
      <c r="I19" s="8" t="s">
        <v>5</v>
      </c>
      <c r="J19" s="9"/>
      <c r="K19" s="22">
        <f t="shared" ref="K19:O19" si="10">C14/C4</f>
        <v>0.09900058358</v>
      </c>
      <c r="L19" s="22">
        <f t="shared" si="10"/>
        <v>0.1142034705</v>
      </c>
      <c r="M19" s="22">
        <f t="shared" si="10"/>
        <v>0.09308774711</v>
      </c>
      <c r="N19" s="22">
        <f t="shared" si="10"/>
        <v>0.09364890069</v>
      </c>
      <c r="O19" s="11">
        <f t="shared" si="10"/>
        <v>0.07774036548</v>
      </c>
      <c r="P19" s="12">
        <v>3.0</v>
      </c>
    </row>
    <row r="20">
      <c r="A20" s="8" t="s">
        <v>7</v>
      </c>
      <c r="B20" s="9"/>
      <c r="C20" s="10">
        <v>1108646.0</v>
      </c>
      <c r="D20" s="10">
        <v>1138425.0</v>
      </c>
      <c r="E20" s="10">
        <v>1254779.0</v>
      </c>
      <c r="F20" s="10">
        <v>1345310.0</v>
      </c>
      <c r="G20" s="11">
        <v>1537781.0</v>
      </c>
      <c r="I20" s="8" t="s">
        <v>7</v>
      </c>
      <c r="J20" s="9"/>
      <c r="K20" s="22">
        <f t="shared" ref="K20:O20" si="11">C15/C5</f>
        <v>0.1281855323</v>
      </c>
      <c r="L20" s="22">
        <f t="shared" si="11"/>
        <v>0.1052534808</v>
      </c>
      <c r="M20" s="22">
        <f t="shared" si="11"/>
        <v>0.09609255477</v>
      </c>
      <c r="N20" s="22">
        <f t="shared" si="11"/>
        <v>0.1025477016</v>
      </c>
      <c r="O20" s="11">
        <f t="shared" si="11"/>
        <v>0.08375929797</v>
      </c>
      <c r="P20" s="12">
        <v>8.0</v>
      </c>
    </row>
    <row r="21">
      <c r="A21" s="16" t="s">
        <v>9</v>
      </c>
      <c r="B21" s="17"/>
      <c r="C21" s="18">
        <v>1102753.0</v>
      </c>
      <c r="D21" s="18">
        <v>1203805.0</v>
      </c>
      <c r="E21" s="18">
        <v>1254863.0</v>
      </c>
      <c r="F21" s="18">
        <v>1327589.0</v>
      </c>
      <c r="G21" s="19">
        <v>1620366.0</v>
      </c>
      <c r="I21" s="16" t="s">
        <v>9</v>
      </c>
      <c r="J21" s="17"/>
      <c r="K21" s="18">
        <f t="shared" ref="K21:O21" si="12">C16/C6</f>
        <v>0.08433286575</v>
      </c>
      <c r="L21" s="22">
        <f t="shared" si="12"/>
        <v>0.08124973123</v>
      </c>
      <c r="M21" s="22">
        <f t="shared" si="12"/>
        <v>0.09580995773</v>
      </c>
      <c r="N21" s="22">
        <f t="shared" si="12"/>
        <v>0.1031590699</v>
      </c>
      <c r="O21" s="11">
        <f t="shared" si="12"/>
        <v>0.08643920122</v>
      </c>
      <c r="P21" s="20">
        <v>7.0</v>
      </c>
    </row>
    <row r="23">
      <c r="A23" s="3" t="s">
        <v>11</v>
      </c>
      <c r="B23" s="4"/>
      <c r="C23" s="5">
        <v>2016.0</v>
      </c>
      <c r="D23" s="5">
        <v>2017.0</v>
      </c>
      <c r="E23" s="5">
        <v>2018.0</v>
      </c>
      <c r="F23" s="5">
        <v>2019.0</v>
      </c>
      <c r="G23" s="6">
        <v>2020.0</v>
      </c>
      <c r="I23" s="3" t="s">
        <v>43</v>
      </c>
      <c r="J23" s="4"/>
      <c r="K23" s="5">
        <v>2016.0</v>
      </c>
      <c r="L23" s="5">
        <v>2017.0</v>
      </c>
      <c r="M23" s="5">
        <v>2018.0</v>
      </c>
      <c r="N23" s="5">
        <v>2019.0</v>
      </c>
      <c r="O23" s="6">
        <v>2020.0</v>
      </c>
      <c r="P23" s="21" t="s">
        <v>4</v>
      </c>
    </row>
    <row r="24">
      <c r="A24" s="8" t="s">
        <v>5</v>
      </c>
      <c r="B24" s="9"/>
      <c r="C24" s="10">
        <v>182578.0</v>
      </c>
      <c r="D24" s="10">
        <v>197871.0</v>
      </c>
      <c r="E24" s="10">
        <v>194249.0</v>
      </c>
      <c r="F24" s="10">
        <v>192668.0</v>
      </c>
      <c r="G24" s="11">
        <v>204995.0</v>
      </c>
      <c r="I24" s="8" t="s">
        <v>5</v>
      </c>
      <c r="J24" s="9"/>
      <c r="K24" s="22">
        <f t="shared" ref="K24:O24" si="13">C29/C4</f>
        <v>0.122473143</v>
      </c>
      <c r="L24" s="22">
        <f t="shared" si="13"/>
        <v>0.08716810527</v>
      </c>
      <c r="M24" s="22">
        <f t="shared" si="13"/>
        <v>0.08124117517</v>
      </c>
      <c r="N24" s="22">
        <f t="shared" si="13"/>
        <v>0.08949591036</v>
      </c>
      <c r="O24" s="11">
        <f t="shared" si="13"/>
        <v>0.1031196677</v>
      </c>
      <c r="P24" s="12">
        <v>3.0</v>
      </c>
    </row>
    <row r="25">
      <c r="A25" s="8" t="s">
        <v>7</v>
      </c>
      <c r="B25" s="9"/>
      <c r="C25" s="10">
        <v>71612.0</v>
      </c>
      <c r="D25" s="10">
        <v>74428.0</v>
      </c>
      <c r="E25" s="10">
        <v>79955.0</v>
      </c>
      <c r="F25" s="10">
        <v>83625.0</v>
      </c>
      <c r="G25" s="11">
        <v>86767.0</v>
      </c>
      <c r="I25" s="8" t="s">
        <v>7</v>
      </c>
      <c r="J25" s="9"/>
      <c r="K25" s="22">
        <f t="shared" ref="K25:O25" si="14">C30/C5</f>
        <v>0.1007779655</v>
      </c>
      <c r="L25" s="22">
        <f t="shared" si="14"/>
        <v>0.07834667515</v>
      </c>
      <c r="M25" s="22">
        <f t="shared" si="14"/>
        <v>0.07045523677</v>
      </c>
      <c r="N25" s="22">
        <f t="shared" si="14"/>
        <v>0.07107391169</v>
      </c>
      <c r="O25" s="11">
        <f t="shared" si="14"/>
        <v>0.06985820056</v>
      </c>
      <c r="P25" s="12">
        <v>8.0</v>
      </c>
    </row>
    <row r="26">
      <c r="A26" s="16" t="s">
        <v>9</v>
      </c>
      <c r="B26" s="17"/>
      <c r="C26" s="18">
        <v>74214.0</v>
      </c>
      <c r="D26" s="18">
        <v>75190.0</v>
      </c>
      <c r="E26" s="18">
        <v>80040.0</v>
      </c>
      <c r="F26" s="18">
        <v>87701.0</v>
      </c>
      <c r="G26" s="19">
        <v>95499.0</v>
      </c>
      <c r="I26" s="16" t="s">
        <v>9</v>
      </c>
      <c r="J26" s="17"/>
      <c r="K26" s="18">
        <f t="shared" ref="K26:O26" si="15">C31/C6</f>
        <v>0.06137980079</v>
      </c>
      <c r="L26" s="22">
        <f t="shared" si="15"/>
        <v>0.04393684104</v>
      </c>
      <c r="M26" s="22">
        <f t="shared" si="15"/>
        <v>0.04269673527</v>
      </c>
      <c r="N26" s="22">
        <f t="shared" si="15"/>
        <v>0.0345469833</v>
      </c>
      <c r="O26" s="11">
        <f t="shared" si="15"/>
        <v>0.03161204407</v>
      </c>
      <c r="P26" s="20">
        <v>7.0</v>
      </c>
    </row>
    <row r="28">
      <c r="A28" s="3" t="s">
        <v>44</v>
      </c>
      <c r="B28" s="4"/>
      <c r="C28" s="5">
        <v>2016.0</v>
      </c>
      <c r="D28" s="5">
        <v>2017.0</v>
      </c>
      <c r="E28" s="5">
        <v>2018.0</v>
      </c>
      <c r="F28" s="5">
        <v>2019.0</v>
      </c>
      <c r="G28" s="6">
        <v>2020.0</v>
      </c>
      <c r="I28" s="3" t="s">
        <v>45</v>
      </c>
      <c r="J28" s="4"/>
      <c r="K28" s="5">
        <v>2016.0</v>
      </c>
      <c r="L28" s="5">
        <v>2017.0</v>
      </c>
      <c r="M28" s="5">
        <v>2018.0</v>
      </c>
      <c r="N28" s="5">
        <v>2019.0</v>
      </c>
      <c r="O28" s="6">
        <v>2020.0</v>
      </c>
      <c r="P28" s="21" t="s">
        <v>4</v>
      </c>
    </row>
    <row r="29">
      <c r="A29" s="8" t="s">
        <v>5</v>
      </c>
      <c r="B29" s="9"/>
      <c r="C29" s="10">
        <v>290872.0</v>
      </c>
      <c r="D29" s="10">
        <v>219818.0</v>
      </c>
      <c r="E29" s="10">
        <v>207825.0</v>
      </c>
      <c r="F29" s="10">
        <v>242995.0</v>
      </c>
      <c r="G29" s="11">
        <v>307726.0</v>
      </c>
      <c r="I29" s="8" t="s">
        <v>5</v>
      </c>
      <c r="J29" s="9"/>
      <c r="K29" s="22">
        <f t="shared" ref="K29:O29" si="16">C34/C4</f>
        <v>0.3998465675</v>
      </c>
      <c r="L29" s="22">
        <f t="shared" si="16"/>
        <v>0.4177052556</v>
      </c>
      <c r="M29" s="22">
        <f t="shared" si="16"/>
        <v>0.411967129</v>
      </c>
      <c r="N29" s="22">
        <f t="shared" si="16"/>
        <v>0.4073237889</v>
      </c>
      <c r="O29" s="11">
        <f t="shared" si="16"/>
        <v>0.3751814579</v>
      </c>
      <c r="P29" s="12">
        <v>3.0</v>
      </c>
    </row>
    <row r="30">
      <c r="A30" s="8" t="s">
        <v>7</v>
      </c>
      <c r="B30" s="9"/>
      <c r="C30" s="10">
        <v>118944.0</v>
      </c>
      <c r="D30" s="10">
        <v>95023.0</v>
      </c>
      <c r="E30" s="10">
        <v>94039.0</v>
      </c>
      <c r="F30" s="10">
        <v>101560.0</v>
      </c>
      <c r="G30" s="11">
        <v>113488.0</v>
      </c>
      <c r="I30" s="8" t="s">
        <v>7</v>
      </c>
      <c r="J30" s="9"/>
      <c r="K30" s="22">
        <f t="shared" ref="K30:O30" si="17">C35/C5</f>
        <v>0.4438343142</v>
      </c>
      <c r="L30" s="22">
        <f t="shared" si="17"/>
        <v>0.4491690254</v>
      </c>
      <c r="M30" s="22">
        <f t="shared" si="17"/>
        <v>0.4343412245</v>
      </c>
      <c r="N30" s="22">
        <f t="shared" si="17"/>
        <v>0.4352584267</v>
      </c>
      <c r="O30" s="11">
        <f t="shared" si="17"/>
        <v>0.4103486016</v>
      </c>
      <c r="P30" s="12">
        <v>8.0</v>
      </c>
    </row>
    <row r="31">
      <c r="A31" s="16" t="s">
        <v>9</v>
      </c>
      <c r="B31" s="17"/>
      <c r="C31" s="18">
        <v>72242.0</v>
      </c>
      <c r="D31" s="18">
        <v>56195.0</v>
      </c>
      <c r="E31" s="18">
        <v>56996.0</v>
      </c>
      <c r="F31" s="18">
        <v>48894.0</v>
      </c>
      <c r="G31" s="19">
        <v>54242.0</v>
      </c>
      <c r="I31" s="16" t="s">
        <v>9</v>
      </c>
      <c r="J31" s="17"/>
      <c r="K31" s="18">
        <f t="shared" ref="K31:O31" si="18">C36/C6</f>
        <v>0.5008883002</v>
      </c>
      <c r="L31" s="22">
        <f t="shared" si="18"/>
        <v>0.4819205704</v>
      </c>
      <c r="M31" s="22">
        <f t="shared" si="18"/>
        <v>0.4868833166</v>
      </c>
      <c r="N31" s="22">
        <f t="shared" si="18"/>
        <v>0.4868648828</v>
      </c>
      <c r="O31" s="11">
        <f t="shared" si="18"/>
        <v>0.423000644</v>
      </c>
      <c r="P31" s="20">
        <v>7.0</v>
      </c>
    </row>
    <row r="33">
      <c r="A33" s="3" t="s">
        <v>46</v>
      </c>
      <c r="B33" s="4"/>
      <c r="C33" s="5">
        <v>2016.0</v>
      </c>
      <c r="D33" s="5">
        <v>2017.0</v>
      </c>
      <c r="E33" s="5">
        <v>2018.0</v>
      </c>
      <c r="F33" s="5">
        <v>2019.0</v>
      </c>
      <c r="G33" s="6">
        <v>2020.0</v>
      </c>
      <c r="I33" s="3" t="s">
        <v>47</v>
      </c>
      <c r="J33" s="4"/>
      <c r="K33" s="5">
        <v>2016.0</v>
      </c>
      <c r="L33" s="5">
        <v>2017.0</v>
      </c>
      <c r="M33" s="5">
        <v>2018.0</v>
      </c>
      <c r="N33" s="5">
        <v>2019.0</v>
      </c>
      <c r="O33" s="6">
        <v>2020.0</v>
      </c>
      <c r="P33" s="21" t="s">
        <v>4</v>
      </c>
    </row>
    <row r="34">
      <c r="A34" s="8" t="s">
        <v>5</v>
      </c>
      <c r="B34" s="9"/>
      <c r="C34" s="10">
        <v>949630.0</v>
      </c>
      <c r="D34" s="10">
        <v>1053357.0</v>
      </c>
      <c r="E34" s="10">
        <v>1053863.0</v>
      </c>
      <c r="F34" s="10">
        <v>1105946.0</v>
      </c>
      <c r="G34" s="11">
        <v>1119603.0</v>
      </c>
      <c r="I34" s="8" t="s">
        <v>5</v>
      </c>
      <c r="J34" s="9"/>
      <c r="K34" s="22">
        <f t="shared" ref="K34:O34" si="19">C39/C4</f>
        <v>0.002594962665</v>
      </c>
      <c r="L34" s="22">
        <f t="shared" si="19"/>
        <v>0.001854252428</v>
      </c>
      <c r="M34" s="22">
        <f t="shared" si="19"/>
        <v>0.001739556018</v>
      </c>
      <c r="N34" s="22">
        <f t="shared" si="19"/>
        <v>0.001705981838</v>
      </c>
      <c r="O34" s="11">
        <f t="shared" si="19"/>
        <v>0.00150226328</v>
      </c>
      <c r="P34" s="12">
        <v>3.0</v>
      </c>
    </row>
    <row r="35">
      <c r="A35" s="8" t="s">
        <v>7</v>
      </c>
      <c r="B35" s="9"/>
      <c r="C35" s="10">
        <v>523839.0</v>
      </c>
      <c r="D35" s="10">
        <v>544776.0</v>
      </c>
      <c r="E35" s="10">
        <v>579730.0</v>
      </c>
      <c r="F35" s="10">
        <v>621956.0</v>
      </c>
      <c r="G35" s="11">
        <v>666631.0</v>
      </c>
      <c r="I35" s="8" t="s">
        <v>7</v>
      </c>
      <c r="J35" s="9"/>
      <c r="K35" s="22">
        <f t="shared" ref="K35:O35" si="20">C40/C5</f>
        <v>0.002395239007</v>
      </c>
      <c r="L35" s="22">
        <f t="shared" si="20"/>
        <v>0.001428037858</v>
      </c>
      <c r="M35" s="22">
        <f t="shared" si="20"/>
        <v>0.001105089104</v>
      </c>
      <c r="N35" s="22">
        <f t="shared" si="20"/>
        <v>0.00139194575</v>
      </c>
      <c r="O35" s="11">
        <f t="shared" si="20"/>
        <v>0.001587518497</v>
      </c>
      <c r="P35" s="12">
        <v>8.0</v>
      </c>
    </row>
    <row r="36">
      <c r="A36" s="16" t="s">
        <v>9</v>
      </c>
      <c r="B36" s="17"/>
      <c r="C36" s="18">
        <v>589529.0</v>
      </c>
      <c r="D36" s="18">
        <v>616374.0</v>
      </c>
      <c r="E36" s="18">
        <v>649942.0</v>
      </c>
      <c r="F36" s="18">
        <v>689055.0</v>
      </c>
      <c r="G36" s="19">
        <v>725812.0</v>
      </c>
      <c r="I36" s="16" t="s">
        <v>9</v>
      </c>
      <c r="J36" s="17"/>
      <c r="K36" s="18">
        <f t="shared" ref="K36:O36" si="21">C41/C6</f>
        <v>0.001770652873</v>
      </c>
      <c r="L36" s="22">
        <f t="shared" si="21"/>
        <v>0.001952314122</v>
      </c>
      <c r="M36" s="22">
        <f t="shared" si="21"/>
        <v>0.002106520099</v>
      </c>
      <c r="N36" s="22">
        <f t="shared" si="21"/>
        <v>0.00127111758</v>
      </c>
      <c r="O36" s="11">
        <f t="shared" si="21"/>
        <v>0.00142435448</v>
      </c>
      <c r="P36" s="20">
        <v>7.0</v>
      </c>
    </row>
    <row r="38">
      <c r="A38" s="3" t="s">
        <v>48</v>
      </c>
      <c r="B38" s="4"/>
      <c r="C38" s="5">
        <v>2016.0</v>
      </c>
      <c r="D38" s="5">
        <v>2017.0</v>
      </c>
      <c r="E38" s="5">
        <v>2018.0</v>
      </c>
      <c r="F38" s="5">
        <v>2019.0</v>
      </c>
      <c r="G38" s="6">
        <v>2020.0</v>
      </c>
      <c r="I38" s="3" t="s">
        <v>49</v>
      </c>
      <c r="J38" s="4"/>
      <c r="K38" s="5">
        <v>2016.0</v>
      </c>
      <c r="L38" s="5">
        <v>2017.0</v>
      </c>
      <c r="M38" s="5">
        <v>2018.0</v>
      </c>
      <c r="N38" s="5">
        <v>2019.0</v>
      </c>
      <c r="O38" s="6">
        <v>2020.0</v>
      </c>
      <c r="P38" s="21" t="s">
        <v>4</v>
      </c>
    </row>
    <row r="39">
      <c r="A39" s="8" t="s">
        <v>5</v>
      </c>
      <c r="B39" s="9"/>
      <c r="C39" s="10">
        <v>6163.0</v>
      </c>
      <c r="D39" s="10">
        <v>4676.0</v>
      </c>
      <c r="E39" s="10">
        <v>4450.0</v>
      </c>
      <c r="F39" s="10">
        <v>4632.0</v>
      </c>
      <c r="G39" s="11">
        <v>4483.0</v>
      </c>
      <c r="I39" s="8" t="s">
        <v>5</v>
      </c>
      <c r="J39" s="9"/>
      <c r="K39" s="22">
        <f t="shared" ref="K39:O39" si="22">C44/C4</f>
        <v>0.06777892585</v>
      </c>
      <c r="L39" s="22">
        <f t="shared" si="22"/>
        <v>0.07992517957</v>
      </c>
      <c r="M39" s="22">
        <f t="shared" si="22"/>
        <v>0.0949148673</v>
      </c>
      <c r="N39" s="22">
        <f t="shared" si="22"/>
        <v>0.08871031898</v>
      </c>
      <c r="O39" s="11">
        <f t="shared" si="22"/>
        <v>0.07728395624</v>
      </c>
      <c r="P39" s="12">
        <v>3.0</v>
      </c>
    </row>
    <row r="40">
      <c r="A40" s="8" t="s">
        <v>7</v>
      </c>
      <c r="B40" s="9"/>
      <c r="C40" s="10">
        <v>2827.0</v>
      </c>
      <c r="D40" s="10">
        <v>1732.0</v>
      </c>
      <c r="E40" s="10">
        <v>1475.0</v>
      </c>
      <c r="F40" s="10">
        <v>1989.0</v>
      </c>
      <c r="G40" s="11">
        <v>2579.0</v>
      </c>
      <c r="I40" s="8" t="s">
        <v>7</v>
      </c>
      <c r="J40" s="9"/>
      <c r="K40" s="22">
        <f t="shared" ref="K40:O40" si="23">C45/C5</f>
        <v>0.1578485382</v>
      </c>
      <c r="L40" s="22">
        <f t="shared" si="23"/>
        <v>0.1821960287</v>
      </c>
      <c r="M40" s="22">
        <f t="shared" si="23"/>
        <v>0.220719634</v>
      </c>
      <c r="N40" s="22">
        <f t="shared" si="23"/>
        <v>0.2148180288</v>
      </c>
      <c r="O40" s="11">
        <f t="shared" si="23"/>
        <v>0.1926782096</v>
      </c>
      <c r="P40" s="12">
        <v>8.0</v>
      </c>
    </row>
    <row r="41">
      <c r="A41" s="16" t="s">
        <v>9</v>
      </c>
      <c r="B41" s="17"/>
      <c r="C41" s="18">
        <v>2084.0</v>
      </c>
      <c r="D41" s="18">
        <v>2497.0</v>
      </c>
      <c r="E41" s="18">
        <v>2812.0</v>
      </c>
      <c r="F41" s="18">
        <v>1799.0</v>
      </c>
      <c r="G41" s="19">
        <v>2444.0</v>
      </c>
      <c r="I41" s="16" t="s">
        <v>9</v>
      </c>
      <c r="J41" s="17"/>
      <c r="K41" s="18">
        <f t="shared" ref="K41:O41" si="24">C46/C6</f>
        <v>0.07311334982</v>
      </c>
      <c r="L41" s="22">
        <f t="shared" si="24"/>
        <v>0.1051051802</v>
      </c>
      <c r="M41" s="22">
        <f t="shared" si="24"/>
        <v>0.09542191455</v>
      </c>
      <c r="N41" s="22">
        <f t="shared" si="24"/>
        <v>0.1172445223</v>
      </c>
      <c r="O41" s="11">
        <f t="shared" si="24"/>
        <v>0.09858701005</v>
      </c>
      <c r="P41" s="20">
        <v>7.0</v>
      </c>
    </row>
    <row r="43">
      <c r="A43" s="3" t="s">
        <v>50</v>
      </c>
      <c r="B43" s="4"/>
      <c r="C43" s="5">
        <v>2016.0</v>
      </c>
      <c r="D43" s="5">
        <v>2017.0</v>
      </c>
      <c r="E43" s="5">
        <v>2018.0</v>
      </c>
      <c r="F43" s="5">
        <v>2019.0</v>
      </c>
      <c r="G43" s="6">
        <v>2020.0</v>
      </c>
    </row>
    <row r="44">
      <c r="A44" s="8" t="s">
        <v>5</v>
      </c>
      <c r="B44" s="9"/>
      <c r="C44" s="10">
        <v>160974.0</v>
      </c>
      <c r="D44" s="10">
        <v>201553.0</v>
      </c>
      <c r="E44" s="10">
        <v>242804.0</v>
      </c>
      <c r="F44" s="10">
        <v>240862.0</v>
      </c>
      <c r="G44" s="11">
        <v>230628.0</v>
      </c>
    </row>
    <row r="45">
      <c r="A45" s="8" t="s">
        <v>7</v>
      </c>
      <c r="B45" s="9"/>
      <c r="C45" s="10">
        <v>186302.0</v>
      </c>
      <c r="D45" s="10">
        <v>220977.0</v>
      </c>
      <c r="E45" s="10">
        <v>294602.0</v>
      </c>
      <c r="F45" s="10">
        <v>306961.0</v>
      </c>
      <c r="G45" s="11">
        <v>313015.0</v>
      </c>
    </row>
    <row r="46">
      <c r="A46" s="16" t="s">
        <v>9</v>
      </c>
      <c r="B46" s="17"/>
      <c r="C46" s="18">
        <v>86052.0</v>
      </c>
      <c r="D46" s="18">
        <v>134429.0</v>
      </c>
      <c r="E46" s="18">
        <v>127379.0</v>
      </c>
      <c r="F46" s="18">
        <v>165935.0</v>
      </c>
      <c r="G46" s="19">
        <v>169162.0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</row>
    <row r="3">
      <c r="A3" s="3" t="s">
        <v>51</v>
      </c>
      <c r="B3" s="4"/>
      <c r="C3" s="5">
        <v>2017.0</v>
      </c>
      <c r="D3" s="5">
        <v>2018.0</v>
      </c>
      <c r="E3" s="5">
        <v>2019.0</v>
      </c>
      <c r="F3" s="6">
        <v>2020.0</v>
      </c>
      <c r="H3" s="31" t="s">
        <v>52</v>
      </c>
      <c r="I3" s="32"/>
      <c r="J3" s="33">
        <v>2017.0</v>
      </c>
      <c r="K3" s="33">
        <v>2018.0</v>
      </c>
      <c r="L3" s="33">
        <v>2019.0</v>
      </c>
      <c r="M3" s="34">
        <v>2020.0</v>
      </c>
    </row>
    <row r="4">
      <c r="A4" s="8" t="s">
        <v>5</v>
      </c>
      <c r="B4" s="9"/>
      <c r="F4" s="35"/>
      <c r="H4" s="36" t="s">
        <v>5</v>
      </c>
      <c r="I4" s="37"/>
      <c r="J4" s="38"/>
      <c r="K4" s="38"/>
      <c r="L4" s="38"/>
      <c r="M4" s="39"/>
    </row>
    <row r="5">
      <c r="A5" s="8" t="s">
        <v>7</v>
      </c>
      <c r="B5" s="9"/>
      <c r="F5" s="35"/>
      <c r="H5" s="40" t="s">
        <v>7</v>
      </c>
      <c r="I5" s="37"/>
      <c r="J5" s="38"/>
      <c r="K5" s="38"/>
      <c r="L5" s="38"/>
      <c r="M5" s="39"/>
    </row>
    <row r="6">
      <c r="A6" s="16" t="s">
        <v>9</v>
      </c>
      <c r="B6" s="17"/>
      <c r="C6" s="18"/>
      <c r="D6" s="18"/>
      <c r="E6" s="18"/>
      <c r="F6" s="19"/>
      <c r="H6" s="41" t="s">
        <v>9</v>
      </c>
      <c r="I6" s="42"/>
      <c r="J6" s="43"/>
      <c r="K6" s="43"/>
      <c r="L6" s="43"/>
      <c r="M6" s="44"/>
    </row>
    <row r="8">
      <c r="A8" s="3" t="s">
        <v>53</v>
      </c>
      <c r="B8" s="4"/>
      <c r="C8" s="5">
        <v>2017.0</v>
      </c>
      <c r="D8" s="5">
        <v>2018.0</v>
      </c>
      <c r="E8" s="5">
        <v>2019.0</v>
      </c>
      <c r="F8" s="6">
        <v>2020.0</v>
      </c>
      <c r="H8" s="31" t="s">
        <v>54</v>
      </c>
      <c r="I8" s="32"/>
      <c r="J8" s="33">
        <v>2017.0</v>
      </c>
      <c r="K8" s="33">
        <v>2018.0</v>
      </c>
      <c r="L8" s="33">
        <v>2019.0</v>
      </c>
      <c r="M8" s="34">
        <v>2020.0</v>
      </c>
    </row>
    <row r="9">
      <c r="A9" s="8" t="s">
        <v>5</v>
      </c>
      <c r="B9" s="9"/>
      <c r="F9" s="35"/>
      <c r="H9" s="36" t="s">
        <v>5</v>
      </c>
      <c r="I9" s="37"/>
      <c r="J9" s="38"/>
      <c r="K9" s="38"/>
      <c r="L9" s="38"/>
      <c r="M9" s="39"/>
    </row>
    <row r="10">
      <c r="A10" s="8" t="s">
        <v>7</v>
      </c>
      <c r="B10" s="9"/>
      <c r="F10" s="35"/>
      <c r="H10" s="40" t="s">
        <v>7</v>
      </c>
      <c r="I10" s="37"/>
      <c r="J10" s="38"/>
      <c r="K10" s="38"/>
      <c r="L10" s="38"/>
      <c r="M10" s="39"/>
    </row>
    <row r="11">
      <c r="A11" s="16" t="s">
        <v>9</v>
      </c>
      <c r="B11" s="17"/>
      <c r="C11" s="18"/>
      <c r="D11" s="18"/>
      <c r="E11" s="18"/>
      <c r="F11" s="19"/>
      <c r="H11" s="41" t="s">
        <v>9</v>
      </c>
      <c r="I11" s="42"/>
      <c r="J11" s="43"/>
      <c r="K11" s="43"/>
      <c r="L11" s="43"/>
      <c r="M11" s="44"/>
    </row>
    <row r="13">
      <c r="A13" s="3" t="s">
        <v>55</v>
      </c>
      <c r="B13" s="4"/>
      <c r="C13" s="5">
        <v>2017.0</v>
      </c>
      <c r="D13" s="5">
        <v>2018.0</v>
      </c>
      <c r="E13" s="5">
        <v>2019.0</v>
      </c>
      <c r="F13" s="6">
        <v>2020.0</v>
      </c>
    </row>
    <row r="14">
      <c r="A14" s="8" t="s">
        <v>5</v>
      </c>
      <c r="B14" s="9"/>
      <c r="F14" s="35"/>
    </row>
    <row r="15">
      <c r="A15" s="8" t="s">
        <v>7</v>
      </c>
      <c r="B15" s="9"/>
      <c r="F15" s="35"/>
    </row>
    <row r="16">
      <c r="A16" s="16" t="s">
        <v>9</v>
      </c>
      <c r="B16" s="17"/>
      <c r="C16" s="18"/>
      <c r="D16" s="18"/>
      <c r="E16" s="18"/>
      <c r="F16" s="19"/>
    </row>
    <row r="18">
      <c r="A18" s="31" t="s">
        <v>56</v>
      </c>
      <c r="B18" s="32"/>
      <c r="C18" s="33">
        <v>2017.0</v>
      </c>
      <c r="D18" s="33">
        <v>2018.0</v>
      </c>
      <c r="E18" s="33">
        <v>2019.0</v>
      </c>
      <c r="F18" s="34">
        <v>2020.0</v>
      </c>
    </row>
    <row r="19">
      <c r="A19" s="36" t="s">
        <v>5</v>
      </c>
      <c r="B19" s="37"/>
      <c r="C19" s="38"/>
      <c r="D19" s="38"/>
      <c r="E19" s="38"/>
      <c r="F19" s="39"/>
    </row>
    <row r="20">
      <c r="A20" s="40" t="s">
        <v>7</v>
      </c>
      <c r="B20" s="37"/>
      <c r="C20" s="38"/>
      <c r="D20" s="38"/>
      <c r="E20" s="38"/>
      <c r="F20" s="39"/>
    </row>
    <row r="21">
      <c r="A21" s="41" t="s">
        <v>9</v>
      </c>
      <c r="B21" s="42"/>
      <c r="C21" s="43"/>
      <c r="D21" s="43"/>
      <c r="E21" s="43"/>
      <c r="F21" s="44"/>
    </row>
    <row r="23">
      <c r="A23" s="10" t="s">
        <v>57</v>
      </c>
    </row>
    <row r="24">
      <c r="A24" s="10" t="s">
        <v>58</v>
      </c>
    </row>
    <row r="25">
      <c r="A25" s="10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</row>
    <row r="3">
      <c r="A3" s="31" t="s">
        <v>60</v>
      </c>
      <c r="B3" s="32"/>
      <c r="C3" s="33">
        <v>2017.0</v>
      </c>
      <c r="D3" s="33">
        <v>2018.0</v>
      </c>
      <c r="E3" s="33">
        <v>2019.0</v>
      </c>
      <c r="F3" s="34">
        <v>2020.0</v>
      </c>
      <c r="H3" s="31" t="s">
        <v>61</v>
      </c>
      <c r="I3" s="32"/>
      <c r="J3" s="33">
        <v>2017.0</v>
      </c>
      <c r="K3" s="33">
        <v>2018.0</v>
      </c>
      <c r="L3" s="33">
        <v>2019.0</v>
      </c>
      <c r="M3" s="34">
        <v>2020.0</v>
      </c>
    </row>
    <row r="4">
      <c r="A4" s="36" t="s">
        <v>5</v>
      </c>
      <c r="B4" s="37"/>
      <c r="C4" s="38"/>
      <c r="D4" s="38"/>
      <c r="E4" s="38"/>
      <c r="F4" s="39"/>
      <c r="H4" s="36" t="s">
        <v>5</v>
      </c>
      <c r="I4" s="37"/>
      <c r="J4" s="38"/>
      <c r="K4" s="38"/>
      <c r="L4" s="38"/>
      <c r="M4" s="39"/>
    </row>
    <row r="5">
      <c r="A5" s="40" t="s">
        <v>7</v>
      </c>
      <c r="B5" s="37"/>
      <c r="C5" s="38"/>
      <c r="D5" s="38"/>
      <c r="E5" s="38"/>
      <c r="F5" s="39"/>
      <c r="H5" s="40" t="s">
        <v>7</v>
      </c>
      <c r="I5" s="37"/>
      <c r="J5" s="38"/>
      <c r="K5" s="38"/>
      <c r="L5" s="38"/>
      <c r="M5" s="39"/>
    </row>
    <row r="6">
      <c r="A6" s="41" t="s">
        <v>9</v>
      </c>
      <c r="B6" s="42"/>
      <c r="C6" s="43"/>
      <c r="D6" s="43"/>
      <c r="E6" s="43"/>
      <c r="F6" s="44"/>
      <c r="H6" s="41" t="s">
        <v>9</v>
      </c>
      <c r="I6" s="42"/>
      <c r="J6" s="43"/>
      <c r="K6" s="43"/>
      <c r="L6" s="43"/>
      <c r="M6" s="44"/>
    </row>
    <row r="8">
      <c r="A8" s="31" t="s">
        <v>62</v>
      </c>
      <c r="B8" s="32"/>
      <c r="C8" s="33">
        <v>2017.0</v>
      </c>
      <c r="D8" s="33">
        <v>2018.0</v>
      </c>
      <c r="E8" s="33">
        <v>2019.0</v>
      </c>
      <c r="F8" s="34">
        <v>2020.0</v>
      </c>
      <c r="H8" s="31" t="s">
        <v>63</v>
      </c>
      <c r="I8" s="32"/>
      <c r="J8" s="33">
        <v>2017.0</v>
      </c>
      <c r="K8" s="33">
        <v>2018.0</v>
      </c>
      <c r="L8" s="33">
        <v>2019.0</v>
      </c>
      <c r="M8" s="34">
        <v>2020.0</v>
      </c>
    </row>
    <row r="9">
      <c r="A9" s="36" t="s">
        <v>5</v>
      </c>
      <c r="B9" s="37"/>
      <c r="C9" s="38"/>
      <c r="D9" s="38"/>
      <c r="E9" s="38"/>
      <c r="F9" s="39"/>
      <c r="H9" s="36" t="s">
        <v>5</v>
      </c>
      <c r="I9" s="37"/>
      <c r="J9" s="38"/>
      <c r="K9" s="38"/>
      <c r="L9" s="38"/>
      <c r="M9" s="39"/>
    </row>
    <row r="10">
      <c r="A10" s="40" t="s">
        <v>7</v>
      </c>
      <c r="B10" s="37"/>
      <c r="C10" s="38"/>
      <c r="D10" s="38"/>
      <c r="E10" s="38"/>
      <c r="F10" s="39"/>
      <c r="H10" s="40" t="s">
        <v>7</v>
      </c>
      <c r="I10" s="37"/>
      <c r="J10" s="38"/>
      <c r="K10" s="38"/>
      <c r="L10" s="38"/>
      <c r="M10" s="39"/>
    </row>
    <row r="11">
      <c r="A11" s="41" t="s">
        <v>9</v>
      </c>
      <c r="B11" s="42"/>
      <c r="C11" s="43"/>
      <c r="D11" s="43"/>
      <c r="E11" s="43"/>
      <c r="F11" s="44"/>
      <c r="H11" s="41" t="s">
        <v>9</v>
      </c>
      <c r="I11" s="42"/>
      <c r="J11" s="43"/>
      <c r="K11" s="43"/>
      <c r="L11" s="43"/>
      <c r="M11" s="44"/>
    </row>
    <row r="13">
      <c r="A13" s="31" t="s">
        <v>64</v>
      </c>
      <c r="B13" s="32"/>
      <c r="C13" s="33">
        <v>2017.0</v>
      </c>
      <c r="D13" s="33">
        <v>2018.0</v>
      </c>
      <c r="E13" s="33">
        <v>2019.0</v>
      </c>
      <c r="F13" s="34">
        <v>2020.0</v>
      </c>
      <c r="H13" s="31" t="s">
        <v>65</v>
      </c>
      <c r="I13" s="32"/>
      <c r="J13" s="33">
        <v>2017.0</v>
      </c>
      <c r="K13" s="33">
        <v>2018.0</v>
      </c>
      <c r="L13" s="33">
        <v>2019.0</v>
      </c>
      <c r="M13" s="34">
        <v>2020.0</v>
      </c>
    </row>
    <row r="14">
      <c r="A14" s="36" t="s">
        <v>5</v>
      </c>
      <c r="B14" s="37"/>
      <c r="C14" s="38"/>
      <c r="D14" s="38"/>
      <c r="E14" s="38"/>
      <c r="F14" s="39"/>
      <c r="H14" s="36" t="s">
        <v>5</v>
      </c>
      <c r="I14" s="37"/>
      <c r="J14" s="38"/>
      <c r="K14" s="38"/>
      <c r="L14" s="38"/>
      <c r="M14" s="39"/>
    </row>
    <row r="15">
      <c r="A15" s="40" t="s">
        <v>7</v>
      </c>
      <c r="B15" s="37"/>
      <c r="C15" s="38"/>
      <c r="D15" s="38"/>
      <c r="E15" s="38"/>
      <c r="F15" s="39"/>
      <c r="H15" s="40" t="s">
        <v>7</v>
      </c>
      <c r="I15" s="37"/>
      <c r="J15" s="38"/>
      <c r="K15" s="38"/>
      <c r="L15" s="38"/>
      <c r="M15" s="39"/>
    </row>
    <row r="16">
      <c r="A16" s="41" t="s">
        <v>9</v>
      </c>
      <c r="B16" s="42"/>
      <c r="C16" s="43"/>
      <c r="D16" s="43"/>
      <c r="E16" s="43"/>
      <c r="F16" s="44"/>
      <c r="H16" s="41" t="s">
        <v>9</v>
      </c>
      <c r="I16" s="42"/>
      <c r="J16" s="43"/>
      <c r="K16" s="43"/>
      <c r="L16" s="43"/>
      <c r="M16" s="44"/>
    </row>
    <row r="18">
      <c r="A18" s="31" t="s">
        <v>66</v>
      </c>
      <c r="B18" s="32"/>
      <c r="C18" s="33">
        <v>2017.0</v>
      </c>
      <c r="D18" s="33">
        <v>2018.0</v>
      </c>
      <c r="E18" s="33">
        <v>2019.0</v>
      </c>
      <c r="F18" s="34">
        <v>2020.0</v>
      </c>
    </row>
    <row r="19">
      <c r="A19" s="36" t="s">
        <v>5</v>
      </c>
      <c r="B19" s="37"/>
      <c r="C19" s="38"/>
      <c r="D19" s="38"/>
      <c r="E19" s="38"/>
      <c r="F19" s="39"/>
    </row>
    <row r="20">
      <c r="A20" s="40" t="s">
        <v>7</v>
      </c>
      <c r="B20" s="37"/>
      <c r="C20" s="38"/>
      <c r="D20" s="38"/>
      <c r="E20" s="38"/>
      <c r="F20" s="39"/>
    </row>
    <row r="21">
      <c r="A21" s="41" t="s">
        <v>9</v>
      </c>
      <c r="B21" s="42"/>
      <c r="C21" s="43"/>
      <c r="D21" s="43"/>
      <c r="E21" s="43"/>
      <c r="F21" s="44"/>
    </row>
    <row r="23">
      <c r="A23" s="31" t="s">
        <v>67</v>
      </c>
      <c r="B23" s="32"/>
      <c r="C23" s="33">
        <v>2017.0</v>
      </c>
      <c r="D23" s="33">
        <v>2018.0</v>
      </c>
      <c r="E23" s="33">
        <v>2019.0</v>
      </c>
      <c r="F23" s="34">
        <v>2020.0</v>
      </c>
    </row>
    <row r="24">
      <c r="A24" s="36" t="s">
        <v>5</v>
      </c>
      <c r="B24" s="37"/>
      <c r="C24" s="38"/>
      <c r="D24" s="38"/>
      <c r="E24" s="38"/>
      <c r="F24" s="39"/>
    </row>
    <row r="25">
      <c r="A25" s="40" t="s">
        <v>7</v>
      </c>
      <c r="B25" s="37"/>
      <c r="C25" s="38"/>
      <c r="D25" s="38"/>
      <c r="E25" s="38"/>
      <c r="F25" s="39"/>
    </row>
    <row r="26">
      <c r="A26" s="41" t="s">
        <v>9</v>
      </c>
      <c r="B26" s="42"/>
      <c r="C26" s="43"/>
      <c r="D26" s="43"/>
      <c r="E26" s="43"/>
      <c r="F26" s="44"/>
    </row>
    <row r="28">
      <c r="A28" s="31" t="s">
        <v>68</v>
      </c>
      <c r="B28" s="32"/>
      <c r="C28" s="33">
        <v>2017.0</v>
      </c>
      <c r="D28" s="33">
        <v>2018.0</v>
      </c>
      <c r="E28" s="33">
        <v>2019.0</v>
      </c>
      <c r="F28" s="34">
        <v>2020.0</v>
      </c>
    </row>
    <row r="29">
      <c r="A29" s="36" t="s">
        <v>5</v>
      </c>
      <c r="B29" s="37"/>
      <c r="C29" s="38"/>
      <c r="D29" s="38"/>
      <c r="E29" s="38"/>
      <c r="F29" s="39"/>
    </row>
    <row r="30">
      <c r="A30" s="40" t="s">
        <v>7</v>
      </c>
      <c r="B30" s="37"/>
      <c r="C30" s="38"/>
      <c r="D30" s="38"/>
      <c r="E30" s="38"/>
      <c r="F30" s="39"/>
    </row>
    <row r="31">
      <c r="A31" s="41" t="s">
        <v>9</v>
      </c>
      <c r="B31" s="42"/>
      <c r="C31" s="43"/>
      <c r="D31" s="43"/>
      <c r="E31" s="43"/>
      <c r="F31" s="44"/>
    </row>
    <row r="33">
      <c r="A33" s="31" t="s">
        <v>69</v>
      </c>
      <c r="B33" s="32"/>
      <c r="C33" s="33">
        <v>2017.0</v>
      </c>
      <c r="D33" s="33">
        <v>2018.0</v>
      </c>
      <c r="E33" s="33">
        <v>2019.0</v>
      </c>
      <c r="F33" s="34">
        <v>2020.0</v>
      </c>
    </row>
    <row r="34">
      <c r="A34" s="36" t="s">
        <v>5</v>
      </c>
      <c r="B34" s="37"/>
      <c r="C34" s="38"/>
      <c r="D34" s="38"/>
      <c r="E34" s="38"/>
      <c r="F34" s="39"/>
    </row>
    <row r="35">
      <c r="A35" s="40" t="s">
        <v>7</v>
      </c>
      <c r="B35" s="37"/>
      <c r="C35" s="38"/>
      <c r="D35" s="38"/>
      <c r="E35" s="38"/>
      <c r="F35" s="39"/>
    </row>
    <row r="36">
      <c r="A36" s="41" t="s">
        <v>9</v>
      </c>
      <c r="B36" s="42"/>
      <c r="C36" s="43"/>
      <c r="D36" s="43"/>
      <c r="E36" s="43"/>
      <c r="F36" s="44"/>
    </row>
  </sheetData>
  <drawing r:id="rId1"/>
</worksheet>
</file>