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binary" PartName="/xl/metadata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Projects\Practica\practicaServer\forms\"/>
    </mc:Choice>
  </mc:AlternateContent>
  <xr:revisionPtr revIDLastSave="0" documentId="13_ncr:1_{C862BBE3-3B0F-416E-BEF2-7FB8EF75BB3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 fullCalcOnLoad="1"/>
  <extLst>
    <ext uri="GoogleSheetsCustomDataVersion1">
      <go:sheetsCustomData xmlns:go="http://customooxmlschemas.google.com/" r:id="rId6" roundtripDataSignature="AMtx7mhTTyt7SsR9DXc1qD6H+suh8ns5aw=="/>
    </ext>
  </extLst>
</workbook>
</file>

<file path=xl/sharedStrings.xml><?xml version="1.0" encoding="utf-8"?>
<sst xmlns="http://schemas.openxmlformats.org/spreadsheetml/2006/main" count="96" uniqueCount="96">
  <si>
    <t>Certificatul se eliberează pe un format purtând antetul instituţiei gazdă (cu nr. de înregistrare)</t>
  </si>
  <si>
    <t>Bitdefender</t>
  </si>
  <si>
    <t>    (Instituţia/ Compania)</t>
  </si>
  <si>
    <t>Nr.</t>
  </si>
  <si>
    <t>1</t>
  </si>
  <si>
    <t>din</t>
  </si>
  <si>
    <t>20</t>
  </si>
  <si>
    <t xml:space="preserve">FIȘA DE EVALUARE A STUDENTULUI DE CĂTRE TUTORE </t>
  </si>
  <si>
    <t xml:space="preserve">Numele şi prenumele studentului practicant: </t>
  </si>
  <si>
    <t>Joe Shmoe</t>
  </si>
  <si>
    <t>Facultatea de</t>
  </si>
  <si>
    <t>a</t>
  </si>
  <si>
    <t xml:space="preserve">Specializarea: </t>
  </si>
  <si>
    <t>Anul de studii:</t>
  </si>
  <si>
    <t xml:space="preserve">Numele şi prenumele tutorelui de practică: </t>
  </si>
  <si>
    <t xml:space="preserve">Compania: </t>
  </si>
  <si>
    <t>Telefon:</t>
  </si>
  <si>
    <t>123123</t>
  </si>
  <si>
    <t xml:space="preserve"> E-mail: </t>
  </si>
  <si>
    <t>adfasdfasdfad</t>
  </si>
  <si>
    <t xml:space="preserve">Data începerii stagiului de practică: </t>
  </si>
  <si>
    <t>124124</t>
  </si>
  <si>
    <t xml:space="preserve">Data finalizării stagiului de practică: </t>
  </si>
  <si>
    <t>2342342</t>
  </si>
  <si>
    <t xml:space="preserve">Numărul de ore planificate: </t>
  </si>
  <si>
    <t xml:space="preserve">Numărul de ore efectuate: </t>
  </si>
  <si>
    <t>2343</t>
  </si>
  <si>
    <t xml:space="preserve">Date despre firma </t>
  </si>
  <si>
    <t>Domeniul principal de activitate al companiei:</t>
  </si>
  <si>
    <t>Dezvoltare software</t>
  </si>
  <si>
    <t>-</t>
  </si>
  <si>
    <t>Utilizare software</t>
  </si>
  <si>
    <t>Servicii si echipamente IT</t>
  </si>
  <si>
    <t>Alte:</t>
  </si>
  <si>
    <t>xcbcxvb</t>
  </si>
  <si>
    <t>x</t>
  </si>
  <si>
    <t xml:space="preserve"> </t>
  </si>
  <si>
    <t>Tipuri de activităţi desfăşurate în perioada de practică:</t>
  </si>
  <si>
    <t>Învățare: training, tutoriale, consultaţii</t>
  </si>
  <si>
    <t>Dezvoltare de software: analiză, proiectare, implementare, testare, etc.</t>
  </si>
  <si>
    <t>Dezvoltare abilităţi (comunicare, muncă în echipă etc.)</t>
  </si>
  <si>
    <t>Evaluare (prezentare şi feedback asupra activităţilor)</t>
  </si>
  <si>
    <t>Capitolul I: Evaluarea cunoștințelor de specialitate ale studentului</t>
  </si>
  <si>
    <t>(Punctaj maxim pentru capitolul I este de 6 puncte)</t>
  </si>
  <si>
    <t>I.1 Aprecierea nivelului de cunoștințe de specialitate ale studentului la începerea practicii:</t>
  </si>
  <si>
    <t>Slab</t>
  </si>
  <si>
    <t>Satisfăcător</t>
  </si>
  <si>
    <t>Bun</t>
  </si>
  <si>
    <t>Foarte bun</t>
  </si>
  <si>
    <t>Excelent</t>
  </si>
  <si>
    <t>Punctaj</t>
  </si>
  <si>
    <t>I.2 Calitatea lucrărilor/ activităţilor desfăşurate:</t>
  </si>
  <si>
    <t>Slabă</t>
  </si>
  <si>
    <t>Satisfăcătoare</t>
  </si>
  <si>
    <t>Bună</t>
  </si>
  <si>
    <t>Foarte bună</t>
  </si>
  <si>
    <t>Excelentă</t>
  </si>
  <si>
    <t>I.3 Calitatea documentaţiilor elaborate:</t>
  </si>
  <si>
    <t>Nu e cazul</t>
  </si>
  <si>
    <t>Superficial</t>
  </si>
  <si>
    <t>Incomplet</t>
  </si>
  <si>
    <t xml:space="preserve">Complet </t>
  </si>
  <si>
    <t>I.4 Evaluare cunoștințe de specialitate ale studentului acumulate pe perioada practicii:</t>
  </si>
  <si>
    <t>Calificativ: 0,30 - foarte slab, 0,50 - satisfăcător, 0,70 - bine, 0,90 - foarte bine) SAU 0 - neevaluat</t>
  </si>
  <si>
    <t>Algoritmi, structuri de date</t>
  </si>
  <si>
    <t>Limbaje şi medii de programare/ dezvoltare</t>
  </si>
  <si>
    <t>Proiectare şi arhitecturi software</t>
  </si>
  <si>
    <t>Metodologii software</t>
  </si>
  <si>
    <t>0.5</t>
  </si>
  <si>
    <t>0,5</t>
  </si>
  <si>
    <t>Baze de date</t>
  </si>
  <si>
    <t>Sisteme de operare şi reţele</t>
  </si>
  <si>
    <t>Testare</t>
  </si>
  <si>
    <t>Securitate</t>
  </si>
  <si>
    <t>Punctaj cunoștințe de specialitate (PC) = I.1 + I.2 + I.3 + I.4</t>
  </si>
  <si>
    <t>Capitolul II: Evaluarea abilităților transversale (soft skills) ale studentului</t>
  </si>
  <si>
    <t>(Punctaj maxim pentru capitolul II este de 3 puncte)</t>
  </si>
  <si>
    <t>II.1 Respectarea sarcinilor:</t>
  </si>
  <si>
    <t>În totalitate</t>
  </si>
  <si>
    <t>În mare măsura</t>
  </si>
  <si>
    <t>În mică măsură</t>
  </si>
  <si>
    <t>Deloc</t>
  </si>
  <si>
    <t>II.2 Respectarea termenelor:</t>
  </si>
  <si>
    <t>II.3 Calităţi demonstrate de student pe perioada stagiului de practică:</t>
  </si>
  <si>
    <t>Muncă în echipă</t>
  </si>
  <si>
    <t>Responsabilitate</t>
  </si>
  <si>
    <t>Iniţiativă</t>
  </si>
  <si>
    <t>Capacitate de efort</t>
  </si>
  <si>
    <t>Capacitate de adaptare şi perfecţionare</t>
  </si>
  <si>
    <t>TOTAL</t>
  </si>
  <si>
    <t>Punctaj abilități (PA) = II.1 + II.2 + II.3</t>
  </si>
  <si>
    <t>Nota finală = 1 (oficiu) + PC + PA</t>
  </si>
  <si>
    <t>(Nota finală reprezintă 80% din nota pe care studentul o va primi la disciplina Practică)</t>
  </si>
  <si>
    <t>Data,</t>
  </si>
  <si>
    <t>Semnătura tutorelui de practică,</t>
  </si>
  <si>
    <t>23423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</si>
</sst>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>
    <font>
      <sz val="11"/>
      <color rgb="FF000000"/>
      <name val="Calibri"/>
    </font>
    <font>
      <sz val="11"/>
      <color rgb="FFFF0000"/>
      <name val="Calibri"/>
    </font>
    <font>
      <b/>
      <sz val="11"/>
      <color rgb="FF000000"/>
      <name val="Calibri"/>
    </font>
    <font>
      <sz val="11"/>
      <name val="Calibri"/>
    </font>
    <font>
      <b/>
      <i/>
      <sz val="14"/>
      <color rgb="FFFF0000"/>
      <name val="Calibri"/>
    </font>
    <font>
      <u/>
      <sz val="11"/>
      <color rgb="FF000000"/>
      <name val="Calibri"/>
    </font>
    <font>
      <b/>
      <sz val="11"/>
      <color rgb="FFFF0000"/>
      <name val="Calibri"/>
    </font>
    <font>
      <b/>
      <sz val="14"/>
      <color rgb="FF000000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left" wrapText="1"/>
    </xf>
    <xf numFmtId="0" applyNumberFormat="1" fontId="1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right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2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center"/>
    </xf>
    <xf numFmtId="0" applyNumberFormat="1" fontId="0" applyFont="1" fillId="0" applyFill="1" borderId="1" applyBorder="1" xfId="0" applyProtection="1" applyAlignment="1">
      <alignment horizontal="left"/>
    </xf>
    <xf numFmtId="0" applyNumberFormat="1" fontId="0" applyFont="1" fillId="0" applyFill="1" borderId="4" applyBorder="1" xfId="0" applyProtection="1"/>
    <xf numFmtId="0" applyNumberFormat="1" fontId="0" applyFont="1" fillId="0" applyFill="1" borderId="1" applyBorder="1" xfId="0" applyProtection="1"/>
    <xf numFmtId="0" applyNumberFormat="1" fontId="1" applyFont="1" fillId="0" applyFill="1" borderId="0" applyBorder="1" xfId="0" applyProtection="1" applyAlignment="1">
      <alignment horizontal="center"/>
    </xf>
    <xf numFmtId="2" applyNumberFormat="1" fontId="0" applyFont="1" fillId="0" applyFill="1" borderId="5" applyBorder="1" xfId="0" applyProtection="1" applyAlignment="1">
      <alignment horizontal="center"/>
    </xf>
    <xf numFmtId="2" applyNumberFormat="1" fontId="0" applyFont="1" fillId="0" applyFill="1" borderId="4" applyBorder="1" xfId="0" applyProtection="1" applyAlignment="1">
      <alignment horizontal="center"/>
    </xf>
    <xf numFmtId="0" applyNumberFormat="1" fontId="4" applyFont="1" fillId="0" applyFill="1" borderId="0" applyBorder="1" xfId="0" applyProtection="1"/>
    <xf numFmtId="0" applyNumberFormat="1" fontId="0" applyFont="1" fillId="0" applyFill="1" borderId="0" applyBorder="1" xfId="0" applyProtection="1">
      <alignment wrapText="1"/>
    </xf>
    <xf numFmtId="0" applyNumberFormat="1" fontId="5" applyFont="1" fillId="0" applyFill="1" borderId="0" applyBorder="1" xfId="0" applyProtection="1"/>
    <xf numFmtId="0" applyNumberFormat="1" fontId="6" applyFont="1" fillId="0" applyFill="1" borderId="0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0" applyFont="1" fillId="0" applyFill="1" borderId="5" applyBorder="1" xfId="0" applyProtection="1"/>
    <xf numFmtId="0" applyNumberFormat="1" fontId="7" applyFont="1" fillId="0" applyFill="1" borderId="0" applyBorder="1" xfId="0" applyProtection="1"/>
    <xf numFmtId="0" applyNumberFormat="1" fontId="0" applyFont="1" fillId="0" applyFill="1" borderId="0" applyBorder="1" xfId="0" applyProtection="1"/>
    <xf numFmtId="2" applyNumberFormat="1" fontId="0" applyFont="1" fillId="0" applyFill="1" borderId="1" applyBorder="1" xfId="0" applyProtection="1" applyAlignment="1">
      <alignment horizontal="center"/>
    </xf>
    <xf numFmtId="0" applyNumberFormat="1" fontId="3" applyFont="1" fillId="0" applyFill="1" borderId="3" applyBorder="1" xfId="0" applyProtection="1"/>
    <xf numFmtId="0" applyNumberFormat="1" fontId="0" applyFont="1" fillId="0" applyFill="1" borderId="1" applyBorder="1" xfId="0" applyProtection="1" applyAlignment="1">
      <alignment horizontal="center"/>
    </xf>
    <xf numFmtId="0" applyNumberFormat="1" fontId="0" applyFont="1" fillId="0" applyFill="1" borderId="1" applyBorder="1" xfId="0" applyProtection="1" applyAlignment="1">
      <alignment horizontal="left"/>
    </xf>
    <xf numFmtId="0" applyNumberFormat="1" fontId="3" applyFont="1" fillId="0" applyFill="1" borderId="2" applyBorder="1" xfId="0" applyProtection="1"/>
    <xf numFmtId="0" applyNumberFormat="1" fontId="4" applyFont="1" fillId="0" applyFill="1" borderId="0" applyBorder="1" xfId="0" applyProtection="1" applyAlignment="1">
      <alignment horizontal="left"/>
    </xf>
    <xf numFmtId="0" applyNumberFormat="1" fontId="0" applyFont="1" fillId="0" applyFill="1" borderId="0" applyBorder="1" xfId="0" applyProtection="1"/>
    <xf numFmtId="0" applyNumberFormat="1" fontId="0" applyFont="1" fillId="0" applyFill="1" borderId="2" applyBorder="1" xfId="0" applyProtection="1" applyAlignment="1">
      <alignment horizontal="center"/>
    </xf>
    <xf numFmtId="0" applyNumberFormat="1" fontId="2" applyFont="1" fillId="0" applyFill="1" borderId="0" applyBorder="1" xfId="0" applyProtection="1" applyAlignment="1">
      <alignment horizontal="left"/>
    </xf>
    <xf numFmtId="0" applyNumberFormat="1" fontId="1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0" applyFont="1" fillId="0" applyFill="1" borderId="1" applyBorder="1" xfId="0" applyProtection="1" applyAlignment="1">
      <alignment horizontal="center" wrapText="1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7" applyBorder="1" xfId="0" applyProtection="1" applyAlignment="1">
      <alignment horizontal="center"/>
    </xf>
    <xf numFmtId="0" applyNumberFormat="1" fontId="3" applyFont="1" fillId="0" applyFill="1" borderId="8" applyBorder="1" xfId="0" applyProtection="1"/>
    <xf numFmtId="0" applyNumberFormat="1" fontId="3" applyFont="1" fillId="0" applyFill="1" borderId="9" applyBorder="1" xfId="0" applyProtection="1"/>
    <xf numFmtId="0" applyNumberFormat="1" fontId="3" applyFont="1" fillId="0" applyFill="1" borderId="10" applyBorder="1" xfId="0" applyProtection="1"/>
    <xf numFmtId="0" applyNumberFormat="1" fontId="1" applyFont="1" fillId="0" applyFill="1" borderId="6" applyBorder="1" xfId="0" applyProtection="1" applyAlignment="1">
      <alignment horizontal="center"/>
    </xf>
    <xf numFmtId="0" applyNumberFormat="1" fontId="4" applyFont="1" fillId="0" applyFill="1" borderId="0" applyBorder="1" xfId="0" applyProtection="1" applyAlignment="1">
      <alignment horizontal="left" wrapText="1"/>
    </xf>
    <xf numFmtId="0" applyNumberFormat="1" fontId="7" applyFont="1" fillId="0" applyFill="1" borderId="1" applyBorder="1" xfId="0" applyProtection="1" applyAlignment="1">
      <alignment horizontal="center"/>
    </xf>
    <xf numFmtId="0" applyNumberFormat="1" fontId="7" applyFont="1" fillId="0" applyFill="1" borderId="1" applyBorder="1" xfId="0" applyProtection="1" applyAlignment="1">
      <alignment horizontal="left"/>
    </xf>
    <xf numFmtId="0" applyNumberFormat="1" fontId="1" applyFont="1" fillId="0" applyFill="1" borderId="0" applyBorder="1" xfId="0" applyProtection="1" applyAlignment="1">
      <alignment horizontal="left"/>
    </xf>
  </cellXfs>
  <cellStyles count="1">
    <cellStyle name="Normal" xfId="0" builtinId="0"/>
  </cellStyles>
  <dxfs count="27"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none"/>
      </fill>
    </dxf>
    <dxf>
      <fill>
        <patternFill patternType="solid">
          <fgColor rgb="FFFFC000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89"/>
  <sheetViews>
    <sheetView tabSelected="1" topLeftCell="A64" workbookViewId="0">
      <selection activeCell="A60" sqref="A60"/>
    </sheetView>
  </sheetViews>
  <sheetFormatPr defaultColWidth="14.44140625" defaultRowHeight="15" customHeight="1"/>
  <cols>
    <col min="1" max="1" width="13" customWidth="1"/>
    <col min="2" max="2" width="15.6640625" customWidth="1"/>
    <col min="3" max="3" width="16" customWidth="1"/>
    <col min="4" max="4" width="11.88671875" customWidth="1"/>
    <col min="5" max="5" width="8.5546875" customWidth="1"/>
    <col min="6" max="7" width="9.109375" customWidth="1"/>
    <col min="8" max="8" width="4.44140625" customWidth="1"/>
    <col min="9" max="26" width="8.6640625" customWidth="1"/>
  </cols>
  <sheetData>
    <row r="1" ht="14.4">
      <c r="A1" s="1"/>
      <c r="B1" s="1"/>
      <c r="C1" s="1"/>
      <c r="D1" s="1"/>
      <c r="E1" s="1"/>
      <c r="F1" s="1"/>
      <c r="G1" s="1"/>
      <c r="H1" s="1"/>
    </row>
    <row r="2" ht="13.5" customHeight="1">
      <c r="A2" s="2"/>
      <c r="B2" s="2"/>
      <c r="C2" s="2"/>
      <c r="D2" s="2"/>
      <c r="E2" s="2"/>
      <c r="F2" s="2"/>
      <c r="G2" s="2"/>
      <c r="H2" s="2"/>
    </row>
    <row r="3" ht="14.4">
      <c r="A3" s="1"/>
      <c r="B3" s="1"/>
      <c r="C3" s="1"/>
      <c r="D3" s="1"/>
      <c r="E3" s="1"/>
      <c r="F3" s="1"/>
      <c r="G3" s="1"/>
      <c r="H3" s="1"/>
    </row>
    <row r="4" ht="14.4">
      <c r="A4" s="3" t="s">
        <v>0</v>
      </c>
      <c r="B4" s="3"/>
      <c r="C4" s="3"/>
      <c r="D4" s="3"/>
      <c r="E4" s="3"/>
      <c r="F4" s="3"/>
      <c r="G4" s="3"/>
      <c r="H4" s="3"/>
    </row>
    <row r="5" ht="14.4">
      <c r="A5" s="1"/>
      <c r="B5" s="1"/>
      <c r="C5" s="1"/>
      <c r="D5" s="1"/>
      <c r="E5" s="1"/>
      <c r="F5" s="1"/>
      <c r="G5" s="1"/>
      <c r="H5" s="1"/>
    </row>
    <row r="6" ht="14.4">
      <c r="A6" s="32" t="s">
        <v>1</v>
      </c>
      <c r="B6" s="28"/>
      <c r="C6" s="28"/>
      <c r="D6" s="1"/>
      <c r="E6" s="1"/>
      <c r="F6" s="1"/>
      <c r="G6" s="1"/>
      <c r="H6" s="1"/>
    </row>
    <row r="7" ht="14.4">
      <c r="A7" s="1" t="s">
        <v>2</v>
      </c>
      <c r="B7" s="1"/>
      <c r="C7" s="1"/>
      <c r="D7" s="4" t="s">
        <v>3</v>
      </c>
      <c r="E7" s="1" t="s">
        <v>4</v>
      </c>
      <c r="F7" s="1" t="s">
        <v>5</v>
      </c>
      <c r="G7" s="33" t="s">
        <v>6</v>
      </c>
      <c r="H7" s="28"/>
    </row>
    <row r="8" ht="14.4">
      <c r="A8" s="1"/>
      <c r="B8" s="1"/>
      <c r="C8" s="1"/>
      <c r="D8" s="1"/>
      <c r="E8" s="1"/>
      <c r="F8" s="1"/>
      <c r="G8" s="1"/>
      <c r="H8" s="1"/>
    </row>
    <row r="9" ht="15.75" customHeight="1">
      <c r="A9" s="1"/>
      <c r="B9" s="1"/>
      <c r="C9" s="1"/>
      <c r="D9" s="1"/>
      <c r="E9" s="1"/>
      <c r="F9" s="1"/>
      <c r="G9" s="1"/>
      <c r="H9" s="1"/>
    </row>
    <row r="10" ht="15.75" customHeight="1">
      <c r="A10" s="35" t="s">
        <v>7</v>
      </c>
      <c r="B10" s="28"/>
      <c r="C10" s="28"/>
      <c r="D10" s="28"/>
      <c r="E10" s="28"/>
      <c r="F10" s="28"/>
      <c r="G10" s="28"/>
      <c r="H10" s="6"/>
    </row>
    <row r="11" ht="15.75" customHeight="1">
      <c r="A11" s="1"/>
      <c r="B11" s="1"/>
      <c r="C11" s="1"/>
      <c r="D11" s="1"/>
      <c r="E11" s="1"/>
      <c r="F11" s="1"/>
      <c r="G11" s="1"/>
      <c r="H11" s="1"/>
    </row>
    <row r="12" ht="15.75" customHeight="1">
      <c r="A12" s="30" t="s">
        <v>8</v>
      </c>
      <c r="B12" s="28"/>
      <c r="C12" s="28"/>
      <c r="D12" s="35" t="s">
        <v>9</v>
      </c>
      <c r="E12" s="28"/>
      <c r="F12" s="28"/>
      <c r="G12" s="28"/>
      <c r="H12" s="6"/>
    </row>
    <row r="13" ht="15.75" customHeight="1">
      <c r="A13" s="1"/>
      <c r="B13" s="1"/>
      <c r="C13" s="1"/>
      <c r="D13" s="1"/>
      <c r="E13" s="1"/>
      <c r="F13" s="1"/>
      <c r="G13" s="1"/>
      <c r="H13" s="1"/>
    </row>
    <row r="14" ht="15.75" customHeight="1">
      <c r="A14" s="1" t="s">
        <v>10</v>
      </c>
      <c r="B14" s="32" t="s">
        <v>11</v>
      </c>
      <c r="C14" s="28"/>
      <c r="D14" s="28"/>
      <c r="E14" s="28"/>
      <c r="F14" s="28"/>
      <c r="G14" s="28"/>
      <c r="H14" s="1"/>
    </row>
    <row r="15" ht="15.75" customHeight="1">
      <c r="A15" s="1"/>
      <c r="B15" s="1"/>
      <c r="C15" s="1"/>
      <c r="D15" s="1"/>
      <c r="E15" s="1"/>
      <c r="F15" s="1"/>
      <c r="G15" s="1"/>
      <c r="H15" s="1"/>
    </row>
    <row r="16" ht="15.75" customHeight="1">
      <c r="A16" s="1" t="s">
        <v>12</v>
      </c>
      <c r="B16" s="32" t="s">
        <v>11</v>
      </c>
      <c r="C16" s="28"/>
      <c r="D16" s="28"/>
      <c r="E16" s="28"/>
      <c r="F16" s="28"/>
      <c r="G16" s="28"/>
      <c r="H16" s="1"/>
    </row>
    <row r="17" ht="15.75" customHeight="1">
      <c r="A17" s="1"/>
      <c r="B17" s="1"/>
      <c r="C17" s="1"/>
      <c r="D17" s="1"/>
      <c r="E17" s="1"/>
      <c r="F17" s="1"/>
      <c r="G17" s="1"/>
      <c r="H17" s="1"/>
    </row>
    <row r="18" ht="15.75" customHeight="1" s="21" customFormat="1">
      <c r="A18" s="1" t="s">
        <v>13</v>
      </c>
      <c r="B18" s="32" t="s">
        <v>11</v>
      </c>
      <c r="C18" s="28"/>
      <c r="D18" s="28"/>
      <c r="E18" s="28"/>
      <c r="F18" s="28"/>
      <c r="G18" s="28"/>
      <c r="H18" s="1"/>
    </row>
    <row r="19" ht="15.75" customHeight="1">
      <c r="A19" s="1"/>
      <c r="B19" s="1"/>
      <c r="C19" s="1"/>
      <c r="D19" s="1"/>
      <c r="E19" s="1"/>
      <c r="F19" s="1"/>
      <c r="G19" s="1"/>
      <c r="H19" s="1"/>
    </row>
    <row r="20" ht="15.75" customHeight="1">
      <c r="A20" s="6" t="s">
        <v>14</v>
      </c>
      <c r="B20" s="6"/>
      <c r="C20" s="6"/>
      <c r="D20" s="35" t="s">
        <v>11</v>
      </c>
      <c r="E20" s="28"/>
      <c r="F20" s="28"/>
      <c r="G20" s="28"/>
      <c r="H20" s="6"/>
    </row>
    <row r="21" ht="15.75" customHeight="1">
      <c r="A21" s="1"/>
      <c r="B21" s="1"/>
      <c r="C21" s="1"/>
      <c r="D21" s="1"/>
      <c r="E21" s="1"/>
      <c r="F21" s="1"/>
      <c r="G21" s="1"/>
      <c r="H21" s="1"/>
    </row>
    <row r="22" ht="15.75" customHeight="1">
      <c r="A22" s="1" t="s">
        <v>15</v>
      </c>
      <c r="B22" s="33" t="s">
        <v>1</v>
      </c>
      <c r="C22" s="28"/>
      <c r="D22" s="28"/>
      <c r="E22" s="28"/>
      <c r="F22" s="1"/>
      <c r="G22" s="1"/>
      <c r="H22" s="1"/>
    </row>
    <row r="23" ht="15.75" customHeight="1">
      <c r="A23" s="1" t="s">
        <v>16</v>
      </c>
      <c r="B23" s="33" t="s">
        <v>17</v>
      </c>
      <c r="C23" s="28"/>
      <c r="D23" s="28"/>
      <c r="E23" s="28"/>
      <c r="F23" s="1"/>
      <c r="G23" s="1"/>
      <c r="H23" s="1"/>
    </row>
    <row r="24" ht="15.75" customHeight="1">
      <c r="A24" s="1" t="s">
        <v>18</v>
      </c>
      <c r="B24" s="33" t="s">
        <v>19</v>
      </c>
      <c r="C24" s="28"/>
      <c r="D24" s="28"/>
      <c r="E24" s="28"/>
      <c r="F24" s="1"/>
      <c r="G24" s="1"/>
      <c r="H24" s="1"/>
    </row>
    <row r="25" ht="15.75" customHeight="1">
      <c r="A25" s="1"/>
      <c r="B25" s="1"/>
      <c r="C25" s="1"/>
      <c r="D25" s="1"/>
      <c r="E25" s="1"/>
      <c r="F25" s="1"/>
      <c r="G25" s="1"/>
      <c r="H25" s="1"/>
    </row>
    <row r="26" ht="15.75" customHeight="1">
      <c r="A26" s="6" t="s">
        <v>20</v>
      </c>
      <c r="B26" s="6"/>
      <c r="C26" s="6"/>
      <c r="D26" s="32" t="s">
        <v>21</v>
      </c>
      <c r="E26" s="28"/>
      <c r="F26" s="1"/>
      <c r="G26" s="1"/>
      <c r="H26" s="1"/>
    </row>
    <row r="27" ht="15.75" customHeight="1">
      <c r="A27" s="1"/>
      <c r="B27" s="1"/>
      <c r="C27" s="1"/>
      <c r="D27" s="1"/>
      <c r="E27" s="1"/>
      <c r="F27" s="1"/>
      <c r="G27" s="1"/>
      <c r="H27" s="1"/>
    </row>
    <row r="28" ht="15.75" customHeight="1">
      <c r="A28" s="6" t="s">
        <v>22</v>
      </c>
      <c r="B28" s="6"/>
      <c r="C28" s="6"/>
      <c r="D28" s="33" t="s">
        <v>23</v>
      </c>
      <c r="E28" s="28"/>
      <c r="F28" s="1"/>
      <c r="G28" s="1"/>
      <c r="H28" s="1"/>
    </row>
    <row r="29" ht="15.75" customHeight="1">
      <c r="A29" s="1"/>
      <c r="B29" s="1"/>
      <c r="C29" s="1"/>
      <c r="D29" s="1"/>
      <c r="E29" s="1"/>
      <c r="F29" s="1"/>
      <c r="G29" s="1"/>
      <c r="H29" s="1"/>
    </row>
    <row r="30" ht="15.75" customHeight="1">
      <c r="A30" s="30" t="s">
        <v>24</v>
      </c>
      <c r="B30" s="28"/>
      <c r="C30" s="28"/>
      <c r="D30" s="1">
        <v>120</v>
      </c>
      <c r="E30" s="1"/>
      <c r="F30" s="1"/>
      <c r="G30" s="1"/>
      <c r="H30" s="1"/>
    </row>
    <row r="31" ht="15.75" customHeight="1">
      <c r="A31" s="30" t="s">
        <v>25</v>
      </c>
      <c r="B31" s="28"/>
      <c r="C31" s="28"/>
      <c r="D31" s="7" t="s">
        <v>26</v>
      </c>
      <c r="E31" s="1"/>
      <c r="F31" s="1"/>
      <c r="G31" s="1"/>
      <c r="H31" s="1"/>
    </row>
    <row r="32" ht="15.75" customHeight="1">
      <c r="A32" s="1"/>
      <c r="B32" s="1"/>
      <c r="C32" s="1"/>
      <c r="D32" s="1"/>
      <c r="E32" s="1"/>
      <c r="F32" s="1"/>
      <c r="G32" s="1"/>
      <c r="H32" s="1"/>
    </row>
    <row r="33" ht="15.75" customHeight="1">
      <c r="A33" s="30" t="s">
        <v>27</v>
      </c>
      <c r="B33" s="28"/>
      <c r="C33" s="28"/>
      <c r="D33" s="1"/>
      <c r="E33" s="1"/>
      <c r="F33" s="1"/>
      <c r="G33" s="1"/>
      <c r="H33" s="1"/>
    </row>
    <row r="34" ht="15.75" customHeight="1">
      <c r="A34" s="1"/>
      <c r="B34" s="1"/>
      <c r="C34" s="1"/>
      <c r="D34" s="1"/>
      <c r="E34" s="1"/>
      <c r="F34" s="1"/>
      <c r="G34" s="1"/>
      <c r="H34" s="1"/>
    </row>
    <row r="35" ht="15.75" customHeight="1">
      <c r="A35" s="32" t="s">
        <v>28</v>
      </c>
      <c r="B35" s="28"/>
      <c r="C35" s="28"/>
      <c r="D35" s="28"/>
      <c r="E35" s="28"/>
      <c r="F35" s="1"/>
      <c r="G35" s="1"/>
      <c r="H35" s="1"/>
    </row>
    <row r="36" ht="15.75" customHeight="1">
      <c r="A36" s="1"/>
      <c r="B36" s="1"/>
      <c r="C36" s="1"/>
      <c r="D36" s="1"/>
      <c r="E36" s="1"/>
      <c r="F36" s="1"/>
      <c r="G36" s="1"/>
      <c r="H36" s="1"/>
    </row>
    <row r="37" ht="15.75" customHeight="1">
      <c r="A37" s="25" t="s">
        <v>29</v>
      </c>
      <c r="B37" s="26" t="s">
        <v>30</v>
      </c>
      <c r="C37" s="23"/>
      <c r="D37" s="9"/>
      <c r="E37" s="1"/>
      <c r="F37" s="1"/>
      <c r="G37" s="1"/>
      <c r="H37" s="1"/>
    </row>
    <row r="38" ht="15.75" customHeight="1">
      <c r="A38" s="25" t="s">
        <v>31</v>
      </c>
      <c r="B38" s="26" t="s">
        <v>30</v>
      </c>
      <c r="C38" s="23"/>
      <c r="D38" s="9"/>
      <c r="E38" s="1"/>
      <c r="F38" s="1"/>
      <c r="G38" s="1"/>
      <c r="H38" s="1"/>
    </row>
    <row r="39" ht="15.75" customHeight="1">
      <c r="A39" s="25" t="s">
        <v>32</v>
      </c>
      <c r="B39" s="26" t="s">
        <v>30</v>
      </c>
      <c r="C39" s="23"/>
      <c r="D39" s="9"/>
      <c r="E39" s="1"/>
      <c r="F39" s="1"/>
      <c r="G39" s="1"/>
      <c r="H39" s="1"/>
    </row>
    <row r="40" ht="15.75" customHeight="1">
      <c r="A40" s="10" t="s">
        <v>33</v>
      </c>
      <c r="B40" s="29" t="s">
        <v>34</v>
      </c>
      <c r="C40" s="23" t="s">
        <v>35</v>
      </c>
      <c r="D40" s="9" t="s">
        <v>35</v>
      </c>
      <c r="E40" s="1"/>
      <c r="F40" s="1"/>
      <c r="G40" s="1"/>
      <c r="H40" s="1"/>
    </row>
    <row r="41" ht="15.75" customHeight="1">
      <c r="A41" s="1"/>
      <c r="B41" s="1"/>
      <c r="C41" s="1"/>
      <c r="D41" s="1"/>
      <c r="E41" s="1"/>
      <c r="F41" s="1"/>
      <c r="G41" s="1"/>
      <c r="H41" s="1"/>
    </row>
    <row r="42" ht="15.75" customHeight="1">
      <c r="A42" s="1" t="s">
        <v>36</v>
      </c>
      <c r="B42" s="1"/>
      <c r="C42" s="1"/>
      <c r="D42" s="1"/>
      <c r="E42" s="1"/>
      <c r="F42" s="1"/>
      <c r="G42" s="1"/>
      <c r="H42" s="1"/>
    </row>
    <row r="43" ht="15.75" customHeight="1">
      <c r="A43" s="1" t="s">
        <v>37</v>
      </c>
      <c r="B43" s="1"/>
      <c r="C43" s="1"/>
      <c r="D43" s="1"/>
      <c r="E43" s="1"/>
      <c r="F43" s="1"/>
      <c r="G43" s="1"/>
      <c r="H43" s="1"/>
    </row>
    <row r="44" ht="15.75" customHeight="1">
      <c r="A44" s="1"/>
      <c r="B44" s="1"/>
      <c r="C44" s="1"/>
      <c r="D44" s="1"/>
      <c r="E44" s="1"/>
      <c r="F44" s="1"/>
      <c r="G44" s="1"/>
      <c r="H44" s="1"/>
    </row>
    <row r="45" ht="15.75" customHeight="1">
      <c r="A45" s="25" t="s">
        <v>38</v>
      </c>
      <c r="B45" s="26" t="s">
        <v>30</v>
      </c>
      <c r="C45" s="26"/>
      <c r="D45" s="26"/>
      <c r="E45" s="23"/>
      <c r="F45" s="9"/>
      <c r="G45" s="1"/>
      <c r="H45" s="1"/>
    </row>
    <row r="46" ht="15.75" customHeight="1">
      <c r="A46" s="25" t="s">
        <v>39</v>
      </c>
      <c r="B46" s="26" t="s">
        <v>30</v>
      </c>
      <c r="C46" s="26"/>
      <c r="D46" s="26"/>
      <c r="E46" s="23"/>
      <c r="F46" s="9"/>
      <c r="G46" s="1"/>
      <c r="H46" s="1"/>
    </row>
    <row r="47" ht="15.75" customHeight="1">
      <c r="A47" s="25" t="s">
        <v>40</v>
      </c>
      <c r="B47" s="26" t="s">
        <v>35</v>
      </c>
      <c r="C47" s="26"/>
      <c r="D47" s="26"/>
      <c r="E47" s="23"/>
      <c r="F47" s="9" t="s">
        <v>35</v>
      </c>
      <c r="G47" s="1"/>
      <c r="H47" s="1"/>
    </row>
    <row r="48" ht="15.75" customHeight="1">
      <c r="A48" s="25" t="s">
        <v>41</v>
      </c>
      <c r="B48" s="26" t="s">
        <v>35</v>
      </c>
      <c r="C48" s="26"/>
      <c r="D48" s="26"/>
      <c r="E48" s="23"/>
      <c r="F48" s="9" t="s">
        <v>35</v>
      </c>
      <c r="G48" s="1"/>
      <c r="H48" s="1"/>
    </row>
    <row r="49" ht="15.75" customHeight="1">
      <c r="A49" s="8" t="s">
        <v>33</v>
      </c>
      <c r="B49" s="29" t="s">
        <v>30</v>
      </c>
      <c r="C49" s="26"/>
      <c r="D49" s="26"/>
      <c r="E49" s="23"/>
      <c r="F49" s="9"/>
      <c r="G49" s="1"/>
      <c r="H49" s="1"/>
    </row>
    <row r="50" ht="15.75" customHeight="1">
      <c r="A50" s="1"/>
      <c r="B50" s="1"/>
      <c r="C50" s="1"/>
      <c r="D50" s="1"/>
      <c r="E50" s="1"/>
      <c r="F50" s="1"/>
      <c r="G50" s="1"/>
      <c r="H50" s="1"/>
    </row>
    <row r="51" ht="15.75" customHeight="1">
      <c r="A51" s="1"/>
      <c r="B51" s="1"/>
      <c r="C51" s="1"/>
      <c r="D51" s="1"/>
      <c r="E51" s="1"/>
      <c r="F51" s="1"/>
      <c r="G51" s="1"/>
      <c r="H51" s="1"/>
    </row>
    <row r="52" ht="15.75" customHeight="1">
      <c r="A52" s="30" t="s">
        <v>42</v>
      </c>
      <c r="B52" s="28"/>
      <c r="C52" s="28"/>
      <c r="D52" s="28"/>
      <c r="E52" s="28"/>
      <c r="F52" s="28"/>
      <c r="G52" s="28"/>
      <c r="H52" s="1"/>
    </row>
    <row r="53" ht="15.75" customHeight="1">
      <c r="A53" s="31" t="s">
        <v>43</v>
      </c>
      <c r="B53" s="28"/>
      <c r="C53" s="28"/>
      <c r="D53" s="28"/>
      <c r="E53" s="28"/>
      <c r="F53" s="1"/>
      <c r="G53" s="1"/>
      <c r="H53" s="1"/>
    </row>
    <row r="54" ht="15.75" customHeight="1">
      <c r="A54" s="11"/>
      <c r="B54" s="11"/>
      <c r="C54" s="11"/>
      <c r="D54" s="11"/>
      <c r="E54" s="11"/>
      <c r="F54" s="1"/>
      <c r="G54" s="1"/>
      <c r="H54" s="1"/>
    </row>
    <row r="55" ht="15.75" customHeight="1">
      <c r="A55" s="1" t="s">
        <v>44</v>
      </c>
      <c r="B55" s="1"/>
      <c r="C55" s="1"/>
      <c r="D55" s="1"/>
      <c r="E55" s="1"/>
      <c r="F55" s="1"/>
      <c r="G55" s="1"/>
      <c r="H55" s="1"/>
    </row>
    <row r="56" ht="15.75" customHeight="1">
      <c r="A56" s="27" t="str">
        <f>IF(COUNTA(A59:F59)=0,"Se completeaza cu un 'X' calificativul acordat",IF(COUNTA(A59:F59)=1,"OK","Se alege un singur calificativ"))</f>
        <v>Se completeaza cu un 'X' calificativul acordat</v>
      </c>
      <c r="B56" s="28"/>
      <c r="C56" s="28"/>
      <c r="D56" s="28"/>
      <c r="E56" s="28"/>
      <c r="F56" s="28"/>
      <c r="G56" s="28"/>
      <c r="H56" s="28"/>
    </row>
    <row r="57" ht="15.75" customHeight="1">
      <c r="A57" s="9" t="s">
        <v>45</v>
      </c>
      <c r="B57" s="9" t="s">
        <v>46</v>
      </c>
      <c r="C57" s="9" t="s">
        <v>47</v>
      </c>
      <c r="D57" s="9" t="s">
        <v>48</v>
      </c>
      <c r="E57" s="24" t="s">
        <v>49</v>
      </c>
      <c r="F57" s="23"/>
      <c r="G57" s="1"/>
      <c r="H57" s="1"/>
    </row>
    <row r="58" ht="15.75" customHeight="1">
      <c r="A58" s="12">
        <v>0.1</v>
      </c>
      <c r="B58" s="12">
        <v>0.2</v>
      </c>
      <c r="C58" s="12">
        <v>0.3</v>
      </c>
      <c r="D58" s="12">
        <v>0.4</v>
      </c>
      <c r="E58" s="22">
        <v>0.5</v>
      </c>
      <c r="F58" s="23"/>
      <c r="G58" s="1" t="s">
        <v>50</v>
      </c>
      <c r="H58" s="1"/>
    </row>
    <row r="59" ht="15.75" customHeight="1">
      <c r="A59" s="9" t="s">
        <v>35</v>
      </c>
      <c r="B59" s="9"/>
      <c r="C59" s="9"/>
      <c r="D59" s="9"/>
      <c r="E59" s="24"/>
      <c r="F59" s="23"/>
      <c r="G59" s="9">
        <f>IF(UPPER(A59)="X",A58,IF(UPPER(B59)="X",B58,IF(UPPER(C59)="X",C58,IF(UPPER(D59)="X",D58,IF(UPPER(E59)="X",E58, "")))))</f>
      </c>
      <c r="H59" s="1"/>
    </row>
    <row r="60" ht="15.75" customHeight="1">
      <c r="A60" s="1"/>
      <c r="B60" s="1"/>
      <c r="C60" s="1"/>
      <c r="D60" s="1"/>
      <c r="E60" s="1"/>
      <c r="F60" s="1"/>
      <c r="G60" s="1"/>
      <c r="H60" s="1"/>
    </row>
    <row r="61" ht="15.75" customHeight="1">
      <c r="A61" s="1" t="s">
        <v>51</v>
      </c>
      <c r="B61" s="1"/>
      <c r="C61" s="1"/>
      <c r="D61" s="1"/>
      <c r="E61" s="1"/>
      <c r="F61" s="1"/>
      <c r="G61" s="1"/>
      <c r="H61" s="1"/>
    </row>
    <row r="62" ht="15.75" customHeight="1">
      <c r="A62" s="27" t="str">
        <f>IF(COUNTA(A65:F65)=0,"Se completeaza cu un 'X' calificativul acordat",IF(COUNTA(A65:F65)=1,"OK","Se alege un singur calificativ"))</f>
        <v>Se completeaza cu un 'X' calificativul acordat</v>
      </c>
      <c r="B62" s="28"/>
      <c r="C62" s="28"/>
      <c r="D62" s="28"/>
      <c r="E62" s="28"/>
      <c r="F62" s="28"/>
      <c r="G62" s="28"/>
      <c r="H62" s="28"/>
    </row>
    <row r="63" ht="15.75" customHeight="1">
      <c r="A63" s="9" t="s">
        <v>52</v>
      </c>
      <c r="B63" s="9" t="s">
        <v>53</v>
      </c>
      <c r="C63" s="9" t="s">
        <v>54</v>
      </c>
      <c r="D63" s="9" t="s">
        <v>55</v>
      </c>
      <c r="E63" s="24" t="s">
        <v>56</v>
      </c>
      <c r="F63" s="23"/>
      <c r="G63" s="1"/>
      <c r="H63" s="1"/>
    </row>
    <row r="64" ht="15.75" customHeight="1">
      <c r="A64" s="13">
        <v>0.1</v>
      </c>
      <c r="B64" s="13">
        <v>0.2</v>
      </c>
      <c r="C64" s="13">
        <v>0.3</v>
      </c>
      <c r="D64" s="13">
        <v>0.4</v>
      </c>
      <c r="E64" s="22">
        <v>0.5</v>
      </c>
      <c r="F64" s="23"/>
      <c r="G64" s="9" t="s">
        <v>50</v>
      </c>
      <c r="H64" s="1"/>
    </row>
    <row r="65" ht="15.75" customHeight="1">
      <c r="A65" s="9" t="s">
        <v>35</v>
      </c>
      <c r="B65" s="9"/>
      <c r="C65" s="9"/>
      <c r="D65" s="9"/>
      <c r="E65" s="24"/>
      <c r="F65" s="23"/>
      <c r="G65" s="9">
        <f>IF(UPPER(A65)="X",A64,IF(UPPER(B65)="X",B64,IF(UPPER(C65)="X",C64,IF(UPPER(D65)="X",D64,IF(UPPER(E65)="X",E64, "")))))</f>
      </c>
      <c r="H65" s="1"/>
    </row>
    <row r="66" ht="15.75" customHeight="1">
      <c r="A66" s="1"/>
      <c r="B66" s="1"/>
      <c r="C66" s="1"/>
      <c r="D66" s="1"/>
      <c r="E66" s="1"/>
      <c r="F66" s="1"/>
      <c r="G66" s="1"/>
      <c r="H66" s="1"/>
    </row>
    <row r="67" ht="15.75" customHeight="1">
      <c r="A67" s="1" t="s">
        <v>57</v>
      </c>
      <c r="B67" s="1"/>
      <c r="C67" s="1"/>
      <c r="D67" s="1"/>
      <c r="E67" s="1"/>
      <c r="F67" s="1"/>
      <c r="G67" s="1"/>
      <c r="H67" s="1"/>
    </row>
    <row r="68" ht="15.75" customHeight="1">
      <c r="A68" s="27" t="str">
        <f>IF(COUNTA(A71:D71)=0,"Se completeaza cu un 'X' calificativul acordat",IF(COUNTA(A71:D71)=1,"OK","Se alege un singur calificativ"))</f>
        <v>Se completeaza cu un 'X' calificativul acordat</v>
      </c>
      <c r="B68" s="28"/>
      <c r="C68" s="28"/>
      <c r="D68" s="28"/>
      <c r="E68" s="28"/>
      <c r="F68" s="28"/>
      <c r="G68" s="28"/>
      <c r="H68" s="28"/>
    </row>
    <row r="69" ht="15.75" customHeight="1">
      <c r="A69" s="9" t="s">
        <v>58</v>
      </c>
      <c r="B69" s="9" t="s">
        <v>59</v>
      </c>
      <c r="C69" s="9" t="s">
        <v>60</v>
      </c>
      <c r="D69" s="9" t="s">
        <v>61</v>
      </c>
      <c r="E69" s="1"/>
      <c r="F69" s="1"/>
      <c r="G69" s="1"/>
      <c r="H69" s="1"/>
    </row>
    <row r="70" ht="15.75" customHeight="1">
      <c r="A70" s="13">
        <v>0</v>
      </c>
      <c r="B70" s="13">
        <v>0.1</v>
      </c>
      <c r="C70" s="13">
        <v>0.25</v>
      </c>
      <c r="D70" s="13">
        <v>0.5</v>
      </c>
      <c r="E70" s="9" t="s">
        <v>50</v>
      </c>
      <c r="F70" s="1"/>
      <c r="G70" s="1"/>
      <c r="H70" s="1"/>
    </row>
    <row r="71" ht="15.75" customHeight="1">
      <c r="A71" s="9" t="s">
        <v>35</v>
      </c>
      <c r="B71" s="9"/>
      <c r="C71" s="9"/>
      <c r="D71" s="9"/>
      <c r="E71" s="9">
        <f>IF(UPPER(A71)="X",A70, IF(UPPER(B71)="X", B70, IF(UPPER(C71)="X",C70, IF(UPPER(D71)="X",D70, ""))))</f>
      </c>
      <c r="F71" s="1"/>
      <c r="G71" s="1"/>
      <c r="H71" s="1"/>
    </row>
    <row r="72" ht="15.75" customHeight="1">
      <c r="A72" s="1"/>
      <c r="B72" s="1"/>
      <c r="C72" s="1"/>
      <c r="D72" s="1"/>
      <c r="E72" s="1"/>
      <c r="F72" s="1"/>
      <c r="G72" s="1"/>
      <c r="H72" s="1"/>
    </row>
    <row r="73" ht="15.75" customHeight="1">
      <c r="A73" s="32" t="s">
        <v>62</v>
      </c>
      <c r="B73" s="28"/>
      <c r="C73" s="28"/>
      <c r="D73" s="28"/>
      <c r="E73" s="28"/>
      <c r="F73" s="28"/>
      <c r="G73" s="28"/>
      <c r="H73" s="28"/>
    </row>
    <row r="74" ht="15.75" customHeight="1">
      <c r="A74" s="14" t="str">
        <f>IF(COUNTA(D77:E85)&gt;5,"Se puncteaza maxim 5 aspecte",IF(COUNTA(D77:E85)=0,"Nu s-a evaluat niciun aspect",IF(COUNTA(D77:E85)=COUNTIF(D77:E85,"0.3")+COUNTIF(D77:E85,"0.5")+COUNTIF(D77:E85,"0.7")+COUNTIF(D77:E85,"0.9"),"OK","Calificativele pot fi doar 0.3, 0.5, 0.7,0.9")))</f>
        <v>Nu s-a evaluat niciun aspect</v>
      </c>
      <c r="B74" s="14"/>
      <c r="C74" s="14"/>
      <c r="D74" s="1"/>
      <c r="E74" s="1"/>
      <c r="F74" s="1"/>
      <c r="G74" s="1"/>
      <c r="H74" s="1"/>
    </row>
    <row r="75" ht="15.75" customHeight="1">
      <c r="A75" s="1"/>
      <c r="B75" s="1"/>
      <c r="C75" s="1"/>
      <c r="D75" s="1"/>
      <c r="E75" s="1"/>
      <c r="F75" s="1"/>
      <c r="G75" s="1"/>
      <c r="H75" s="1"/>
    </row>
    <row r="76" ht="75" customHeight="1">
      <c r="A76" s="24"/>
      <c r="B76" s="26"/>
      <c r="C76" s="23"/>
      <c r="D76" s="34" t="s">
        <v>63</v>
      </c>
      <c r="E76" s="23"/>
      <c r="F76" s="15"/>
      <c r="G76" s="15"/>
      <c r="H76" s="15"/>
    </row>
    <row r="77" ht="15.75" customHeight="1">
      <c r="A77" s="24" t="s">
        <v>64</v>
      </c>
      <c r="B77" s="26" t="s">
        <v>30</v>
      </c>
      <c r="C77" s="23"/>
      <c r="D77" s="24"/>
      <c r="E77" s="23"/>
      <c r="F77" s="1"/>
      <c r="G77" s="1"/>
      <c r="H77" s="1"/>
    </row>
    <row r="78" ht="15.75" customHeight="1">
      <c r="A78" s="24" t="s">
        <v>65</v>
      </c>
      <c r="B78" s="26" t="s">
        <v>30</v>
      </c>
      <c r="C78" s="23"/>
      <c r="D78" s="24"/>
      <c r="E78" s="23"/>
      <c r="F78" s="1"/>
      <c r="G78" s="1"/>
      <c r="H78" s="1"/>
    </row>
    <row r="79" ht="15.75" customHeight="1">
      <c r="A79" s="24" t="s">
        <v>66</v>
      </c>
      <c r="B79" s="26" t="s">
        <v>30</v>
      </c>
      <c r="C79" s="23"/>
      <c r="D79" s="24"/>
      <c r="E79" s="23"/>
      <c r="F79" s="1"/>
      <c r="G79" s="1"/>
      <c r="H79" s="1"/>
    </row>
    <row r="80" ht="15.75" customHeight="1">
      <c r="A80" s="24" t="s">
        <v>67</v>
      </c>
      <c r="B80" s="26" t="s">
        <v>68</v>
      </c>
      <c r="C80" s="23"/>
      <c r="D80" s="24" t="s">
        <v>69</v>
      </c>
      <c r="E80" s="23"/>
      <c r="F80" s="1"/>
      <c r="G80" s="1"/>
      <c r="H80" s="1"/>
    </row>
    <row r="81" ht="15.75" customHeight="1">
      <c r="A81" s="24" t="s">
        <v>70</v>
      </c>
      <c r="B81" s="26" t="s">
        <v>30</v>
      </c>
      <c r="C81" s="23"/>
      <c r="D81" s="24"/>
      <c r="E81" s="23"/>
      <c r="F81" s="16"/>
      <c r="G81" s="16"/>
      <c r="H81" s="1"/>
    </row>
    <row r="82" ht="15.75" customHeight="1">
      <c r="A82" s="24" t="s">
        <v>71</v>
      </c>
      <c r="B82" s="26" t="s">
        <v>30</v>
      </c>
      <c r="C82" s="23"/>
      <c r="D82" s="24"/>
      <c r="E82" s="23"/>
      <c r="F82" s="1"/>
      <c r="G82" s="1"/>
      <c r="H82" s="1"/>
    </row>
    <row r="83" ht="15.75" customHeight="1">
      <c r="A83" s="24" t="s">
        <v>72</v>
      </c>
      <c r="B83" s="26" t="s">
        <v>30</v>
      </c>
      <c r="C83" s="23"/>
      <c r="D83" s="24"/>
      <c r="E83" s="23"/>
      <c r="F83" s="40" t="s">
        <v>50</v>
      </c>
      <c r="G83" s="28"/>
      <c r="H83" s="1"/>
    </row>
    <row r="84" ht="15.75" customHeight="1">
      <c r="A84" s="24" t="s">
        <v>73</v>
      </c>
      <c r="B84" s="26" t="s">
        <v>30</v>
      </c>
      <c r="C84" s="23"/>
      <c r="D84" s="24"/>
      <c r="E84" s="23"/>
      <c r="F84" s="36">
        <f>IF(A74="OK", SUM(D77:E85), "")</f>
      </c>
      <c r="G84" s="37"/>
      <c r="H84" s="17"/>
    </row>
    <row r="85" ht="15.75" customHeight="1">
      <c r="A85" s="9" t="s">
        <v>33</v>
      </c>
      <c r="B85" s="24" t="s">
        <v>30</v>
      </c>
      <c r="C85" s="23"/>
      <c r="D85" s="24"/>
      <c r="E85" s="23"/>
      <c r="F85" s="38"/>
      <c r="G85" s="39"/>
      <c r="H85" s="33"/>
    </row>
    <row r="86" ht="15.75" customHeight="1">
      <c r="A86" s="1"/>
      <c r="B86" s="1"/>
      <c r="C86" s="1"/>
      <c r="D86" s="1"/>
      <c r="E86" s="1"/>
      <c r="F86" s="1"/>
      <c r="G86" s="1"/>
      <c r="H86" s="28"/>
    </row>
    <row r="87" ht="15.75" customHeight="1">
      <c r="A87" s="1"/>
      <c r="B87" s="1"/>
      <c r="C87" s="1"/>
      <c r="D87" s="1"/>
      <c r="E87" s="1"/>
      <c r="F87" s="1"/>
      <c r="G87" s="1"/>
      <c r="H87" s="5"/>
    </row>
    <row r="88" ht="15.75" customHeight="1">
      <c r="A88" s="1"/>
      <c r="B88" s="1"/>
      <c r="C88" s="1"/>
      <c r="D88" s="1"/>
      <c r="E88" s="1"/>
      <c r="F88" s="1"/>
      <c r="G88" s="1"/>
      <c r="H88" s="1"/>
    </row>
    <row r="89" ht="15.75" customHeight="1">
      <c r="A89" s="42" t="s">
        <v>74</v>
      </c>
      <c r="B89" s="26"/>
      <c r="C89" s="26"/>
      <c r="D89" s="26"/>
      <c r="E89" s="26"/>
      <c r="F89" s="26"/>
      <c r="G89" s="9">
        <f>IF(ISERROR(G59+G65+E71+F84), "", G59+G65+E71+F84)</f>
      </c>
      <c r="H89" s="1"/>
    </row>
    <row r="90" ht="15.75" customHeight="1">
      <c r="A90" s="1"/>
      <c r="B90" s="1"/>
      <c r="C90" s="1"/>
      <c r="D90" s="1"/>
      <c r="E90" s="1"/>
      <c r="F90" s="1"/>
      <c r="G90" s="1"/>
      <c r="H90" s="1"/>
    </row>
    <row r="91" ht="15.75" customHeight="1">
      <c r="A91" s="1"/>
      <c r="B91" s="1"/>
      <c r="C91" s="1"/>
      <c r="D91" s="1"/>
      <c r="E91" s="1"/>
      <c r="F91" s="1"/>
      <c r="G91" s="1"/>
      <c r="H91" s="1"/>
    </row>
    <row r="92" ht="15.75" customHeight="1">
      <c r="A92" s="1"/>
      <c r="B92" s="1"/>
      <c r="C92" s="1"/>
      <c r="D92" s="1"/>
      <c r="E92" s="1"/>
      <c r="F92" s="1"/>
      <c r="G92" s="1"/>
      <c r="H92" s="1"/>
    </row>
    <row r="93" ht="15.75" customHeight="1">
      <c r="A93" s="30" t="s">
        <v>75</v>
      </c>
      <c r="B93" s="28"/>
      <c r="C93" s="28"/>
      <c r="D93" s="28"/>
      <c r="E93" s="28"/>
      <c r="F93" s="28"/>
      <c r="G93" s="28"/>
      <c r="H93" s="28"/>
    </row>
    <row r="94" ht="15.75" customHeight="1">
      <c r="A94" s="44" t="s">
        <v>76</v>
      </c>
      <c r="B94" s="28"/>
      <c r="C94" s="28"/>
      <c r="D94" s="28"/>
      <c r="E94" s="28"/>
      <c r="F94" s="1"/>
      <c r="G94" s="1"/>
      <c r="H94" s="1"/>
    </row>
    <row r="95" ht="15.75" customHeight="1">
      <c r="A95" s="18"/>
      <c r="B95" s="18"/>
      <c r="C95" s="18"/>
      <c r="D95" s="18"/>
      <c r="E95" s="18"/>
      <c r="F95" s="1"/>
      <c r="G95" s="1"/>
      <c r="H95" s="1"/>
    </row>
    <row r="96" ht="15.75" customHeight="1">
      <c r="A96" s="1" t="s">
        <v>77</v>
      </c>
      <c r="B96" s="1"/>
      <c r="C96" s="1"/>
      <c r="D96" s="1"/>
      <c r="E96" s="1"/>
      <c r="F96" s="1"/>
      <c r="G96" s="1"/>
      <c r="H96" s="1"/>
    </row>
    <row r="97" ht="15.75" customHeight="1">
      <c r="A97" s="27" t="str">
        <f>IF(COUNTA(A100:D100)=0,"Se completeaza cu un 'X' calificativul acordat",IF(COUNTA(A100:D100)=1,"OK","Se alege un singur calificativ"))</f>
        <v>Se completeaza cu un 'X' calificativul acordat</v>
      </c>
      <c r="B97" s="28"/>
      <c r="C97" s="28"/>
      <c r="D97" s="28"/>
      <c r="E97" s="28"/>
      <c r="F97" s="28"/>
      <c r="G97" s="28"/>
      <c r="H97" s="28"/>
    </row>
    <row r="98" ht="15.75" customHeight="1">
      <c r="A98" s="9" t="s">
        <v>78</v>
      </c>
      <c r="B98" s="9" t="s">
        <v>79</v>
      </c>
      <c r="C98" s="9" t="s">
        <v>80</v>
      </c>
      <c r="D98" s="9" t="s">
        <v>81</v>
      </c>
      <c r="E98" s="1"/>
      <c r="F98" s="1"/>
      <c r="G98" s="1"/>
      <c r="H98" s="1"/>
    </row>
    <row r="99" ht="15.75" customHeight="1">
      <c r="A99" s="19">
        <v>0.5</v>
      </c>
      <c r="B99" s="19">
        <v>0.4</v>
      </c>
      <c r="C99" s="19">
        <v>0.2</v>
      </c>
      <c r="D99" s="19">
        <v>0</v>
      </c>
      <c r="E99" s="3" t="s">
        <v>50</v>
      </c>
      <c r="F99" s="1"/>
      <c r="G99" s="1"/>
      <c r="H99" s="1"/>
    </row>
    <row r="100" ht="15.75" customHeight="1">
      <c r="A100" s="9"/>
      <c r="B100" s="9" t="s">
        <v>35</v>
      </c>
      <c r="C100" s="9"/>
      <c r="D100" s="9"/>
      <c r="E100" s="9">
        <f>IF(UPPER(A100)="X",A99, IF(UPPER(B100)="X", B99, IF(UPPER(C100)="X",C99, IF(UPPER(D100)="X",D99, ""))))</f>
      </c>
      <c r="F100" s="1"/>
      <c r="G100" s="1"/>
      <c r="H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</row>
    <row r="102" ht="15.75" customHeight="1">
      <c r="A102" s="1" t="s">
        <v>82</v>
      </c>
      <c r="B102" s="1"/>
      <c r="C102" s="1"/>
      <c r="D102" s="1"/>
      <c r="E102" s="1"/>
      <c r="F102" s="1"/>
      <c r="G102" s="1"/>
      <c r="H102" s="1"/>
    </row>
    <row r="103" ht="15.75" customHeight="1">
      <c r="A103" s="27" t="str">
        <f>IF(COUNTA(A106:D106)=0,"Se completeaza cu un 'X' calificativul acordat",IF(COUNTA(A106:D106)=1,"OK","Se alege un singur calificativ"))</f>
        <v>Se completeaza cu un 'X' calificativul acordat</v>
      </c>
      <c r="B103" s="28"/>
      <c r="C103" s="28"/>
      <c r="D103" s="28"/>
      <c r="E103" s="28"/>
      <c r="F103" s="28"/>
      <c r="G103" s="28"/>
      <c r="H103" s="28"/>
    </row>
    <row r="104" ht="15.75" customHeight="1">
      <c r="A104" s="9" t="s">
        <v>78</v>
      </c>
      <c r="B104" s="9" t="s">
        <v>79</v>
      </c>
      <c r="C104" s="9" t="s">
        <v>80</v>
      </c>
      <c r="D104" s="9" t="s">
        <v>81</v>
      </c>
      <c r="E104" s="1"/>
      <c r="F104" s="1"/>
      <c r="G104" s="1"/>
      <c r="H104" s="1"/>
    </row>
    <row r="105" ht="15.75" customHeight="1">
      <c r="A105" s="19">
        <v>0.5</v>
      </c>
      <c r="B105" s="19">
        <v>0.4</v>
      </c>
      <c r="C105" s="19">
        <v>0.2</v>
      </c>
      <c r="D105" s="19">
        <v>0</v>
      </c>
      <c r="E105" s="3" t="s">
        <v>50</v>
      </c>
      <c r="F105" s="1"/>
      <c r="G105" s="1"/>
      <c r="H105" s="1"/>
    </row>
    <row r="106" ht="15.75" customHeight="1">
      <c r="A106" s="9"/>
      <c r="B106" s="9"/>
      <c r="C106" s="9" t="s">
        <v>35</v>
      </c>
      <c r="D106" s="9"/>
      <c r="E106" s="9">
        <f>IF(UPPER(A106)="X",A105, IF(UPPER(B106)="X", B105, IF(UPPER(C106)="X",C105, IF(UPPER(D106)="X",D105, ""))))</f>
      </c>
      <c r="F106" s="1"/>
      <c r="G106" s="1"/>
      <c r="H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</row>
    <row r="108" ht="15.75" customHeight="1">
      <c r="A108" s="1" t="s">
        <v>83</v>
      </c>
      <c r="B108" s="1"/>
      <c r="C108" s="1"/>
      <c r="D108" s="1"/>
      <c r="E108" s="1"/>
      <c r="F108" s="1"/>
      <c r="G108" s="1"/>
      <c r="H108" s="1"/>
    </row>
    <row r="109" ht="42.75" customHeight="1">
      <c r="A109" s="41" t="str">
        <f>IF(COUNTA(D111:E116)=0, "Se punctează doar calităţile demonstrate: 0,50 puncte pentru fiecare calitate. Se vor puncta maxim 4 calități", IF(COUNTA(D111:E116)&gt;4, "Se puncteaza maxim 4 calitati", IF(COUNTA(D111:E116)=COUNTIF(D111:E116, "0.5"), "OK", "Calificativul poate fi doar 0.5")))</f>
        <v>Se punctează doar calităţile demonstrate: 0,50 puncte pentru fiecare calitate. Se vor puncta maxim 4 calități</v>
      </c>
      <c r="B109" s="28"/>
      <c r="C109" s="28"/>
      <c r="D109" s="28"/>
      <c r="E109" s="28"/>
      <c r="F109" s="28"/>
      <c r="G109" s="28"/>
      <c r="H109" s="3"/>
    </row>
    <row r="110" ht="15.75" customHeight="1">
      <c r="A110" s="1"/>
      <c r="B110" s="1"/>
      <c r="C110" s="1"/>
      <c r="D110" s="1"/>
      <c r="E110" s="1"/>
      <c r="F110" s="1"/>
      <c r="G110" s="1"/>
      <c r="H110" s="1"/>
    </row>
    <row r="111" ht="15.75" customHeight="1">
      <c r="A111" s="25" t="s">
        <v>84</v>
      </c>
      <c r="B111" s="26" t="s">
        <v>30</v>
      </c>
      <c r="C111" s="23"/>
      <c r="D111" s="24"/>
      <c r="E111" s="23"/>
      <c r="F111" s="1"/>
      <c r="G111" s="1"/>
      <c r="H111" s="1"/>
    </row>
    <row r="112" ht="15.75" customHeight="1">
      <c r="A112" s="25" t="s">
        <v>85</v>
      </c>
      <c r="B112" s="26" t="s">
        <v>30</v>
      </c>
      <c r="C112" s="23"/>
      <c r="D112" s="24"/>
      <c r="E112" s="23"/>
      <c r="F112" s="1"/>
      <c r="G112" s="1"/>
      <c r="H112" s="1"/>
    </row>
    <row r="113" ht="15.75" customHeight="1">
      <c r="A113" s="25" t="s">
        <v>86</v>
      </c>
      <c r="B113" s="26" t="s">
        <v>30</v>
      </c>
      <c r="C113" s="23"/>
      <c r="D113" s="24"/>
      <c r="E113" s="23"/>
      <c r="F113" s="1"/>
      <c r="G113" s="1"/>
      <c r="H113" s="1"/>
    </row>
    <row r="114" ht="15.75" customHeight="1">
      <c r="A114" s="25" t="s">
        <v>87</v>
      </c>
      <c r="B114" s="26" t="s">
        <v>30</v>
      </c>
      <c r="C114" s="23"/>
      <c r="D114" s="24"/>
      <c r="E114" s="23"/>
      <c r="F114" s="1"/>
      <c r="G114" s="1"/>
      <c r="H114" s="1"/>
    </row>
    <row r="115" ht="15.75" customHeight="1">
      <c r="A115" s="25" t="s">
        <v>88</v>
      </c>
      <c r="B115" s="26" t="s">
        <v>68</v>
      </c>
      <c r="C115" s="23"/>
      <c r="D115" s="24" t="s">
        <v>69</v>
      </c>
      <c r="E115" s="23"/>
      <c r="F115" s="1"/>
      <c r="G115" s="1"/>
      <c r="H115" s="1"/>
    </row>
    <row r="116" ht="15.75" customHeight="1">
      <c r="A116" s="10" t="s">
        <v>33</v>
      </c>
      <c r="B116" s="29" t="s">
        <v>30</v>
      </c>
      <c r="C116" s="23"/>
      <c r="D116" s="24"/>
      <c r="E116" s="23"/>
      <c r="F116" s="1"/>
      <c r="G116" s="1"/>
      <c r="H116" s="1"/>
    </row>
    <row r="117" ht="15.75" customHeight="1">
      <c r="A117" s="24" t="s">
        <v>89</v>
      </c>
      <c r="B117" s="26"/>
      <c r="C117" s="23"/>
      <c r="D117" s="24">
        <f>IF(A109="OK", SUM(D111:E116), "")</f>
      </c>
      <c r="E117" s="23"/>
      <c r="F117" s="1"/>
      <c r="G117" s="1"/>
      <c r="H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</row>
    <row r="119" ht="15.75" customHeight="1">
      <c r="A119" s="43" t="s">
        <v>90</v>
      </c>
      <c r="B119" s="26"/>
      <c r="C119" s="26"/>
      <c r="D119" s="26"/>
      <c r="E119" s="26"/>
      <c r="F119" s="9">
        <f>IF(ISERROR(D117+E106+E100), "", E100+E106+D117)</f>
      </c>
      <c r="G119" s="1"/>
      <c r="H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</row>
    <row r="121" ht="15.75" customHeight="1">
      <c r="A121" s="43" t="s">
        <v>91</v>
      </c>
      <c r="B121" s="26"/>
      <c r="C121" s="26"/>
      <c r="D121" s="26"/>
      <c r="E121" s="26"/>
      <c r="F121" s="9">
        <f>IF(ISERROR(F119+G89), "", 1+G89+F119)</f>
      </c>
      <c r="G121" s="20"/>
      <c r="H121" s="1"/>
    </row>
    <row r="122" ht="15.75" customHeight="1">
      <c r="A122" s="1" t="s">
        <v>92</v>
      </c>
      <c r="B122" s="1"/>
      <c r="C122" s="1"/>
      <c r="D122" s="1"/>
      <c r="E122" s="1"/>
      <c r="F122" s="1"/>
      <c r="G122" s="1"/>
      <c r="H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</row>
    <row r="124" ht="15.75" customHeight="1">
      <c r="A124" s="1" t="s">
        <v>93</v>
      </c>
      <c r="B124" s="1"/>
      <c r="C124" s="1"/>
      <c r="D124" s="1" t="s">
        <v>94</v>
      </c>
      <c r="E124" s="1"/>
      <c r="F124" s="1"/>
      <c r="G124" s="1"/>
      <c r="H124" s="1"/>
    </row>
    <row r="125" ht="15.75" customHeight="1">
      <c r="A125" s="1" t="s">
        <v>95</v>
      </c>
      <c r="B125" s="1"/>
      <c r="C125" s="1"/>
      <c r="D125" s="1"/>
      <c r="E125" s="1"/>
      <c r="F125" s="1"/>
      <c r="G125" s="1"/>
      <c r="H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</row>
  </sheetData>
  <mergeCells>
    <mergeCell ref="D112:E112"/>
    <mergeCell ref="A93:H93"/>
    <mergeCell ref="A94:E94"/>
    <mergeCell ref="A97:H97"/>
    <mergeCell ref="A103:H103"/>
    <mergeCell ref="A112:C112"/>
    <mergeCell ref="A121:E121"/>
    <mergeCell ref="D116:E116"/>
    <mergeCell ref="B116:C116"/>
    <mergeCell ref="A113:C113"/>
    <mergeCell ref="D113:E113"/>
    <mergeCell ref="D114:E114"/>
    <mergeCell ref="A114:C114"/>
    <mergeCell ref="A117:C117"/>
    <mergeCell ref="D117:E117"/>
    <mergeCell ref="A119:E119"/>
    <mergeCell ref="A115:C115"/>
    <mergeCell ref="D115:E115"/>
    <mergeCell ref="A6:C6"/>
    <mergeCell ref="G7:H7"/>
    <mergeCell ref="A111:C111"/>
    <mergeCell ref="A109:G109"/>
    <mergeCell ref="D111:E111"/>
    <mergeCell ref="A89:F89"/>
    <mergeCell ref="E65:F65"/>
    <mergeCell ref="E58:F58"/>
    <mergeCell ref="E59:F59"/>
    <mergeCell ref="D79:E79"/>
    <mergeCell ref="D80:E80"/>
    <mergeCell ref="B16:G16"/>
    <mergeCell ref="B14:G14"/>
    <mergeCell ref="H85:H86"/>
    <mergeCell ref="B85:C85"/>
    <mergeCell ref="B18:G18"/>
    <mergeCell ref="A84:C84"/>
    <mergeCell ref="A10:G10"/>
    <mergeCell ref="A12:C12"/>
    <mergeCell ref="D12:G12"/>
    <mergeCell ref="B22:E22"/>
    <mergeCell ref="B23:E23"/>
    <mergeCell ref="B24:E24"/>
    <mergeCell ref="D20:G20"/>
    <mergeCell ref="F84:G85"/>
    <mergeCell ref="D84:E84"/>
    <mergeCell ref="D85:E85"/>
    <mergeCell ref="A82:C82"/>
    <mergeCell ref="A83:C83"/>
    <mergeCell ref="F83:G83"/>
    <mergeCell ref="D81:E81"/>
    <mergeCell ref="A81:C81"/>
    <mergeCell ref="D82:E82"/>
    <mergeCell ref="D83:E83"/>
    <mergeCell ref="A77:C77"/>
    <mergeCell ref="D77:E77"/>
    <mergeCell ref="A78:C78"/>
    <mergeCell ref="A79:C79"/>
    <mergeCell ref="D78:E78"/>
    <mergeCell ref="D26:E26"/>
    <mergeCell ref="D28:E28"/>
    <mergeCell ref="B40:C40"/>
    <mergeCell ref="A38:C38"/>
    <mergeCell ref="A80:C80"/>
    <mergeCell ref="A76:C76"/>
    <mergeCell ref="D76:E76"/>
    <mergeCell ref="A73:H73"/>
    <mergeCell ref="A33:C33"/>
    <mergeCell ref="A35:E35"/>
    <mergeCell ref="A39:C39"/>
    <mergeCell ref="A31:C31"/>
    <mergeCell ref="A30:C30"/>
    <mergeCell ref="A37:C37"/>
    <mergeCell ref="A68:H68"/>
    <mergeCell ref="A45:E45"/>
    <mergeCell ref="E64:F64"/>
    <mergeCell ref="E63:F63"/>
    <mergeCell ref="A46:E46"/>
    <mergeCell ref="A47:E47"/>
    <mergeCell ref="A48:E48"/>
    <mergeCell ref="A62:H62"/>
    <mergeCell ref="E57:F57"/>
    <mergeCell ref="B49:E49"/>
    <mergeCell ref="A56:H56"/>
    <mergeCell ref="A52:G52"/>
    <mergeCell ref="A53:E53"/>
  </mergeCells>
  <conditionalFormatting sqref="A6:C6">
    <cfRule type="containsBlanks" dxfId="0" priority="2">
      <formula>LEN(TRIM(A6))=0</formula>
    </cfRule>
  </conditionalFormatting>
  <conditionalFormatting sqref="A6:C6">
    <cfRule type="containsBlanks" dxfId="25" priority="3">
      <formula>LEN(TRIM(A6))=0</formula>
    </cfRule>
  </conditionalFormatting>
  <conditionalFormatting sqref="E7">
    <cfRule type="containsBlanks" dxfId="0" priority="4">
      <formula>LEN(TRIM(E7))=0</formula>
    </cfRule>
  </conditionalFormatting>
  <conditionalFormatting sqref="G7:H7">
    <cfRule type="containsBlanks" dxfId="0" priority="5">
      <formula>LEN(TRIM(G7))=0</formula>
    </cfRule>
  </conditionalFormatting>
  <conditionalFormatting sqref="D12:G12">
    <cfRule type="containsBlanks" dxfId="0" priority="6">
      <formula>LEN(TRIM(D12))=0</formula>
    </cfRule>
  </conditionalFormatting>
  <conditionalFormatting sqref="B14:G14">
    <cfRule type="containsBlanks" dxfId="0" priority="7">
      <formula>LEN(TRIM(B14))=0</formula>
    </cfRule>
  </conditionalFormatting>
  <conditionalFormatting sqref="B16:G16">
    <cfRule type="containsBlanks" dxfId="0" priority="8">
      <formula>LEN(TRIM(B16))=0</formula>
    </cfRule>
  </conditionalFormatting>
  <conditionalFormatting sqref="D20:G20">
    <cfRule type="containsBlanks" dxfId="0" priority="9">
      <formula>LEN(TRIM(D20))=0</formula>
    </cfRule>
  </conditionalFormatting>
  <conditionalFormatting sqref="B22:E24">
    <cfRule type="containsBlanks" dxfId="0" priority="10">
      <formula>LEN(TRIM(B22))=0</formula>
    </cfRule>
  </conditionalFormatting>
  <conditionalFormatting sqref="D26:E26">
    <cfRule type="containsBlanks" dxfId="0" priority="11">
      <formula>LEN(TRIM(D26))=0</formula>
    </cfRule>
  </conditionalFormatting>
  <conditionalFormatting sqref="D28:E28">
    <cfRule type="containsBlanks" dxfId="0" priority="12">
      <formula>LEN(TRIM(D28))=0</formula>
    </cfRule>
  </conditionalFormatting>
  <conditionalFormatting sqref="D31">
    <cfRule type="containsBlanks" dxfId="0" priority="13">
      <formula>LEN(TRIM(D31))=0</formula>
    </cfRule>
  </conditionalFormatting>
  <conditionalFormatting sqref="A125">
    <cfRule type="containsBlanks" dxfId="0" priority="14">
      <formula>LEN(TRIM(A125))=0</formula>
    </cfRule>
  </conditionalFormatting>
  <conditionalFormatting sqref="F45:F49">
    <cfRule type="expression" dxfId="5" priority="15">
      <formula>5=COUNTBLANK($F$45:$F$49)</formula>
    </cfRule>
  </conditionalFormatting>
  <conditionalFormatting sqref="D37:D40">
    <cfRule type="expression" dxfId="5" priority="16">
      <formula>4=COUNTBLANK($D$37:$D$40)</formula>
    </cfRule>
  </conditionalFormatting>
  <conditionalFormatting sqref="A59:F59">
    <cfRule type="expression" dxfId="5" priority="17">
      <formula>6=COUNTBLANK($A$59:$F$59)</formula>
    </cfRule>
  </conditionalFormatting>
  <conditionalFormatting sqref="A65:F65">
    <cfRule type="expression" dxfId="5" priority="18">
      <formula>6=COUNTBLANK($A$65:$F$65)</formula>
    </cfRule>
  </conditionalFormatting>
  <conditionalFormatting sqref="A71:D71">
    <cfRule type="expression" dxfId="5" priority="19">
      <formula>4=COUNTBLANK($A$71:$D$71)</formula>
    </cfRule>
  </conditionalFormatting>
  <conditionalFormatting sqref="D77:E85">
    <cfRule type="expression" dxfId="5" priority="20">
      <formula>18=COUNTBLANK($D$77:$E$85)</formula>
    </cfRule>
  </conditionalFormatting>
  <conditionalFormatting sqref="A100:D100">
    <cfRule type="expression" dxfId="5" priority="21">
      <formula>4=COUNTBLANK($A$100:$D$100)</formula>
    </cfRule>
  </conditionalFormatting>
  <conditionalFormatting sqref="A106:D106">
    <cfRule type="expression" dxfId="5" priority="22">
      <formula>4=COUNTBLANK($A$106:$D$106)</formula>
    </cfRule>
  </conditionalFormatting>
  <conditionalFormatting sqref="D111:E116">
    <cfRule type="expression" dxfId="5" priority="23">
      <formula>12=COUNTBLANK($D$111:$E$116)</formula>
    </cfRule>
  </conditionalFormatting>
  <conditionalFormatting sqref="B116:C116">
    <cfRule type="expression" dxfId="1" priority="24">
      <formula>AND(ISBLANK($B$116),NOT(ISBLANK($D$116)))</formula>
    </cfRule>
  </conditionalFormatting>
  <conditionalFormatting sqref="B85:C85">
    <cfRule type="expression" dxfId="1" priority="25">
      <formula>AND(ISBLANK($B$85),NOT(ISBLANK($D$85)))</formula>
    </cfRule>
  </conditionalFormatting>
  <conditionalFormatting sqref="B49:E49">
    <cfRule type="expression" dxfId="1" priority="26">
      <formula>AND(ISBLANK($B$49),NOT(ISBLANK($F$49)))</formula>
    </cfRule>
  </conditionalFormatting>
  <conditionalFormatting sqref="B40:C40">
    <cfRule type="expression" dxfId="1" priority="27">
      <formula>AND(ISBLANK($B$40),NOT(ISBLANK($D$40)))</formula>
    </cfRule>
  </conditionalFormatting>
  <conditionalFormatting sqref="B18:G18">
    <cfRule type="containsBlanks" dxfId="0" priority="1">
      <formula>LEN(TRIM(B18))=0</formula>
    </cfRule>
  </conditionalFormatting>
  <pageMargins left="0.7" right="0.7" top="0.75" bottom="0.75" header="0" footer="0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workbookViewId="0"/>
  </sheetViews>
  <sheetFormatPr defaultColWidth="14.44140625" defaultRowHeight="15" customHeight="1"/>
  <cols>
    <col min="1" max="26" width="8.6640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workbookViewId="0"/>
  </sheetViews>
  <sheetFormatPr defaultColWidth="14.44140625" defaultRowHeight="15" customHeight="1"/>
  <cols>
    <col min="1" max="26" width="8.6640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Zsu</dc:creator>
  <cp:lastModifiedBy>joseph</cp:lastModifiedBy>
  <dcterms:created xsi:type="dcterms:W3CDTF">2019-05-28T14:54:08Z</dcterms:created>
  <dcterms:modified xsi:type="dcterms:W3CDTF">2020-12-27T12:36:57Z</dcterms:modified>
</cp:coreProperties>
</file>