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  <sheet name="Feuil1" sheetId="2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<sst xmlns="http://schemas.openxmlformats.org/spreadsheetml/2006/main" count="151" uniqueCount="145">
  <si>
    <t xml:space="preserve">Variables etudiées </t>
  </si>
  <si>
    <t xml:space="preserve">Enfants (337)</t>
  </si>
  <si>
    <t xml:space="preserve">Pourcentage total (N/337) </t>
  </si>
  <si>
    <r>
      <rPr>
        <sz val="12"/>
        <color theme="1"/>
        <rFont val="Calibri"/>
        <family val="2"/>
        <charset val="1"/>
      </rPr>
      <t xml:space="preserve">Age (en années) </t>
    </r>
    <r>
      <rPr>
        <b val="true"/>
        <i val="true"/>
        <sz val="12"/>
        <color theme="1"/>
        <rFont val="Calibri"/>
        <family val="2"/>
        <charset val="1"/>
      </rPr>
      <t xml:space="preserve">age_enf</t>
    </r>
  </si>
  <si>
    <t xml:space="preserve">N</t>
  </si>
  <si>
    <r>
      <rPr>
        <sz val="12"/>
        <color theme="1"/>
        <rFont val="Calibri"/>
        <family val="2"/>
        <charset val="1"/>
      </rPr>
      <t xml:space="preserve">Sexe </t>
    </r>
    <r>
      <rPr>
        <b val="true"/>
        <i val="true"/>
        <sz val="12"/>
        <color theme="1"/>
        <rFont val="Calibri"/>
        <family val="2"/>
        <charset val="1"/>
      </rPr>
      <t xml:space="preserve">sexe_enf</t>
    </r>
  </si>
  <si>
    <t xml:space="preserve">Fille </t>
  </si>
  <si>
    <r>
      <rPr>
        <sz val="12"/>
        <color theme="1"/>
        <rFont val="Calibri"/>
        <family val="2"/>
        <charset val="1"/>
      </rPr>
      <t xml:space="preserve">Scolarité </t>
    </r>
    <r>
      <rPr>
        <b val="true"/>
        <i val="true"/>
        <sz val="12"/>
        <color theme="1"/>
        <rFont val="Calibri"/>
        <family val="2"/>
        <charset val="1"/>
      </rPr>
      <t xml:space="preserve">scolarise</t>
    </r>
  </si>
  <si>
    <t xml:space="preserve">Oui </t>
  </si>
  <si>
    <t xml:space="preserve">Comment </t>
  </si>
  <si>
    <t xml:space="preserve">Pourcentage (N/327)</t>
  </si>
  <si>
    <t xml:space="preserve">Ecole </t>
  </si>
  <si>
    <t xml:space="preserve">Ecole mobile </t>
  </si>
  <si>
    <t xml:space="preserve">CNED</t>
  </si>
  <si>
    <r>
      <rPr>
        <sz val="12"/>
        <color theme="1"/>
        <rFont val="Calibri"/>
        <family val="2"/>
        <charset val="1"/>
      </rPr>
      <t xml:space="preserve">Heure du coucher </t>
    </r>
    <r>
      <rPr>
        <b val="true"/>
        <i val="true"/>
        <sz val="12"/>
        <color theme="1"/>
        <rFont val="Calibri"/>
        <family val="2"/>
        <charset val="1"/>
      </rPr>
      <t xml:space="preserve">H_coucher_sem</t>
    </r>
  </si>
  <si>
    <t xml:space="preserve">Moyenne </t>
  </si>
  <si>
    <t xml:space="preserve">Médiane </t>
  </si>
  <si>
    <t xml:space="preserve">Déviation standard</t>
  </si>
  <si>
    <t xml:space="preserve"> 4.109388</t>
  </si>
  <si>
    <t xml:space="preserve">Troubles comportementaux </t>
  </si>
  <si>
    <t xml:space="preserve">oui</t>
  </si>
  <si>
    <t xml:space="preserve">(que les réponses "très vrai" ont été pec )</t>
  </si>
  <si>
    <r>
      <rPr>
        <sz val="12"/>
        <color theme="1"/>
        <rFont val="Calibri"/>
        <family val="2"/>
        <charset val="1"/>
      </rPr>
      <t xml:space="preserve">Fait souvent des crises de colères </t>
    </r>
    <r>
      <rPr>
        <b val="true"/>
        <i val="true"/>
        <sz val="12"/>
        <color theme="1"/>
        <rFont val="Calibri"/>
        <family val="2"/>
        <charset val="1"/>
      </rPr>
      <t xml:space="preserve">sdq_comport1</t>
    </r>
  </si>
  <si>
    <r>
      <rPr>
        <sz val="12"/>
        <color theme="1"/>
        <rFont val="Calibri"/>
        <family val="2"/>
        <charset val="1"/>
      </rPr>
      <t xml:space="preserve">En général obéissant(e) </t>
    </r>
    <r>
      <rPr>
        <b val="true"/>
        <i val="true"/>
        <sz val="12"/>
        <color theme="1"/>
        <rFont val="Calibri"/>
        <family val="2"/>
        <charset val="1"/>
      </rPr>
      <t xml:space="preserve">sdq_comport2</t>
    </r>
  </si>
  <si>
    <r>
      <rPr>
        <sz val="12"/>
        <color theme="1"/>
        <rFont val="Calibri"/>
        <family val="2"/>
        <charset val="1"/>
      </rPr>
      <t xml:space="preserve">Se bagarre souvent avec les autres</t>
    </r>
    <r>
      <rPr>
        <b val="true"/>
        <i val="true"/>
        <sz val="12"/>
        <color theme="1"/>
        <rFont val="Calibri"/>
        <family val="2"/>
        <charset val="1"/>
      </rPr>
      <t xml:space="preserve"> sdq_comport3</t>
    </r>
  </si>
  <si>
    <r>
      <rPr>
        <sz val="12"/>
        <color theme="1"/>
        <rFont val="Calibri"/>
        <family val="2"/>
        <charset val="1"/>
      </rPr>
      <t xml:space="preserve">Ment ou triche souvent </t>
    </r>
    <r>
      <rPr>
        <b val="true"/>
        <i val="true"/>
        <sz val="12"/>
        <color theme="1"/>
        <rFont val="Calibri"/>
        <family val="2"/>
        <charset val="1"/>
      </rPr>
      <t xml:space="preserve">sdq_comport4</t>
    </r>
  </si>
  <si>
    <t xml:space="preserve">Troubles emotionnels  </t>
  </si>
  <si>
    <r>
      <rPr>
        <sz val="12"/>
        <color theme="1"/>
        <rFont val="Calibri"/>
        <family val="2"/>
        <charset val="1"/>
      </rPr>
      <t xml:space="preserve">Se plaint sv de maux tete/ ventre </t>
    </r>
    <r>
      <rPr>
        <b val="true"/>
        <i val="true"/>
        <sz val="12"/>
        <color theme="1"/>
        <rFont val="Calibri"/>
        <family val="2"/>
        <charset val="1"/>
      </rPr>
      <t xml:space="preserve">sdq_emot1</t>
    </r>
  </si>
  <si>
    <r>
      <rPr>
        <sz val="12"/>
        <color theme="1"/>
        <rFont val="Calibri"/>
        <family val="2"/>
        <charset val="1"/>
      </rPr>
      <t xml:space="preserve">Souvent inquiet </t>
    </r>
    <r>
      <rPr>
        <b val="true"/>
        <i val="true"/>
        <sz val="12"/>
        <color theme="1"/>
        <rFont val="Calibri"/>
        <family val="2"/>
        <charset val="1"/>
      </rPr>
      <t xml:space="preserve">sdq_emot2</t>
    </r>
  </si>
  <si>
    <r>
      <rPr>
        <sz val="12"/>
        <color theme="1"/>
        <rFont val="Calibri"/>
        <family val="2"/>
        <charset val="1"/>
      </rPr>
      <t xml:space="preserve">Souvent malheureux, pleure souvent </t>
    </r>
    <r>
      <rPr>
        <b val="true"/>
        <i val="true"/>
        <sz val="12"/>
        <color theme="1"/>
        <rFont val="Calibri"/>
        <family val="2"/>
        <charset val="1"/>
      </rPr>
      <t xml:space="preserve">sdq_emot3</t>
    </r>
  </si>
  <si>
    <r>
      <rPr>
        <sz val="12"/>
        <color theme="1"/>
        <rFont val="Calibri"/>
        <family val="2"/>
        <charset val="1"/>
      </rPr>
      <t xml:space="preserve">Anxieux </t>
    </r>
    <r>
      <rPr>
        <b val="true"/>
        <i val="true"/>
        <sz val="12"/>
        <color theme="1"/>
        <rFont val="Calibri"/>
        <family val="2"/>
        <charset val="1"/>
      </rPr>
      <t xml:space="preserve">sdq_emot4</t>
    </r>
  </si>
  <si>
    <r>
      <rPr>
        <sz val="12"/>
        <color theme="1"/>
        <rFont val="Calibri"/>
        <family val="2"/>
        <charset val="1"/>
      </rPr>
      <t xml:space="preserve">Facilement effrayé, bcp de peurs </t>
    </r>
    <r>
      <rPr>
        <b val="true"/>
        <i val="true"/>
        <sz val="12"/>
        <color theme="1"/>
        <rFont val="Calibri"/>
        <family val="2"/>
        <charset val="1"/>
      </rPr>
      <t xml:space="preserve">sdq_emot5</t>
    </r>
  </si>
  <si>
    <t xml:space="preserve">Troubles inattention/hyperactivité </t>
  </si>
  <si>
    <r>
      <rPr>
        <sz val="12"/>
        <color theme="1"/>
        <rFont val="Calibri"/>
        <family val="2"/>
        <charset val="1"/>
      </rPr>
      <t xml:space="preserve">Hyperactif </t>
    </r>
    <r>
      <rPr>
        <b val="true"/>
        <i val="true"/>
        <sz val="12"/>
        <color theme="1"/>
        <rFont val="Calibri"/>
        <family val="2"/>
        <charset val="1"/>
      </rPr>
      <t xml:space="preserve">sdq_hyper1</t>
    </r>
  </si>
  <si>
    <r>
      <rPr>
        <sz val="12"/>
        <color theme="1"/>
        <rFont val="Calibri"/>
        <family val="2"/>
        <charset val="1"/>
      </rPr>
      <t xml:space="preserve">Ne tient pas en place </t>
    </r>
    <r>
      <rPr>
        <b val="true"/>
        <i val="true"/>
        <sz val="12"/>
        <color theme="1"/>
        <rFont val="Calibri"/>
        <family val="2"/>
        <charset val="1"/>
      </rPr>
      <t xml:space="preserve">sdq_hyper2</t>
    </r>
  </si>
  <si>
    <r>
      <rPr>
        <sz val="12"/>
        <color theme="1"/>
        <rFont val="Calibri"/>
        <family val="2"/>
        <charset val="1"/>
      </rPr>
      <t xml:space="preserve">Difficultés de concentration </t>
    </r>
    <r>
      <rPr>
        <b val="true"/>
        <i val="true"/>
        <sz val="12"/>
        <color theme="1"/>
        <rFont val="Calibri"/>
        <family val="2"/>
        <charset val="1"/>
      </rPr>
      <t xml:space="preserve">sdq_hyper3</t>
    </r>
  </si>
  <si>
    <r>
      <rPr>
        <sz val="12"/>
        <color theme="1"/>
        <rFont val="Calibri"/>
        <family val="2"/>
        <charset val="1"/>
      </rPr>
      <t xml:space="preserve">Reflechit avant d'agir </t>
    </r>
    <r>
      <rPr>
        <b val="true"/>
        <i val="true"/>
        <sz val="12"/>
        <color theme="1"/>
        <rFont val="Calibri"/>
        <family val="2"/>
        <charset val="1"/>
      </rPr>
      <t xml:space="preserve">sdq_hyper4</t>
    </r>
  </si>
  <si>
    <r>
      <rPr>
        <sz val="12"/>
        <color theme="1"/>
        <rFont val="Calibri"/>
        <family val="2"/>
        <charset val="1"/>
      </rPr>
      <t xml:space="preserve">Attention maintenue </t>
    </r>
    <r>
      <rPr>
        <b val="true"/>
        <i val="true"/>
        <sz val="12"/>
        <color theme="1"/>
        <rFont val="Calibri"/>
        <family val="2"/>
        <charset val="1"/>
      </rPr>
      <t xml:space="preserve">sdq_hyper5</t>
    </r>
  </si>
  <si>
    <t xml:space="preserve">Troubles relationnels </t>
  </si>
  <si>
    <r>
      <rPr>
        <sz val="12"/>
        <color theme="1"/>
        <rFont val="Calibri"/>
        <family val="2"/>
        <charset val="1"/>
      </rPr>
      <t xml:space="preserve">Plutot solitaire, joue seul </t>
    </r>
    <r>
      <rPr>
        <b val="true"/>
        <i val="true"/>
        <sz val="12"/>
        <color theme="1"/>
        <rFont val="Calibri"/>
        <family val="2"/>
        <charset val="1"/>
      </rPr>
      <t xml:space="preserve">sdq_relat3_p2</t>
    </r>
  </si>
  <si>
    <r>
      <rPr>
        <sz val="12"/>
        <color theme="1"/>
        <rFont val="Calibri"/>
        <family val="2"/>
        <charset val="1"/>
      </rPr>
      <t xml:space="preserve">A tendance à avoir 1 ami(e) </t>
    </r>
    <r>
      <rPr>
        <b val="true"/>
        <i val="true"/>
        <sz val="12"/>
        <color theme="1"/>
        <rFont val="Calibri"/>
        <family val="2"/>
        <charset val="1"/>
      </rPr>
      <t xml:space="preserve">sdq_relat4_p2</t>
    </r>
  </si>
  <si>
    <r>
      <rPr>
        <sz val="12"/>
        <color theme="1"/>
        <rFont val="Calibri"/>
        <family val="2"/>
        <charset val="1"/>
      </rPr>
      <t xml:space="preserve">Plutot aimé des autres enfants</t>
    </r>
    <r>
      <rPr>
        <b val="true"/>
        <i val="true"/>
        <sz val="12"/>
        <color theme="1"/>
        <rFont val="Calibri"/>
        <family val="2"/>
        <charset val="1"/>
      </rPr>
      <t xml:space="preserve"> sdq_relat5_p2</t>
    </r>
  </si>
  <si>
    <r>
      <rPr>
        <sz val="12"/>
        <color theme="1"/>
        <rFont val="Calibri"/>
        <family val="2"/>
        <charset val="1"/>
      </rPr>
      <t xml:space="preserve">Tyranisé/Harcelé </t>
    </r>
    <r>
      <rPr>
        <b val="true"/>
        <i val="true"/>
        <sz val="12"/>
        <color theme="1"/>
        <rFont val="Calibri"/>
        <family val="2"/>
        <charset val="1"/>
      </rPr>
      <t xml:space="preserve">sdq_relat1_p2</t>
    </r>
  </si>
  <si>
    <r>
      <rPr>
        <sz val="12"/>
        <color theme="1"/>
        <rFont val="Calibri"/>
        <family val="2"/>
        <charset val="1"/>
      </rPr>
      <t xml:space="preserve">S'entend mieux avec les adultes </t>
    </r>
    <r>
      <rPr>
        <b val="true"/>
        <i val="true"/>
        <sz val="12"/>
        <color theme="1"/>
        <rFont val="Calibri"/>
        <family val="2"/>
        <charset val="1"/>
      </rPr>
      <t xml:space="preserve">sdq_relat2_p2</t>
    </r>
  </si>
  <si>
    <t xml:space="preserve">Etat de santé des enfants percu par leur parents </t>
  </si>
  <si>
    <t xml:space="preserve">Bonne santé / plutôt en bonne santé </t>
  </si>
  <si>
    <t xml:space="preserve">les conditions dans lesquelles vous vivez ont un impact sur sa santé ?</t>
  </si>
  <si>
    <t xml:space="preserve">oui </t>
  </si>
  <si>
    <t xml:space="preserve">Cet impact a des conséquences</t>
  </si>
  <si>
    <t xml:space="preserve">mauvaises </t>
  </si>
  <si>
    <t xml:space="preserve">préciser ce qui est mauvais pour sa santé dans vos conditions de vie ?</t>
  </si>
  <si>
    <t xml:space="preserve">Activités de brulages/ de feraillage </t>
  </si>
  <si>
    <t xml:space="preserve">Pollution du lieux de vie </t>
  </si>
  <si>
    <t xml:space="preserve">Manque de place/étroitesse</t>
  </si>
  <si>
    <t xml:space="preserve">Inconfort du logement</t>
  </si>
  <si>
    <t xml:space="preserve">Isolement du lieu de vie </t>
  </si>
  <si>
    <t xml:space="preserve">Le bruit </t>
  </si>
  <si>
    <t xml:space="preserve">Proximité animaux (rats)</t>
  </si>
  <si>
    <t xml:space="preserve">Conflit voisins </t>
  </si>
  <si>
    <t xml:space="preserve">Allergies (pollen, insectes)</t>
  </si>
  <si>
    <r>
      <rPr>
        <sz val="12"/>
        <color theme="1"/>
        <rFont val="Calibri"/>
        <family val="2"/>
        <charset val="1"/>
      </rPr>
      <t xml:space="preserve">Hospitalisation au cours de la dernière année </t>
    </r>
    <r>
      <rPr>
        <b val="true"/>
        <i val="true"/>
        <sz val="12"/>
        <color theme="1"/>
        <rFont val="Calibri"/>
        <family val="2"/>
        <charset val="1"/>
      </rPr>
      <t xml:space="preserve">sejour_hospit_yn</t>
    </r>
  </si>
  <si>
    <r>
      <rPr>
        <sz val="12"/>
        <color theme="1"/>
        <rFont val="Calibri"/>
        <family val="2"/>
        <charset val="1"/>
      </rPr>
      <t xml:space="preserve">Combien de fois ? </t>
    </r>
    <r>
      <rPr>
        <b val="true"/>
        <i val="true"/>
        <sz val="12"/>
        <color theme="1"/>
        <rFont val="Calibri"/>
        <family val="2"/>
        <charset val="1"/>
      </rPr>
      <t xml:space="preserve">nb_sejour_hospit</t>
    </r>
  </si>
  <si>
    <t xml:space="preserve">Pourcentage (N/31)</t>
  </si>
  <si>
    <r>
      <rPr>
        <sz val="12"/>
        <color theme="1"/>
        <rFont val="Calibri"/>
        <family val="2"/>
        <charset val="1"/>
      </rPr>
      <t xml:space="preserve">A consulté aux urgences au cours de la dernière année </t>
    </r>
    <r>
      <rPr>
        <b val="true"/>
        <i val="true"/>
        <sz val="12"/>
        <color theme="1"/>
        <rFont val="Calibri"/>
        <family val="2"/>
        <charset val="1"/>
      </rPr>
      <t xml:space="preserve">consult_med_urg_yn</t>
    </r>
  </si>
  <si>
    <r>
      <rPr>
        <sz val="12"/>
        <color theme="1"/>
        <rFont val="Calibri"/>
        <family val="2"/>
        <charset val="1"/>
      </rPr>
      <t xml:space="preserve">nombre de fois </t>
    </r>
    <r>
      <rPr>
        <b val="true"/>
        <i val="true"/>
        <sz val="12"/>
        <color theme="1"/>
        <rFont val="Calibri"/>
        <family val="2"/>
        <charset val="1"/>
      </rPr>
      <t xml:space="preserve">nb_consult_med_urg</t>
    </r>
  </si>
  <si>
    <t xml:space="preserve">Pourcentage (N/72)</t>
  </si>
  <si>
    <r>
      <rPr>
        <sz val="12"/>
        <color theme="1"/>
        <rFont val="Calibri"/>
        <family val="2"/>
        <charset val="1"/>
      </rPr>
      <t xml:space="preserve">Motifs </t>
    </r>
    <r>
      <rPr>
        <b val="true"/>
        <i val="true"/>
        <sz val="12"/>
        <color theme="1"/>
        <rFont val="Calibri"/>
        <family val="2"/>
        <charset val="1"/>
      </rPr>
      <t xml:space="preserve">motif_consult_med_urg</t>
    </r>
  </si>
  <si>
    <t xml:space="preserve">Traumato </t>
  </si>
  <si>
    <t xml:space="preserve">Pathologies aigues : type angine, gastro</t>
  </si>
  <si>
    <t xml:space="preserve">Pathologies chroniques décompensées (epilepsie, crohn) </t>
  </si>
  <si>
    <t xml:space="preserve">sans motif</t>
  </si>
  <si>
    <t xml:space="preserve">Abstenu à emmener enfant à l'hôpital pour des graves pb de santé </t>
  </si>
  <si>
    <r>
      <rPr>
        <sz val="12"/>
        <color theme="1"/>
        <rFont val="Calibri"/>
        <family val="2"/>
        <charset val="1"/>
      </rPr>
      <t xml:space="preserve">Accidents de la vie courante (AcVC ayant entraîné le recours à un professionnel de santé ?) </t>
    </r>
    <r>
      <rPr>
        <b val="true"/>
        <i val="true"/>
        <sz val="12"/>
        <color theme="1"/>
        <rFont val="Calibri"/>
        <family val="2"/>
        <charset val="1"/>
      </rPr>
      <t xml:space="preserve">AcVC_yn</t>
    </r>
  </si>
  <si>
    <t xml:space="preserve"> </t>
  </si>
  <si>
    <t xml:space="preserve">Pourcentage (N/59)</t>
  </si>
  <si>
    <r>
      <rPr>
        <sz val="12"/>
        <color theme="1"/>
        <rFont val="Calibri"/>
        <family val="2"/>
        <charset val="1"/>
      </rPr>
      <t xml:space="preserve">Combien au cours des 3 derniers mois </t>
    </r>
    <r>
      <rPr>
        <b val="true"/>
        <i val="true"/>
        <sz val="12"/>
        <color theme="1"/>
        <rFont val="Calibri"/>
        <family val="2"/>
        <charset val="1"/>
      </rPr>
      <t xml:space="preserve">nb_AcVC_3mois</t>
    </r>
  </si>
  <si>
    <r>
      <rPr>
        <sz val="12"/>
        <color theme="1"/>
        <rFont val="Calibri"/>
        <family val="2"/>
        <charset val="1"/>
      </rPr>
      <t xml:space="preserve">Lieux des AcVd </t>
    </r>
    <r>
      <rPr>
        <b val="true"/>
        <i val="true"/>
        <sz val="12"/>
        <color theme="1"/>
        <rFont val="Calibri"/>
        <family val="2"/>
        <charset val="1"/>
      </rPr>
      <t xml:space="preserve">lieu_last_AcVC</t>
    </r>
  </si>
  <si>
    <t xml:space="preserve">Domicile </t>
  </si>
  <si>
    <t xml:space="preserve">Autre</t>
  </si>
  <si>
    <t xml:space="preserve">Ecole</t>
  </si>
  <si>
    <r>
      <rPr>
        <sz val="12"/>
        <color theme="1"/>
        <rFont val="Calibri"/>
        <family val="2"/>
        <charset val="1"/>
      </rPr>
      <t xml:space="preserve">Blessure due au dernier accident </t>
    </r>
    <r>
      <rPr>
        <b val="true"/>
        <i val="true"/>
        <sz val="12"/>
        <color theme="1"/>
        <rFont val="Calibri"/>
        <family val="2"/>
        <charset val="1"/>
      </rPr>
      <t xml:space="preserve">type_last_AcVC</t>
    </r>
  </si>
  <si>
    <t xml:space="preserve">Entorse, luxations, fracture </t>
  </si>
  <si>
    <t xml:space="preserve">Plaie coupure </t>
  </si>
  <si>
    <t xml:space="preserve">Hematome et TC</t>
  </si>
  <si>
    <t xml:space="preserve">Soins recus lors du dernier accident</t>
  </si>
  <si>
    <t xml:space="preserve">soins hospitaliers </t>
  </si>
  <si>
    <r>
      <rPr>
        <b val="true"/>
        <sz val="12"/>
        <color theme="1"/>
        <rFont val="Calibri (Body)"/>
        <family val="0"/>
        <charset val="1"/>
      </rPr>
      <t xml:space="preserve">Lieux de vie</t>
    </r>
    <r>
      <rPr>
        <b val="true"/>
        <sz val="12"/>
        <color theme="1"/>
        <rFont val="Calibri"/>
        <family val="2"/>
        <charset val="1"/>
      </rPr>
      <t xml:space="preserve"> </t>
    </r>
  </si>
  <si>
    <t xml:space="preserve">Accessible par la route </t>
  </si>
  <si>
    <t xml:space="preserve">Desservi par un réseaux de transport </t>
  </si>
  <si>
    <t xml:space="preserve">Présence d'un service de ramassage des ordures </t>
  </si>
  <si>
    <t xml:space="preserve">Pollution aérienne et sonore par : </t>
  </si>
  <si>
    <r>
      <rPr>
        <sz val="12"/>
        <color theme="1"/>
        <rFont val="Calibri"/>
        <family val="2"/>
        <charset val="1"/>
      </rPr>
      <t xml:space="preserve">proximité route </t>
    </r>
    <r>
      <rPr>
        <b val="true"/>
        <i val="true"/>
        <sz val="12"/>
        <color theme="1"/>
        <rFont val="Calibri"/>
        <family val="2"/>
        <charset val="1"/>
      </rPr>
      <t xml:space="preserve">proxi_routes</t>
    </r>
  </si>
  <si>
    <r>
      <rPr>
        <sz val="12"/>
        <color theme="1"/>
        <rFont val="Calibri"/>
        <family val="2"/>
        <charset val="1"/>
      </rPr>
      <t xml:space="preserve">proximité route proxi_routes </t>
    </r>
    <r>
      <rPr>
        <b val="true"/>
        <i val="true"/>
        <sz val="12"/>
        <color theme="1"/>
        <rFont val="Calibri"/>
        <family val="2"/>
        <charset val="1"/>
      </rPr>
      <t xml:space="preserve">proxi_dechett</t>
    </r>
  </si>
  <si>
    <t xml:space="preserve">Risque d'accident par contiguëté avec:  </t>
  </si>
  <si>
    <r>
      <rPr>
        <sz val="10"/>
        <color theme="1"/>
        <rFont val="Liberation Mono;Courier New;DejaVu Sans Mono"/>
        <family val="3"/>
      </rPr>
      <t xml:space="preserve">Voie ferrée </t>
    </r>
    <r>
      <rPr>
        <b val="true"/>
        <i val="true"/>
        <sz val="12"/>
        <color theme="1"/>
        <rFont val="Calibri"/>
        <family val="2"/>
        <charset val="1"/>
      </rPr>
      <t xml:space="preserve">contig_voie_fer_yn</t>
    </r>
    <r>
      <rPr>
        <b val="true"/>
        <i val="true"/>
        <sz val="10"/>
        <color theme="1"/>
        <rFont val="Liberation Mono;Courier New;DejaVu Sans Mono"/>
        <family val="3"/>
      </rPr>
      <t xml:space="preserve"> </t>
    </r>
  </si>
  <si>
    <r>
      <rPr>
        <sz val="12"/>
        <color theme="1"/>
        <rFont val="Calibri"/>
        <family val="2"/>
        <charset val="1"/>
      </rPr>
      <t xml:space="preserve">Route </t>
    </r>
    <r>
      <rPr>
        <b val="true"/>
        <i val="true"/>
        <sz val="12"/>
        <color theme="1"/>
        <rFont val="Calibri"/>
        <family val="2"/>
        <charset val="1"/>
      </rPr>
      <t xml:space="preserve">contig_route_yn </t>
    </r>
  </si>
  <si>
    <r>
      <rPr>
        <sz val="12"/>
        <color theme="1"/>
        <rFont val="Calibri"/>
        <family val="2"/>
        <charset val="1"/>
      </rPr>
      <t xml:space="preserve">etendue d'eau (rivière, etang...) </t>
    </r>
    <r>
      <rPr>
        <b val="true"/>
        <i val="true"/>
        <sz val="12"/>
        <color theme="1"/>
        <rFont val="Calibri"/>
        <family val="2"/>
        <charset val="1"/>
      </rPr>
      <t xml:space="preserve">contig_eau_yn</t>
    </r>
  </si>
  <si>
    <t xml:space="preserve">Sécurisé</t>
  </si>
  <si>
    <t xml:space="preserve">Par une cloture </t>
  </si>
  <si>
    <r>
      <rPr>
        <sz val="12"/>
        <color theme="1"/>
        <rFont val="Calibri"/>
        <family val="2"/>
        <charset val="1"/>
      </rPr>
      <t xml:space="preserve">Type d'activités pratiquées </t>
    </r>
    <r>
      <rPr>
        <b val="true"/>
        <i val="true"/>
        <sz val="12"/>
        <color theme="1"/>
        <rFont val="Calibri"/>
        <family val="2"/>
        <charset val="1"/>
      </rPr>
      <t xml:space="preserve">act_ferraillage </t>
    </r>
  </si>
  <si>
    <t xml:space="preserve">Activitées de ferraillage</t>
  </si>
  <si>
    <t xml:space="preserve">Terrain </t>
  </si>
  <si>
    <r>
      <rPr>
        <sz val="12"/>
        <color theme="1"/>
        <rFont val="Calibri"/>
        <family val="2"/>
        <charset val="1"/>
      </rPr>
      <t xml:space="preserve">Type de terrain occupé </t>
    </r>
    <r>
      <rPr>
        <b val="true"/>
        <i val="true"/>
        <sz val="12"/>
        <color theme="1"/>
        <rFont val="Calibri"/>
        <family val="2"/>
        <charset val="1"/>
      </rPr>
      <t xml:space="preserve">type_ldv</t>
    </r>
  </si>
  <si>
    <t xml:space="preserve">Terrain public : aires de stationnement </t>
  </si>
  <si>
    <t xml:space="preserve">Terrain privé : louer ou familial </t>
  </si>
  <si>
    <t xml:space="preserve">Logements sociaux/ privés </t>
  </si>
  <si>
    <t xml:space="preserve">Terrain illicite ou précaire </t>
  </si>
  <si>
    <r>
      <rPr>
        <sz val="12"/>
        <color theme="1"/>
        <rFont val="Calibri"/>
        <family val="2"/>
        <charset val="1"/>
      </rPr>
      <t xml:space="preserve">Statut des occupants </t>
    </r>
    <r>
      <rPr>
        <b val="true"/>
        <i val="true"/>
        <sz val="12"/>
        <color theme="1"/>
        <rFont val="Calibri"/>
        <family val="2"/>
        <charset val="1"/>
      </rPr>
      <t xml:space="preserve">statu_occup</t>
    </r>
  </si>
  <si>
    <t xml:space="preserve">Propriétaire </t>
  </si>
  <si>
    <t xml:space="preserve">Locataire </t>
  </si>
  <si>
    <t xml:space="preserve">Hebergés</t>
  </si>
  <si>
    <t xml:space="preserve">Occupation illégale </t>
  </si>
  <si>
    <t xml:space="preserve">Resident d'aire acceuil </t>
  </si>
  <si>
    <r>
      <rPr>
        <sz val="12"/>
        <color theme="1"/>
        <rFont val="Calibri"/>
        <family val="2"/>
        <charset val="1"/>
      </rPr>
      <t xml:space="preserve">Densité de logements sur un meme terrain</t>
    </r>
    <r>
      <rPr>
        <b val="true"/>
        <i val="true"/>
        <sz val="12"/>
        <color theme="1"/>
        <rFont val="Calibri"/>
        <family val="2"/>
        <charset val="1"/>
      </rPr>
      <t xml:space="preserve"> nb_habitats_empl</t>
    </r>
    <r>
      <rPr>
        <b val="true"/>
        <i val="true"/>
        <sz val="10"/>
        <color theme="1"/>
        <rFont val="Liberation Mono;Courier New;DejaVu Sans Mono"/>
        <family val="3"/>
      </rPr>
      <t xml:space="preserve"> </t>
    </r>
  </si>
  <si>
    <t xml:space="preserve">2 à 5</t>
  </si>
  <si>
    <t xml:space="preserve">6 à 10</t>
  </si>
  <si>
    <t xml:space="preserve">11 à 20</t>
  </si>
  <si>
    <t xml:space="preserve">20 à 30</t>
  </si>
  <si>
    <t xml:space="preserve">&gt; 30</t>
  </si>
  <si>
    <r>
      <rPr>
        <sz val="12"/>
        <color theme="1"/>
        <rFont val="Calibri"/>
        <family val="2"/>
        <charset val="1"/>
      </rPr>
      <t xml:space="preserve">Taille terrain individuel (caravane + véhicule)</t>
    </r>
    <r>
      <rPr>
        <b val="true"/>
        <i val="true"/>
        <sz val="12"/>
        <color theme="1"/>
        <rFont val="Calibri"/>
        <family val="2"/>
        <charset val="1"/>
      </rPr>
      <t xml:space="preserve"> ?</t>
    </r>
  </si>
  <si>
    <t xml:space="preserve">Habitation </t>
  </si>
  <si>
    <r>
      <rPr>
        <sz val="12"/>
        <color theme="1"/>
        <rFont val="Calibri"/>
        <family val="2"/>
        <charset val="1"/>
      </rPr>
      <t xml:space="preserve">Type</t>
    </r>
    <r>
      <rPr>
        <b val="true"/>
        <i val="true"/>
        <sz val="12"/>
        <color theme="1"/>
        <rFont val="Calibri"/>
        <family val="2"/>
        <charset val="1"/>
      </rPr>
      <t xml:space="preserve"> type_hab2</t>
    </r>
  </si>
  <si>
    <t xml:space="preserve">Construits</t>
  </si>
  <si>
    <t xml:space="preserve">Mobiles </t>
  </si>
  <si>
    <t xml:space="preserve">Mixtes</t>
  </si>
  <si>
    <r>
      <rPr>
        <sz val="12"/>
        <color theme="1"/>
        <rFont val="Calibri"/>
        <family val="2"/>
        <charset val="1"/>
      </rPr>
      <t xml:space="preserve">Type logement  </t>
    </r>
    <r>
      <rPr>
        <b val="true"/>
        <i val="true"/>
        <sz val="12"/>
        <color theme="1"/>
        <rFont val="Calibri"/>
        <family val="2"/>
        <charset val="1"/>
      </rPr>
      <t xml:space="preserve">type_hab</t>
    </r>
  </si>
  <si>
    <t xml:space="preserve">Adéquat</t>
  </si>
  <si>
    <t xml:space="preserve">Inadéquat</t>
  </si>
  <si>
    <t xml:space="preserve">Précaire</t>
  </si>
  <si>
    <t xml:space="preserve">Précaire et illégal </t>
  </si>
  <si>
    <r>
      <rPr>
        <sz val="10"/>
        <color theme="1"/>
        <rFont val="Liberation Mono;Courier New;DejaVu Sans Mono"/>
        <family val="3"/>
      </rPr>
      <t xml:space="preserve">Accès eau potable </t>
    </r>
    <r>
      <rPr>
        <b val="true"/>
        <i val="true"/>
        <sz val="12"/>
        <color theme="1"/>
        <rFont val="Calibri"/>
        <family val="2"/>
        <charset val="1"/>
      </rPr>
      <t xml:space="preserve">acces_eau_yn </t>
    </r>
  </si>
  <si>
    <t xml:space="preserve">Compteur électrique </t>
  </si>
  <si>
    <r>
      <rPr>
        <b val="true"/>
        <i val="true"/>
        <sz val="12"/>
        <color theme="1"/>
        <rFont val="Calibri"/>
        <family val="2"/>
      </rPr>
      <t xml:space="preserve">comp_elec_yn</t>
    </r>
    <r>
      <rPr>
        <sz val="10"/>
        <color theme="1"/>
        <rFont val="Liberation Mono;Courier New;DejaVu Sans Mono"/>
        <family val="3"/>
      </rPr>
      <t xml:space="preserve"> </t>
    </r>
  </si>
  <si>
    <t xml:space="preserve">accès </t>
  </si>
  <si>
    <t xml:space="preserve">elec_conform_yn</t>
  </si>
  <si>
    <t xml:space="preserve">conformité</t>
  </si>
  <si>
    <r>
      <rPr>
        <sz val="10"/>
        <color theme="1"/>
        <rFont val="Liberation Mono;Courier New;DejaVu Sans Mono"/>
        <family val="3"/>
      </rPr>
      <t xml:space="preserve">Cuisine </t>
    </r>
    <r>
      <rPr>
        <b val="true"/>
        <i val="true"/>
        <sz val="12"/>
        <color theme="1"/>
        <rFont val="Calibri"/>
        <family val="2"/>
        <charset val="1"/>
      </rPr>
      <t xml:space="preserve">cuisin </t>
    </r>
  </si>
  <si>
    <t xml:space="preserve">cuisine en dur </t>
  </si>
  <si>
    <t xml:space="preserve">cuisine en caravane et/ou extérieur </t>
  </si>
  <si>
    <r>
      <rPr>
        <sz val="12"/>
        <color theme="1"/>
        <rFont val="Calibri"/>
        <family val="2"/>
        <charset val="1"/>
      </rPr>
      <t xml:space="preserve">Chauffage </t>
    </r>
    <r>
      <rPr>
        <b val="true"/>
        <i val="true"/>
        <sz val="12"/>
        <color theme="1"/>
        <rFont val="Calibri"/>
        <family val="2"/>
        <charset val="1"/>
      </rPr>
      <t xml:space="preserve">mode_chauf</t>
    </r>
  </si>
  <si>
    <t xml:space="preserve">Bois</t>
  </si>
  <si>
    <t xml:space="preserve">Electrique </t>
  </si>
  <si>
    <t xml:space="preserve">Gaz</t>
  </si>
  <si>
    <t xml:space="preserve">Mazout</t>
  </si>
  <si>
    <t xml:space="preserve">Modèle de poisson 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</si>
</sst>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%"/>
    <numFmt numFmtId="166" formatCode="0.0"/>
    <numFmt numFmtId="167" formatCode="hh:mm"/>
    <numFmt numFmtId="168" formatCode="0.00\ %"/>
    <numFmt numFmtId="169" formatCode="mmm\-yy"/>
  </numFmts>
  <fonts count="11">
    <font>
      <sz val="12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sz val="12"/>
      <color theme="1"/>
      <name val="Calibri"/>
      <family val="2"/>
      <charset val="1"/>
    </font>
    <font>
      <sz val="11"/>
      <color rgb="FF000000"/>
      <name val="Arial"/>
      <family val="2"/>
      <charset val="1"/>
    </font>
    <font>
      <b val="true"/>
      <sz val="12"/>
      <color theme="1"/>
      <name val="Calibri (Body)"/>
      <family val="0"/>
      <charset val="1"/>
    </font>
    <font>
      <b val="true"/>
      <sz val="12"/>
      <color theme="1"/>
      <name val="Calibri"/>
      <family val="2"/>
      <charset val="1"/>
    </font>
    <font>
      <sz val="10"/>
      <color theme="1"/>
      <name val="Liberation Mono;Courier New;DejaVu Sans Mono"/>
      <family val="3"/>
    </font>
    <font>
      <b val="true"/>
      <i val="true"/>
      <sz val="10"/>
      <color theme="1"/>
      <name val="Liberation Mono;Courier New;DejaVu Sans Mono"/>
      <family val="3"/>
    </font>
    <font>
      <b val="true"/>
      <i val="true"/>
      <sz val="12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2"/>
        <bgColor rgb="FFFFFFCC"/>
      </patternFill>
    </fill>
    <fill>
      <patternFill patternType="solid">
        <fgColor theme="9"/>
        <bgColor rgb="FF339966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7E6E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Thème 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71"/>
  <sheetViews>
    <sheetView showFormulas="false" showGridLines="true" showRowColHeaders="true" showZeros="true" rightToLeft="false" tabSelected="true" showOutlineSymbols="true" defaultGridColor="true" view="normal" topLeftCell="A76" colorId="64" zoomScale="100" zoomScaleNormal="100" zoomScalePageLayoutView="100" workbookViewId="0">
      <selection pane="topLeft" activeCell="A137" activeCellId="0" sqref="A137"/>
    </sheetView>
  </sheetViews>
  <sheetFormatPr defaultColWidth="10.4921875" defaultRowHeight="15.75" customHeight="true" zeroHeight="false" outlineLevelRow="0" outlineLevelCol="0"/>
  <cols>
    <col collapsed="false" customWidth="true" hidden="false" outlineLevel="0" max="1" min="1" style="0" width="60.62"/>
    <col collapsed="false" customWidth="true" hidden="false" outlineLevel="0" max="2" min="2" style="0" width="42"/>
    <col collapsed="false" customWidth="true" hidden="false" outlineLevel="0" max="3" min="3" style="0" width="17.62"/>
    <col collapsed="false" customWidth="true" hidden="false" outlineLevel="0" max="4" min="4" style="1" width="23.25"/>
    <col collapsed="false" customWidth="true" hidden="false" outlineLevel="0" max="5" min="5" style="1" width="17.25"/>
  </cols>
  <sheetData>
    <row r="1" customFormat="false" ht="15.75" hidden="false" customHeight="false" outlineLevel="0" collapsed="false">
      <c r="A1" s="0" t="s">
        <v>0</v>
      </c>
      <c r="C1" s="0" t="s">
        <v>1</v>
      </c>
      <c r="D1" s="1" t="s">
        <v>2</v>
      </c>
    </row>
    <row r="2" customFormat="false" ht="15.75" hidden="false" customHeight="false" outlineLevel="0" collapsed="false">
      <c r="A2" s="2" t="s">
        <v>3</v>
      </c>
      <c r="B2" s="2"/>
      <c r="C2" s="2" t="s">
        <v>4</v>
      </c>
      <c r="D2" s="3"/>
    </row>
    <row r="3" customFormat="false" ht="15.75" hidden="false" customHeight="false" outlineLevel="0" collapsed="false">
      <c r="A3" s="4" t="n">
        <v>7</v>
      </c>
      <c r="B3" s="4"/>
      <c r="C3" s="4" t="n">
        <v>34</v>
      </c>
      <c r="D3" s="5" t="n">
        <f aca="false">C3/337</f>
        <v>0.100890207715134</v>
      </c>
    </row>
    <row r="4" customFormat="false" ht="15.75" hidden="false" customHeight="false" outlineLevel="0" collapsed="false">
      <c r="A4" s="4" t="n">
        <v>8</v>
      </c>
      <c r="B4" s="4"/>
      <c r="C4" s="4" t="n">
        <v>40</v>
      </c>
      <c r="D4" s="5" t="n">
        <f aca="false">C4/337</f>
        <v>0.118694362017804</v>
      </c>
    </row>
    <row r="5" customFormat="false" ht="15.75" hidden="false" customHeight="false" outlineLevel="0" collapsed="false">
      <c r="A5" s="0" t="n">
        <v>9</v>
      </c>
      <c r="C5" s="0" t="n">
        <v>50</v>
      </c>
      <c r="D5" s="5" t="n">
        <f aca="false">C5/337</f>
        <v>0.148367952522255</v>
      </c>
      <c r="F5" s="6"/>
    </row>
    <row r="6" customFormat="false" ht="15.75" hidden="false" customHeight="false" outlineLevel="0" collapsed="false">
      <c r="A6" s="0" t="n">
        <v>10</v>
      </c>
      <c r="C6" s="0" t="n">
        <v>47</v>
      </c>
      <c r="D6" s="5" t="n">
        <f aca="false">C6/337</f>
        <v>0.13946587537092</v>
      </c>
    </row>
    <row r="7" customFormat="false" ht="15.75" hidden="false" customHeight="false" outlineLevel="0" collapsed="false">
      <c r="A7" s="0" t="n">
        <v>11</v>
      </c>
      <c r="C7" s="0" t="n">
        <v>52</v>
      </c>
      <c r="D7" s="5" t="n">
        <f aca="false">C7/337</f>
        <v>0.154302670623145</v>
      </c>
    </row>
    <row r="8" customFormat="false" ht="15.75" hidden="false" customHeight="false" outlineLevel="0" collapsed="false">
      <c r="A8" s="0" t="n">
        <v>12</v>
      </c>
      <c r="C8" s="0" t="n">
        <v>71</v>
      </c>
      <c r="D8" s="5" t="n">
        <f aca="false">C8/337</f>
        <v>0.210682492581602</v>
      </c>
    </row>
    <row r="9" customFormat="false" ht="15.75" hidden="false" customHeight="false" outlineLevel="0" collapsed="false">
      <c r="A9" s="0" t="n">
        <v>13</v>
      </c>
      <c r="C9" s="0" t="n">
        <v>43</v>
      </c>
      <c r="D9" s="5" t="n">
        <f aca="false">C9/337</f>
        <v>0.127596439169139</v>
      </c>
    </row>
    <row r="10" customFormat="false" ht="15.75" hidden="false" customHeight="false" outlineLevel="0" collapsed="false">
      <c r="A10" s="2" t="s">
        <v>5</v>
      </c>
      <c r="B10" s="2"/>
      <c r="C10" s="2"/>
      <c r="D10" s="3"/>
    </row>
    <row r="11" customFormat="false" ht="15.75" hidden="false" customHeight="false" outlineLevel="0" collapsed="false">
      <c r="A11" s="0" t="s">
        <v>6</v>
      </c>
      <c r="C11" s="0" t="n">
        <v>148</v>
      </c>
      <c r="D11" s="5" t="n">
        <f aca="false">C11/337</f>
        <v>0.439169139465875</v>
      </c>
    </row>
    <row r="12" customFormat="false" ht="15.75" hidden="false" customHeight="false" outlineLevel="0" collapsed="false">
      <c r="A12" s="2" t="s">
        <v>7</v>
      </c>
      <c r="B12" s="2"/>
      <c r="C12" s="2"/>
      <c r="D12" s="3"/>
    </row>
    <row r="13" customFormat="false" ht="15.75" hidden="false" customHeight="false" outlineLevel="0" collapsed="false">
      <c r="A13" s="0" t="s">
        <v>8</v>
      </c>
      <c r="C13" s="0" t="n">
        <v>327</v>
      </c>
      <c r="D13" s="1" t="n">
        <f aca="false">C13/337</f>
        <v>0.970326409495549</v>
      </c>
    </row>
    <row r="14" customFormat="false" ht="15.75" hidden="false" customHeight="false" outlineLevel="0" collapsed="false">
      <c r="A14" s="2" t="s">
        <v>9</v>
      </c>
      <c r="B14" s="2"/>
      <c r="C14" s="2"/>
      <c r="D14" s="2"/>
      <c r="E14" s="3" t="s">
        <v>10</v>
      </c>
    </row>
    <row r="15" customFormat="false" ht="15.75" hidden="false" customHeight="false" outlineLevel="0" collapsed="false">
      <c r="B15" s="0" t="s">
        <v>11</v>
      </c>
      <c r="C15" s="4" t="n">
        <v>278</v>
      </c>
      <c r="E15" s="1" t="n">
        <f aca="false">C15/327</f>
        <v>0.850152905198777</v>
      </c>
    </row>
    <row r="16" customFormat="false" ht="15.75" hidden="false" customHeight="false" outlineLevel="0" collapsed="false">
      <c r="B16" s="0" t="s">
        <v>12</v>
      </c>
      <c r="C16" s="0" t="n">
        <v>18</v>
      </c>
      <c r="E16" s="1" t="n">
        <f aca="false">C16/327</f>
        <v>0.055045871559633</v>
      </c>
    </row>
    <row r="17" customFormat="false" ht="15.75" hidden="false" customHeight="false" outlineLevel="0" collapsed="false">
      <c r="B17" s="0" t="s">
        <v>13</v>
      </c>
      <c r="C17" s="4" t="n">
        <v>31</v>
      </c>
      <c r="E17" s="1" t="n">
        <f aca="false">C17/327</f>
        <v>0.0948012232415902</v>
      </c>
    </row>
    <row r="18" customFormat="false" ht="15.75" hidden="false" customHeight="false" outlineLevel="0" collapsed="false">
      <c r="A18" s="2" t="s">
        <v>14</v>
      </c>
      <c r="B18" s="2"/>
      <c r="C18" s="2"/>
      <c r="D18" s="3"/>
    </row>
    <row r="19" customFormat="false" ht="15.75" hidden="false" customHeight="false" outlineLevel="0" collapsed="false">
      <c r="B19" s="7" t="s">
        <v>15</v>
      </c>
      <c r="C19" s="0" t="s">
        <v>16</v>
      </c>
      <c r="D19" s="1" t="s">
        <v>17</v>
      </c>
    </row>
    <row r="20" customFormat="false" ht="15.75" hidden="false" customHeight="false" outlineLevel="0" collapsed="false">
      <c r="B20" s="8" t="n">
        <v>0.864583333333333</v>
      </c>
      <c r="C20" s="8" t="n">
        <v>0.895833333333333</v>
      </c>
      <c r="D20" s="1" t="s">
        <v>18</v>
      </c>
    </row>
    <row r="22" customFormat="false" ht="15.75" hidden="false" customHeight="false" outlineLevel="0" collapsed="false">
      <c r="A22" s="2" t="s">
        <v>19</v>
      </c>
      <c r="B22" s="2"/>
      <c r="C22" s="2" t="s">
        <v>20</v>
      </c>
      <c r="D22" s="3"/>
    </row>
    <row r="23" customFormat="false" ht="15.75" hidden="false" customHeight="false" outlineLevel="0" collapsed="false">
      <c r="A23" s="0" t="s">
        <v>21</v>
      </c>
      <c r="B23" s="0" t="s">
        <v>22</v>
      </c>
      <c r="C23" s="0" t="n">
        <v>49</v>
      </c>
      <c r="D23" s="1" t="n">
        <f aca="false">C23/337</f>
        <v>0.14540059347181</v>
      </c>
      <c r="F23" s="6"/>
    </row>
    <row r="24" customFormat="false" ht="15.75" hidden="false" customHeight="false" outlineLevel="0" collapsed="false">
      <c r="B24" s="0" t="s">
        <v>23</v>
      </c>
      <c r="C24" s="0" t="n">
        <v>27</v>
      </c>
      <c r="D24" s="1" t="n">
        <f aca="false">C24/337</f>
        <v>0.0801186943620178</v>
      </c>
    </row>
    <row r="25" customFormat="false" ht="15.75" hidden="false" customHeight="false" outlineLevel="0" collapsed="false">
      <c r="B25" s="0" t="s">
        <v>24</v>
      </c>
      <c r="C25" s="0" t="n">
        <v>15</v>
      </c>
      <c r="D25" s="1" t="n">
        <f aca="false">C25/337</f>
        <v>0.0445103857566766</v>
      </c>
    </row>
    <row r="26" customFormat="false" ht="15.75" hidden="false" customHeight="false" outlineLevel="0" collapsed="false">
      <c r="B26" s="0" t="s">
        <v>25</v>
      </c>
      <c r="C26" s="0" t="n">
        <v>15</v>
      </c>
      <c r="D26" s="1" t="n">
        <f aca="false">C26/337</f>
        <v>0.0445103857566766</v>
      </c>
    </row>
    <row r="27" customFormat="false" ht="15.75" hidden="false" customHeight="false" outlineLevel="0" collapsed="false">
      <c r="A27" s="0" t="s">
        <v>26</v>
      </c>
      <c r="D27" s="1" t="n">
        <f aca="false">C27/337</f>
        <v>0</v>
      </c>
    </row>
    <row r="28" customFormat="false" ht="15.75" hidden="false" customHeight="false" outlineLevel="0" collapsed="false">
      <c r="B28" s="0" t="s">
        <v>27</v>
      </c>
      <c r="C28" s="0" t="n">
        <v>38</v>
      </c>
      <c r="D28" s="1" t="n">
        <f aca="false">C28/337</f>
        <v>0.112759643916914</v>
      </c>
    </row>
    <row r="29" customFormat="false" ht="15.75" hidden="false" customHeight="false" outlineLevel="0" collapsed="false">
      <c r="B29" s="0" t="s">
        <v>28</v>
      </c>
      <c r="C29" s="0" t="n">
        <v>39</v>
      </c>
      <c r="D29" s="1" t="n">
        <f aca="false">C29/337</f>
        <v>0.115727002967359</v>
      </c>
    </row>
    <row r="30" customFormat="false" ht="15.75" hidden="false" customHeight="false" outlineLevel="0" collapsed="false">
      <c r="B30" s="0" t="s">
        <v>29</v>
      </c>
      <c r="C30" s="0" t="n">
        <v>8</v>
      </c>
      <c r="D30" s="1" t="n">
        <f aca="false">C30/337</f>
        <v>0.0237388724035608</v>
      </c>
    </row>
    <row r="31" customFormat="false" ht="15.75" hidden="false" customHeight="false" outlineLevel="0" collapsed="false">
      <c r="B31" s="0" t="s">
        <v>30</v>
      </c>
      <c r="C31" s="0" t="n">
        <v>19</v>
      </c>
      <c r="D31" s="1" t="n">
        <f aca="false">C31/337</f>
        <v>0.056379821958457</v>
      </c>
    </row>
    <row r="32" customFormat="false" ht="15.75" hidden="false" customHeight="false" outlineLevel="0" collapsed="false">
      <c r="B32" s="0" t="s">
        <v>31</v>
      </c>
      <c r="C32" s="0" t="n">
        <v>26</v>
      </c>
      <c r="D32" s="1" t="n">
        <f aca="false">C32/337</f>
        <v>0.0771513353115727</v>
      </c>
    </row>
    <row r="33" customFormat="false" ht="15.75" hidden="false" customHeight="false" outlineLevel="0" collapsed="false">
      <c r="A33" s="0" t="s">
        <v>32</v>
      </c>
      <c r="D33" s="1" t="n">
        <f aca="false">C33/337</f>
        <v>0</v>
      </c>
    </row>
    <row r="34" customFormat="false" ht="15.75" hidden="false" customHeight="false" outlineLevel="0" collapsed="false">
      <c r="B34" s="0" t="s">
        <v>33</v>
      </c>
      <c r="C34" s="0" t="n">
        <v>71</v>
      </c>
      <c r="D34" s="1" t="n">
        <f aca="false">C34/337</f>
        <v>0.210682492581602</v>
      </c>
    </row>
    <row r="35" customFormat="false" ht="15.75" hidden="false" customHeight="false" outlineLevel="0" collapsed="false">
      <c r="B35" s="0" t="s">
        <v>34</v>
      </c>
      <c r="C35" s="0" t="n">
        <v>57</v>
      </c>
      <c r="D35" s="1" t="n">
        <f aca="false">C35/337</f>
        <v>0.169139465875371</v>
      </c>
    </row>
    <row r="36" customFormat="false" ht="15.75" hidden="false" customHeight="false" outlineLevel="0" collapsed="false">
      <c r="B36" s="0" t="s">
        <v>35</v>
      </c>
      <c r="C36" s="0" t="n">
        <v>57</v>
      </c>
      <c r="D36" s="1" t="n">
        <f aca="false">C36/337</f>
        <v>0.169139465875371</v>
      </c>
    </row>
    <row r="37" customFormat="false" ht="15.75" hidden="false" customHeight="false" outlineLevel="0" collapsed="false">
      <c r="B37" s="0" t="s">
        <v>36</v>
      </c>
      <c r="C37" s="0" t="n">
        <v>66</v>
      </c>
      <c r="D37" s="1" t="n">
        <f aca="false">C37/337</f>
        <v>0.195845697329377</v>
      </c>
    </row>
    <row r="38" customFormat="false" ht="15.75" hidden="false" customHeight="false" outlineLevel="0" collapsed="false">
      <c r="B38" s="0" t="s">
        <v>37</v>
      </c>
      <c r="C38" s="0" t="n">
        <v>75</v>
      </c>
      <c r="D38" s="1" t="n">
        <f aca="false">C38/337</f>
        <v>0.222551928783383</v>
      </c>
    </row>
    <row r="39" customFormat="false" ht="15.75" hidden="false" customHeight="false" outlineLevel="0" collapsed="false">
      <c r="A39" s="0" t="s">
        <v>38</v>
      </c>
      <c r="D39" s="1" t="n">
        <f aca="false">C39/337</f>
        <v>0</v>
      </c>
    </row>
    <row r="40" customFormat="false" ht="15.75" hidden="false" customHeight="false" outlineLevel="0" collapsed="false">
      <c r="B40" s="0" t="s">
        <v>39</v>
      </c>
      <c r="C40" s="0" t="n">
        <v>13</v>
      </c>
      <c r="D40" s="1" t="n">
        <f aca="false">C40/337</f>
        <v>0.0385756676557864</v>
      </c>
    </row>
    <row r="41" customFormat="false" ht="15.75" hidden="false" customHeight="false" outlineLevel="0" collapsed="false">
      <c r="B41" s="0" t="s">
        <v>40</v>
      </c>
      <c r="C41" s="0" t="n">
        <v>24</v>
      </c>
      <c r="D41" s="1" t="n">
        <f aca="false">C41/337</f>
        <v>0.0712166172106825</v>
      </c>
    </row>
    <row r="42" customFormat="false" ht="15.75" hidden="false" customHeight="false" outlineLevel="0" collapsed="false">
      <c r="B42" s="0" t="s">
        <v>41</v>
      </c>
      <c r="C42" s="0" t="n">
        <v>24</v>
      </c>
      <c r="D42" s="1" t="n">
        <f aca="false">C42/337</f>
        <v>0.0712166172106825</v>
      </c>
    </row>
    <row r="43" customFormat="false" ht="15.75" hidden="false" customHeight="false" outlineLevel="0" collapsed="false">
      <c r="B43" s="0" t="s">
        <v>42</v>
      </c>
      <c r="C43" s="0" t="n">
        <v>8</v>
      </c>
      <c r="D43" s="1" t="n">
        <f aca="false">C43/337</f>
        <v>0.0237388724035608</v>
      </c>
    </row>
    <row r="44" customFormat="false" ht="15.75" hidden="false" customHeight="false" outlineLevel="0" collapsed="false">
      <c r="B44" s="0" t="s">
        <v>43</v>
      </c>
      <c r="C44" s="0" t="n">
        <v>9</v>
      </c>
      <c r="D44" s="1" t="n">
        <f aca="false">C44/337</f>
        <v>0.0267062314540059</v>
      </c>
    </row>
    <row r="45" customFormat="false" ht="15.75" hidden="false" customHeight="false" outlineLevel="0" collapsed="false">
      <c r="A45" s="2" t="s">
        <v>44</v>
      </c>
      <c r="B45" s="2"/>
      <c r="C45" s="2"/>
      <c r="D45" s="3"/>
    </row>
    <row r="46" customFormat="false" ht="15.75" hidden="false" customHeight="false" outlineLevel="0" collapsed="false">
      <c r="B46" s="0" t="s">
        <v>45</v>
      </c>
      <c r="C46" s="0" t="n">
        <v>322</v>
      </c>
      <c r="D46" s="1" t="n">
        <f aca="false">C46/337</f>
        <v>0.955489614243324</v>
      </c>
    </row>
    <row r="47" customFormat="false" ht="15.75" hidden="false" customHeight="false" outlineLevel="0" collapsed="false">
      <c r="A47" s="2" t="s">
        <v>46</v>
      </c>
      <c r="B47" s="2"/>
      <c r="C47" s="2"/>
      <c r="D47" s="3"/>
    </row>
    <row r="48" customFormat="false" ht="15.75" hidden="false" customHeight="false" outlineLevel="0" collapsed="false">
      <c r="B48" s="0" t="s">
        <v>47</v>
      </c>
      <c r="C48" s="0" t="n">
        <v>64</v>
      </c>
      <c r="D48" s="1" t="n">
        <f aca="false">C48/337</f>
        <v>0.189910979228487</v>
      </c>
    </row>
    <row r="49" customFormat="false" ht="15.75" hidden="false" customHeight="false" outlineLevel="0" collapsed="false">
      <c r="A49" s="2" t="s">
        <v>48</v>
      </c>
      <c r="B49" s="2"/>
      <c r="C49" s="2"/>
      <c r="D49" s="3"/>
    </row>
    <row r="50" customFormat="false" ht="15.75" hidden="false" customHeight="false" outlineLevel="0" collapsed="false">
      <c r="B50" s="0" t="s">
        <v>49</v>
      </c>
      <c r="C50" s="0" t="n">
        <v>60</v>
      </c>
      <c r="D50" s="1" t="n">
        <f aca="false">C50/337</f>
        <v>0.178041543026706</v>
      </c>
    </row>
    <row r="51" customFormat="false" ht="15.75" hidden="false" customHeight="false" outlineLevel="0" collapsed="false">
      <c r="A51" s="2" t="s">
        <v>50</v>
      </c>
      <c r="B51" s="2"/>
      <c r="C51" s="2"/>
      <c r="D51" s="3"/>
    </row>
    <row r="52" customFormat="false" ht="15.75" hidden="false" customHeight="false" outlineLevel="0" collapsed="false">
      <c r="B52" s="0" t="s">
        <v>51</v>
      </c>
      <c r="C52" s="0" t="n">
        <v>16</v>
      </c>
      <c r="D52" s="1" t="n">
        <f aca="false">C52/337</f>
        <v>0.0474777448071217</v>
      </c>
    </row>
    <row r="53" customFormat="false" ht="15.75" hidden="false" customHeight="false" outlineLevel="0" collapsed="false">
      <c r="B53" s="4" t="s">
        <v>52</v>
      </c>
      <c r="C53" s="4" t="n">
        <v>34</v>
      </c>
      <c r="D53" s="1" t="n">
        <f aca="false">C53/337</f>
        <v>0.100890207715134</v>
      </c>
    </row>
    <row r="54" customFormat="false" ht="15.75" hidden="false" customHeight="false" outlineLevel="0" collapsed="false">
      <c r="B54" s="0" t="s">
        <v>53</v>
      </c>
      <c r="C54" s="0" t="n">
        <v>27</v>
      </c>
      <c r="D54" s="1" t="n">
        <f aca="false">C54/337</f>
        <v>0.0801186943620178</v>
      </c>
    </row>
    <row r="55" customFormat="false" ht="15.75" hidden="false" customHeight="false" outlineLevel="0" collapsed="false">
      <c r="B55" s="0" t="s">
        <v>54</v>
      </c>
      <c r="C55" s="0" t="n">
        <v>33</v>
      </c>
      <c r="D55" s="1" t="n">
        <f aca="false">C55/337</f>
        <v>0.0979228486646884</v>
      </c>
    </row>
    <row r="56" customFormat="false" ht="15.75" hidden="false" customHeight="false" outlineLevel="0" collapsed="false">
      <c r="B56" s="0" t="s">
        <v>55</v>
      </c>
      <c r="C56" s="0" t="n">
        <v>15</v>
      </c>
      <c r="D56" s="1" t="n">
        <f aca="false">C56/337</f>
        <v>0.0445103857566766</v>
      </c>
    </row>
    <row r="57" customFormat="false" ht="15.75" hidden="false" customHeight="false" outlineLevel="0" collapsed="false">
      <c r="B57" s="0" t="s">
        <v>56</v>
      </c>
      <c r="C57" s="0" t="n">
        <v>28</v>
      </c>
      <c r="D57" s="1" t="n">
        <f aca="false">C57/337</f>
        <v>0.0830860534124629</v>
      </c>
    </row>
    <row r="58" customFormat="false" ht="15.75" hidden="false" customHeight="false" outlineLevel="0" collapsed="false">
      <c r="B58" s="0" t="s">
        <v>57</v>
      </c>
      <c r="C58" s="0" t="n">
        <v>13</v>
      </c>
      <c r="D58" s="1" t="n">
        <f aca="false">C58/337</f>
        <v>0.0385756676557864</v>
      </c>
    </row>
    <row r="59" customFormat="false" ht="15.75" hidden="false" customHeight="false" outlineLevel="0" collapsed="false">
      <c r="B59" s="0" t="s">
        <v>58</v>
      </c>
      <c r="C59" s="0" t="n">
        <v>8</v>
      </c>
      <c r="D59" s="1" t="n">
        <f aca="false">C59/337</f>
        <v>0.0237388724035608</v>
      </c>
    </row>
    <row r="60" customFormat="false" ht="15.75" hidden="false" customHeight="false" outlineLevel="0" collapsed="false">
      <c r="B60" s="0" t="s">
        <v>59</v>
      </c>
      <c r="C60" s="0" t="n">
        <v>14</v>
      </c>
      <c r="D60" s="1" t="n">
        <f aca="false">C60/337</f>
        <v>0.0415430267062315</v>
      </c>
    </row>
    <row r="61" customFormat="false" ht="15.75" hidden="false" customHeight="false" outlineLevel="0" collapsed="false">
      <c r="A61" s="2" t="s">
        <v>60</v>
      </c>
      <c r="B61" s="2"/>
      <c r="C61" s="2"/>
      <c r="D61" s="3"/>
    </row>
    <row r="62" customFormat="false" ht="15.75" hidden="false" customHeight="false" outlineLevel="0" collapsed="false">
      <c r="B62" s="0" t="s">
        <v>47</v>
      </c>
      <c r="C62" s="0" t="n">
        <v>31</v>
      </c>
      <c r="D62" s="1" t="n">
        <f aca="false">C62/337</f>
        <v>0.0919881305637982</v>
      </c>
    </row>
    <row r="63" customFormat="false" ht="15.75" hidden="false" customHeight="false" outlineLevel="0" collapsed="false">
      <c r="A63" s="2" t="s">
        <v>61</v>
      </c>
      <c r="B63" s="2"/>
      <c r="C63" s="2"/>
      <c r="D63" s="3"/>
      <c r="E63" s="3" t="s">
        <v>62</v>
      </c>
    </row>
    <row r="64" customFormat="false" ht="15.75" hidden="false" customHeight="false" outlineLevel="0" collapsed="false">
      <c r="B64" s="0" t="n">
        <v>1</v>
      </c>
      <c r="C64" s="0" t="n">
        <v>23</v>
      </c>
      <c r="E64" s="1" t="n">
        <f aca="false">C64/31</f>
        <v>0.741935483870968</v>
      </c>
    </row>
    <row r="65" customFormat="false" ht="15.75" hidden="false" customHeight="false" outlineLevel="0" collapsed="false">
      <c r="B65" s="0" t="n">
        <v>2</v>
      </c>
      <c r="C65" s="0" t="n">
        <v>4</v>
      </c>
      <c r="E65" s="1" t="n">
        <f aca="false">C65/31</f>
        <v>0.129032258064516</v>
      </c>
    </row>
    <row r="66" customFormat="false" ht="15.75" hidden="false" customHeight="false" outlineLevel="0" collapsed="false">
      <c r="B66" s="0" t="n">
        <v>3</v>
      </c>
      <c r="C66" s="0" t="n">
        <v>2</v>
      </c>
      <c r="E66" s="1" t="n">
        <f aca="false">C66/31</f>
        <v>0.0645161290322581</v>
      </c>
    </row>
    <row r="67" customFormat="false" ht="15.75" hidden="false" customHeight="false" outlineLevel="0" collapsed="false">
      <c r="B67" s="0" t="n">
        <v>4</v>
      </c>
      <c r="C67" s="0" t="n">
        <v>1</v>
      </c>
      <c r="E67" s="1" t="n">
        <f aca="false">C67/31</f>
        <v>0.032258064516129</v>
      </c>
    </row>
    <row r="68" customFormat="false" ht="15.75" hidden="false" customHeight="false" outlineLevel="0" collapsed="false">
      <c r="B68" s="0" t="n">
        <v>16</v>
      </c>
      <c r="C68" s="0" t="n">
        <v>1</v>
      </c>
      <c r="E68" s="1" t="n">
        <f aca="false">C68/31</f>
        <v>0.032258064516129</v>
      </c>
    </row>
    <row r="69" customFormat="false" ht="15.75" hidden="false" customHeight="false" outlineLevel="0" collapsed="false">
      <c r="A69" s="2" t="s">
        <v>63</v>
      </c>
      <c r="B69" s="2"/>
      <c r="C69" s="2"/>
      <c r="D69" s="3"/>
    </row>
    <row r="70" customFormat="false" ht="15.75" hidden="false" customHeight="false" outlineLevel="0" collapsed="false">
      <c r="C70" s="0" t="n">
        <v>72</v>
      </c>
      <c r="D70" s="1" t="n">
        <f aca="false">C70/337</f>
        <v>0.213649851632047</v>
      </c>
    </row>
    <row r="71" customFormat="false" ht="15.75" hidden="false" customHeight="false" outlineLevel="0" collapsed="false">
      <c r="A71" s="2" t="s">
        <v>64</v>
      </c>
      <c r="B71" s="2"/>
      <c r="C71" s="2"/>
      <c r="D71" s="2"/>
      <c r="E71" s="3" t="s">
        <v>65</v>
      </c>
    </row>
    <row r="72" customFormat="false" ht="15.75" hidden="false" customHeight="false" outlineLevel="0" collapsed="false">
      <c r="A72" s="9"/>
      <c r="B72" s="0" t="n">
        <v>1</v>
      </c>
      <c r="C72" s="0" t="n">
        <v>53</v>
      </c>
      <c r="E72" s="1" t="n">
        <f aca="false">C72/72</f>
        <v>0.736111111111111</v>
      </c>
    </row>
    <row r="73" customFormat="false" ht="15.75" hidden="false" customHeight="false" outlineLevel="0" collapsed="false">
      <c r="B73" s="0" t="n">
        <v>2</v>
      </c>
      <c r="C73" s="0" t="n">
        <v>12</v>
      </c>
      <c r="E73" s="1" t="n">
        <f aca="false">C73/72</f>
        <v>0.166666666666667</v>
      </c>
    </row>
    <row r="74" customFormat="false" ht="15.75" hidden="false" customHeight="false" outlineLevel="0" collapsed="false">
      <c r="B74" s="0" t="n">
        <v>3</v>
      </c>
      <c r="C74" s="0" t="n">
        <v>4</v>
      </c>
      <c r="E74" s="1" t="n">
        <f aca="false">C74/72</f>
        <v>0.0555555555555556</v>
      </c>
    </row>
    <row r="75" customFormat="false" ht="15.75" hidden="false" customHeight="false" outlineLevel="0" collapsed="false">
      <c r="B75" s="0" t="n">
        <v>5</v>
      </c>
      <c r="C75" s="0" t="n">
        <v>2</v>
      </c>
      <c r="E75" s="1" t="n">
        <f aca="false">C75/72</f>
        <v>0.0277777777777778</v>
      </c>
    </row>
    <row r="76" customFormat="false" ht="15.75" hidden="false" customHeight="false" outlineLevel="0" collapsed="false">
      <c r="B76" s="0" t="n">
        <v>10</v>
      </c>
      <c r="C76" s="0" t="n">
        <v>1</v>
      </c>
      <c r="E76" s="1" t="n">
        <f aca="false">C76/72</f>
        <v>0.0138888888888889</v>
      </c>
    </row>
    <row r="77" customFormat="false" ht="15.75" hidden="false" customHeight="false" outlineLevel="0" collapsed="false">
      <c r="A77" s="2" t="s">
        <v>66</v>
      </c>
      <c r="B77" s="2"/>
      <c r="C77" s="2"/>
      <c r="D77" s="2"/>
      <c r="E77" s="3" t="s">
        <v>65</v>
      </c>
    </row>
    <row r="78" customFormat="false" ht="15.75" hidden="false" customHeight="false" outlineLevel="0" collapsed="false">
      <c r="B78" s="0" t="s">
        <v>67</v>
      </c>
      <c r="C78" s="0" t="n">
        <v>23</v>
      </c>
      <c r="E78" s="1" t="n">
        <f aca="false">C78/72</f>
        <v>0.319444444444444</v>
      </c>
    </row>
    <row r="79" customFormat="false" ht="15.75" hidden="false" customHeight="false" outlineLevel="0" collapsed="false">
      <c r="B79" s="0" t="s">
        <v>68</v>
      </c>
      <c r="C79" s="0" t="n">
        <v>24</v>
      </c>
      <c r="E79" s="1" t="n">
        <f aca="false">C79/72</f>
        <v>0.333333333333333</v>
      </c>
      <c r="G79" s="1"/>
    </row>
    <row r="80" customFormat="false" ht="15.75" hidden="false" customHeight="false" outlineLevel="0" collapsed="false">
      <c r="B80" s="0" t="s">
        <v>69</v>
      </c>
      <c r="C80" s="0" t="n">
        <v>3</v>
      </c>
      <c r="E80" s="1" t="n">
        <f aca="false">C80/72</f>
        <v>0.0416666666666667</v>
      </c>
    </row>
    <row r="81" customFormat="false" ht="15.75" hidden="false" customHeight="false" outlineLevel="0" collapsed="false">
      <c r="B81" s="0" t="s">
        <v>70</v>
      </c>
      <c r="C81" s="0" t="n">
        <v>22</v>
      </c>
      <c r="E81" s="1" t="n">
        <f aca="false">C81/72</f>
        <v>0.305555555555556</v>
      </c>
    </row>
    <row r="82" customFormat="false" ht="15.75" hidden="false" customHeight="false" outlineLevel="0" collapsed="false">
      <c r="A82" s="2" t="s">
        <v>71</v>
      </c>
      <c r="B82" s="2"/>
      <c r="C82" s="2"/>
      <c r="D82" s="2"/>
    </row>
    <row r="83" customFormat="false" ht="15.75" hidden="false" customHeight="false" outlineLevel="0" collapsed="false">
      <c r="B83" s="0" t="s">
        <v>47</v>
      </c>
      <c r="C83" s="0" t="n">
        <v>6</v>
      </c>
      <c r="D83" s="1" t="n">
        <f aca="false">C83/337</f>
        <v>0.0178041543026706</v>
      </c>
    </row>
    <row r="84" customFormat="false" ht="15.75" hidden="false" customHeight="false" outlineLevel="0" collapsed="false">
      <c r="A84" s="2" t="s">
        <v>72</v>
      </c>
      <c r="B84" s="2"/>
      <c r="C84" s="2"/>
      <c r="D84" s="3"/>
    </row>
    <row r="85" customFormat="false" ht="15.75" hidden="false" customHeight="false" outlineLevel="0" collapsed="false">
      <c r="B85" s="10"/>
      <c r="C85" s="0" t="n">
        <v>59</v>
      </c>
      <c r="D85" s="1" t="n">
        <f aca="false">C85/337</f>
        <v>0.175074183976261</v>
      </c>
    </row>
    <row r="86" customFormat="false" ht="15.75" hidden="false" customHeight="false" outlineLevel="0" collapsed="false">
      <c r="A86" s="2" t="s">
        <v>73</v>
      </c>
      <c r="B86" s="2"/>
      <c r="C86" s="2"/>
      <c r="D86" s="2"/>
      <c r="E86" s="3" t="s">
        <v>74</v>
      </c>
    </row>
    <row r="87" customFormat="false" ht="15.75" hidden="false" customHeight="false" outlineLevel="0" collapsed="false">
      <c r="B87" s="0" t="n">
        <v>1</v>
      </c>
      <c r="C87" s="0" t="n">
        <v>43</v>
      </c>
      <c r="E87" s="1" t="n">
        <f aca="false">C87/59</f>
        <v>0.728813559322034</v>
      </c>
    </row>
    <row r="88" customFormat="false" ht="15.75" hidden="false" customHeight="false" outlineLevel="0" collapsed="false">
      <c r="B88" s="0" t="n">
        <v>2</v>
      </c>
      <c r="C88" s="0" t="n">
        <v>8</v>
      </c>
      <c r="E88" s="1" t="n">
        <f aca="false">C88/59</f>
        <v>0.135593220338983</v>
      </c>
      <c r="G88" s="11"/>
    </row>
    <row r="89" customFormat="false" ht="15.75" hidden="false" customHeight="false" outlineLevel="0" collapsed="false">
      <c r="B89" s="0" t="n">
        <v>3</v>
      </c>
      <c r="C89" s="0" t="n">
        <v>6</v>
      </c>
      <c r="E89" s="1" t="n">
        <f aca="false">C89/59</f>
        <v>0.101694915254237</v>
      </c>
    </row>
    <row r="90" customFormat="false" ht="15.75" hidden="false" customHeight="false" outlineLevel="0" collapsed="false">
      <c r="B90" s="0" t="n">
        <v>5</v>
      </c>
      <c r="C90" s="0" t="n">
        <v>2</v>
      </c>
      <c r="E90" s="1" t="n">
        <f aca="false">C90/59</f>
        <v>0.0338983050847458</v>
      </c>
    </row>
    <row r="91" customFormat="false" ht="15.75" hidden="false" customHeight="false" outlineLevel="0" collapsed="false">
      <c r="A91" s="2" t="s">
        <v>75</v>
      </c>
      <c r="B91" s="2"/>
      <c r="C91" s="2"/>
      <c r="D91" s="2"/>
    </row>
    <row r="92" customFormat="false" ht="15.75" hidden="false" customHeight="false" outlineLevel="0" collapsed="false">
      <c r="A92" s="1"/>
      <c r="B92" s="1"/>
      <c r="C92" s="0" t="n">
        <v>10</v>
      </c>
      <c r="D92" s="1" t="n">
        <f aca="false">C92/337</f>
        <v>0.029673590504451</v>
      </c>
    </row>
    <row r="93" customFormat="false" ht="15.75" hidden="false" customHeight="false" outlineLevel="0" collapsed="false">
      <c r="A93" s="2" t="s">
        <v>76</v>
      </c>
      <c r="B93" s="2"/>
      <c r="C93" s="2"/>
      <c r="D93" s="2"/>
      <c r="E93" s="2" t="s">
        <v>74</v>
      </c>
    </row>
    <row r="94" customFormat="false" ht="15.75" hidden="false" customHeight="false" outlineLevel="0" collapsed="false">
      <c r="B94" s="0" t="s">
        <v>77</v>
      </c>
      <c r="C94" s="0" t="n">
        <v>40</v>
      </c>
      <c r="E94" s="1" t="n">
        <f aca="false">C94/59</f>
        <v>0.677966101694915</v>
      </c>
    </row>
    <row r="95" customFormat="false" ht="15.75" hidden="false" customHeight="false" outlineLevel="0" collapsed="false">
      <c r="B95" s="0" t="s">
        <v>78</v>
      </c>
      <c r="C95" s="0" t="n">
        <v>12</v>
      </c>
      <c r="E95" s="1" t="n">
        <f aca="false">C95/59</f>
        <v>0.203389830508475</v>
      </c>
    </row>
    <row r="96" customFormat="false" ht="15.75" hidden="false" customHeight="false" outlineLevel="0" collapsed="false">
      <c r="B96" s="0" t="s">
        <v>79</v>
      </c>
      <c r="C96" s="12" t="n">
        <v>7</v>
      </c>
      <c r="E96" s="1" t="n">
        <f aca="false">C96/59</f>
        <v>0.11864406779661</v>
      </c>
    </row>
    <row r="97" customFormat="false" ht="15.75" hidden="false" customHeight="false" outlineLevel="0" collapsed="false">
      <c r="A97" s="2" t="s">
        <v>80</v>
      </c>
      <c r="B97" s="2"/>
      <c r="C97" s="2"/>
      <c r="D97" s="2"/>
      <c r="E97" s="2" t="s">
        <v>74</v>
      </c>
    </row>
    <row r="98" customFormat="false" ht="15.75" hidden="false" customHeight="false" outlineLevel="0" collapsed="false">
      <c r="B98" s="0" t="s">
        <v>81</v>
      </c>
      <c r="C98" s="0" t="n">
        <v>28</v>
      </c>
      <c r="E98" s="1" t="n">
        <f aca="false">C98/59</f>
        <v>0.474576271186441</v>
      </c>
    </row>
    <row r="99" customFormat="false" ht="15.75" hidden="false" customHeight="false" outlineLevel="0" collapsed="false">
      <c r="B99" s="0" t="s">
        <v>82</v>
      </c>
      <c r="C99" s="0" t="n">
        <v>23</v>
      </c>
      <c r="E99" s="1" t="n">
        <f aca="false">C99/59</f>
        <v>0.389830508474576</v>
      </c>
    </row>
    <row r="100" customFormat="false" ht="15.75" hidden="false" customHeight="false" outlineLevel="0" collapsed="false">
      <c r="B100" s="0" t="s">
        <v>83</v>
      </c>
      <c r="C100" s="0" t="n">
        <v>3</v>
      </c>
      <c r="E100" s="1" t="n">
        <f aca="false">C100/59</f>
        <v>0.0508474576271187</v>
      </c>
    </row>
    <row r="102" customFormat="false" ht="15.75" hidden="false" customHeight="false" outlineLevel="0" collapsed="false">
      <c r="A102" s="2" t="s">
        <v>84</v>
      </c>
      <c r="B102" s="2"/>
      <c r="C102" s="2"/>
      <c r="D102" s="2"/>
    </row>
    <row r="103" customFormat="false" ht="15.75" hidden="false" customHeight="false" outlineLevel="0" collapsed="false">
      <c r="B103" s="0" t="s">
        <v>85</v>
      </c>
      <c r="C103" s="0" t="n">
        <v>46</v>
      </c>
    </row>
    <row r="104" customFormat="false" ht="18.05" hidden="false" customHeight="false" outlineLevel="0" collapsed="false">
      <c r="A104" s="13" t="s">
        <v>86</v>
      </c>
      <c r="B104" s="14"/>
      <c r="C104" s="14"/>
    </row>
    <row r="105" customFormat="false" ht="15.75" hidden="false" customHeight="false" outlineLevel="0" collapsed="false">
      <c r="A105" s="0" t="s">
        <v>87</v>
      </c>
      <c r="C105" s="0" t="n">
        <v>285</v>
      </c>
      <c r="D105" s="1" t="n">
        <f aca="false">C105/337</f>
        <v>0.845697329376855</v>
      </c>
    </row>
    <row r="106" customFormat="false" ht="15.75" hidden="false" customHeight="false" outlineLevel="0" collapsed="false">
      <c r="A106" s="0" t="s">
        <v>88</v>
      </c>
      <c r="C106" s="0" t="n">
        <v>192</v>
      </c>
      <c r="D106" s="1" t="n">
        <f aca="false">C106/337</f>
        <v>0.56973293768546</v>
      </c>
    </row>
    <row r="107" customFormat="false" ht="15.75" hidden="false" customHeight="false" outlineLevel="0" collapsed="false">
      <c r="A107" s="0" t="s">
        <v>89</v>
      </c>
      <c r="C107" s="0" t="n">
        <v>300</v>
      </c>
      <c r="D107" s="1" t="n">
        <f aca="false">C107/337</f>
        <v>0.890207715133531</v>
      </c>
    </row>
    <row r="108" customFormat="false" ht="15.75" hidden="false" customHeight="false" outlineLevel="0" collapsed="false">
      <c r="C108" s="0" t="n">
        <v>66</v>
      </c>
      <c r="D108" s="1" t="n">
        <f aca="false">C108/337</f>
        <v>0.195845697329377</v>
      </c>
    </row>
    <row r="109" customFormat="false" ht="15.75" hidden="false" customHeight="false" outlineLevel="0" collapsed="false">
      <c r="A109" s="0" t="s">
        <v>90</v>
      </c>
    </row>
    <row r="110" customFormat="false" ht="15.75" hidden="false" customHeight="false" outlineLevel="0" collapsed="false">
      <c r="B110" s="9" t="s">
        <v>91</v>
      </c>
      <c r="C110" s="0" t="n">
        <v>99</v>
      </c>
      <c r="D110" s="1" t="n">
        <f aca="false">C110/337</f>
        <v>0.293768545994065</v>
      </c>
    </row>
    <row r="111" customFormat="false" ht="15.75" hidden="false" customHeight="false" outlineLevel="0" collapsed="false">
      <c r="B111" s="9" t="s">
        <v>92</v>
      </c>
      <c r="C111" s="0" t="n">
        <v>27</v>
      </c>
      <c r="D111" s="1" t="n">
        <f aca="false">C111/337</f>
        <v>0.0801186943620178</v>
      </c>
    </row>
    <row r="112" customFormat="false" ht="15.75" hidden="false" customHeight="false" outlineLevel="0" collapsed="false">
      <c r="A112" s="15" t="s">
        <v>93</v>
      </c>
    </row>
    <row r="113" customFormat="false" ht="15.75" hidden="false" customHeight="false" outlineLevel="0" collapsed="false">
      <c r="B113" s="16" t="s">
        <v>94</v>
      </c>
      <c r="C113" s="0" t="n">
        <v>39</v>
      </c>
      <c r="D113" s="1" t="n">
        <f aca="false">C113/337</f>
        <v>0.115727002967359</v>
      </c>
    </row>
    <row r="114" customFormat="false" ht="15.75" hidden="false" customHeight="false" outlineLevel="0" collapsed="false">
      <c r="B114" s="9" t="s">
        <v>95</v>
      </c>
      <c r="C114" s="0" t="n">
        <v>218</v>
      </c>
      <c r="D114" s="1" t="n">
        <f aca="false">C114/337</f>
        <v>0.646884272997033</v>
      </c>
    </row>
    <row r="115" customFormat="false" ht="15.75" hidden="false" customHeight="false" outlineLevel="0" collapsed="false">
      <c r="B115" s="9" t="s">
        <v>96</v>
      </c>
      <c r="C115" s="0" t="n">
        <v>39</v>
      </c>
      <c r="D115" s="1" t="n">
        <f aca="false">C115/337</f>
        <v>0.115727002967359</v>
      </c>
    </row>
    <row r="116" customFormat="false" ht="15.75" hidden="false" customHeight="false" outlineLevel="0" collapsed="false">
      <c r="A116" s="15" t="s">
        <v>97</v>
      </c>
    </row>
    <row r="117" customFormat="false" ht="15.75" hidden="false" customHeight="false" outlineLevel="0" collapsed="false">
      <c r="B117" s="9" t="s">
        <v>98</v>
      </c>
      <c r="C117" s="0" t="n">
        <v>195</v>
      </c>
      <c r="D117" s="1" t="n">
        <f aca="false">C117/337</f>
        <v>0.578635014836795</v>
      </c>
    </row>
    <row r="118" customFormat="false" ht="15.75" hidden="false" customHeight="false" outlineLevel="0" collapsed="false">
      <c r="A118" s="0" t="s">
        <v>99</v>
      </c>
    </row>
    <row r="119" customFormat="false" ht="15.75" hidden="false" customHeight="false" outlineLevel="0" collapsed="false">
      <c r="B119" s="9" t="s">
        <v>100</v>
      </c>
      <c r="C119" s="9" t="n">
        <v>82</v>
      </c>
      <c r="D119" s="1" t="n">
        <f aca="false">C119/337</f>
        <v>0.243323442136499</v>
      </c>
    </row>
    <row r="125" customFormat="false" ht="15.75" hidden="false" customHeight="false" outlineLevel="0" collapsed="false">
      <c r="A125" s="17" t="s">
        <v>101</v>
      </c>
      <c r="B125" s="13"/>
      <c r="C125" s="14"/>
    </row>
    <row r="126" customFormat="false" ht="15.75" hidden="false" customHeight="false" outlineLevel="0" collapsed="false">
      <c r="A126" s="0" t="s">
        <v>102</v>
      </c>
    </row>
    <row r="127" customFormat="false" ht="15.75" hidden="false" customHeight="false" outlineLevel="0" collapsed="false">
      <c r="B127" s="0" t="s">
        <v>103</v>
      </c>
      <c r="C127" s="0" t="n">
        <v>65</v>
      </c>
      <c r="D127" s="1" t="n">
        <f aca="false">C127/337</f>
        <v>0.192878338278932</v>
      </c>
    </row>
    <row r="128" customFormat="false" ht="15.75" hidden="false" customHeight="false" outlineLevel="0" collapsed="false">
      <c r="B128" s="0" t="s">
        <v>104</v>
      </c>
      <c r="C128" s="0" t="n">
        <v>78</v>
      </c>
      <c r="D128" s="1" t="n">
        <f aca="false">C128/337</f>
        <v>0.231454005934718</v>
      </c>
    </row>
    <row r="129" customFormat="false" ht="15.75" hidden="false" customHeight="false" outlineLevel="0" collapsed="false">
      <c r="B129" s="0" t="s">
        <v>105</v>
      </c>
      <c r="C129" s="0" t="n">
        <v>139</v>
      </c>
      <c r="D129" s="1" t="n">
        <f aca="false">C129/337</f>
        <v>0.412462908011869</v>
      </c>
    </row>
    <row r="130" customFormat="false" ht="15.75" hidden="false" customHeight="false" outlineLevel="0" collapsed="false">
      <c r="B130" s="0" t="s">
        <v>106</v>
      </c>
      <c r="C130" s="0" t="n">
        <v>52</v>
      </c>
      <c r="D130" s="1" t="n">
        <f aca="false">C130/337</f>
        <v>0.154302670623145</v>
      </c>
    </row>
    <row r="131" customFormat="false" ht="15.75" hidden="false" customHeight="false" outlineLevel="0" collapsed="false">
      <c r="A131" s="0" t="s">
        <v>107</v>
      </c>
    </row>
    <row r="132" customFormat="false" ht="15.75" hidden="false" customHeight="false" outlineLevel="0" collapsed="false">
      <c r="B132" s="0" t="s">
        <v>108</v>
      </c>
      <c r="C132" s="0" t="n">
        <v>69</v>
      </c>
      <c r="D132" s="1" t="n">
        <f aca="false">C132/337</f>
        <v>0.204747774480712</v>
      </c>
    </row>
    <row r="133" customFormat="false" ht="15.75" hidden="false" customHeight="false" outlineLevel="0" collapsed="false">
      <c r="B133" s="0" t="s">
        <v>109</v>
      </c>
      <c r="C133" s="0" t="n">
        <v>139</v>
      </c>
      <c r="D133" s="1" t="n">
        <f aca="false">C133/337</f>
        <v>0.412462908011869</v>
      </c>
    </row>
    <row r="134" customFormat="false" ht="15.75" hidden="false" customHeight="false" outlineLevel="0" collapsed="false">
      <c r="B134" s="0" t="s">
        <v>110</v>
      </c>
      <c r="C134" s="0" t="n">
        <v>11</v>
      </c>
      <c r="D134" s="1" t="n">
        <f aca="false">C134/337</f>
        <v>0.0326409495548961</v>
      </c>
    </row>
    <row r="135" customFormat="false" ht="15.75" hidden="false" customHeight="false" outlineLevel="0" collapsed="false">
      <c r="B135" s="0" t="s">
        <v>111</v>
      </c>
      <c r="C135" s="0" t="n">
        <v>47</v>
      </c>
      <c r="D135" s="1" t="n">
        <f aca="false">C135/337</f>
        <v>0.13946587537092</v>
      </c>
    </row>
    <row r="136" customFormat="false" ht="15.75" hidden="false" customHeight="false" outlineLevel="0" collapsed="false">
      <c r="B136" s="0" t="s">
        <v>112</v>
      </c>
      <c r="C136" s="0" t="n">
        <v>24</v>
      </c>
      <c r="D136" s="1" t="n">
        <f aca="false">C136/337</f>
        <v>0.0712166172106825</v>
      </c>
    </row>
    <row r="137" customFormat="false" ht="15.75" hidden="false" customHeight="false" outlineLevel="0" collapsed="false">
      <c r="A137" s="18" t="s">
        <v>113</v>
      </c>
    </row>
    <row r="138" customFormat="false" ht="15.75" hidden="false" customHeight="false" outlineLevel="0" collapsed="false">
      <c r="B138" s="15" t="n">
        <v>1</v>
      </c>
      <c r="C138" s="0" t="n">
        <v>109</v>
      </c>
      <c r="D138" s="1" t="n">
        <f aca="false">C138/337</f>
        <v>0.323442136498516</v>
      </c>
    </row>
    <row r="139" customFormat="false" ht="15.75" hidden="false" customHeight="false" outlineLevel="0" collapsed="false">
      <c r="B139" s="19" t="s">
        <v>114</v>
      </c>
      <c r="C139" s="0" t="n">
        <v>52</v>
      </c>
      <c r="D139" s="1" t="n">
        <f aca="false">C139/337</f>
        <v>0.154302670623145</v>
      </c>
    </row>
    <row r="140" customFormat="false" ht="15.75" hidden="false" customHeight="false" outlineLevel="0" collapsed="false">
      <c r="B140" s="0" t="s">
        <v>115</v>
      </c>
      <c r="C140" s="0" t="n">
        <v>47</v>
      </c>
      <c r="D140" s="1" t="n">
        <f aca="false">C140/337</f>
        <v>0.13946587537092</v>
      </c>
    </row>
    <row r="141" customFormat="false" ht="15.75" hidden="false" customHeight="false" outlineLevel="0" collapsed="false">
      <c r="B141" s="0" t="s">
        <v>116</v>
      </c>
      <c r="C141" s="0" t="n">
        <v>53</v>
      </c>
      <c r="D141" s="1" t="n">
        <f aca="false">C141/337</f>
        <v>0.157270029673591</v>
      </c>
    </row>
    <row r="142" customFormat="false" ht="15.75" hidden="false" customHeight="false" outlineLevel="0" collapsed="false">
      <c r="B142" s="0" t="s">
        <v>117</v>
      </c>
      <c r="C142" s="0" t="n">
        <v>20</v>
      </c>
      <c r="D142" s="1" t="n">
        <f aca="false">C142/337</f>
        <v>0.0593471810089021</v>
      </c>
    </row>
    <row r="143" customFormat="false" ht="15.75" hidden="false" customHeight="false" outlineLevel="0" collapsed="false">
      <c r="B143" s="0" t="s">
        <v>118</v>
      </c>
      <c r="C143" s="0" t="n">
        <v>41</v>
      </c>
      <c r="D143" s="1" t="n">
        <f aca="false">C143/337</f>
        <v>0.121661721068249</v>
      </c>
    </row>
    <row r="144" customFormat="false" ht="15.75" hidden="false" customHeight="false" outlineLevel="0" collapsed="false">
      <c r="A144" s="0" t="s">
        <v>119</v>
      </c>
    </row>
    <row r="145" customFormat="false" ht="15.75" hidden="false" customHeight="false" outlineLevel="0" collapsed="false">
      <c r="B145" s="0" t="s">
        <v>20</v>
      </c>
      <c r="C145" s="0" t="n">
        <v>204</v>
      </c>
      <c r="D145" s="1" t="n">
        <f aca="false">C145/337</f>
        <v>0.605341246290801</v>
      </c>
    </row>
    <row r="149" customFormat="false" ht="15.75" hidden="false" customHeight="false" outlineLevel="0" collapsed="false">
      <c r="A149" s="14" t="s">
        <v>120</v>
      </c>
      <c r="B149" s="14"/>
      <c r="C149" s="14"/>
    </row>
    <row r="150" customFormat="false" ht="15.75" hidden="false" customHeight="false" outlineLevel="0" collapsed="false">
      <c r="A150" s="0" t="s">
        <v>121</v>
      </c>
    </row>
    <row r="151" customFormat="false" ht="15.75" hidden="false" customHeight="false" outlineLevel="0" collapsed="false">
      <c r="B151" s="0" t="s">
        <v>122</v>
      </c>
      <c r="C151" s="0" t="n">
        <v>142</v>
      </c>
      <c r="D151" s="1" t="n">
        <f aca="false">C151/337</f>
        <v>0.421364985163205</v>
      </c>
    </row>
    <row r="152" customFormat="false" ht="15.75" hidden="false" customHeight="false" outlineLevel="0" collapsed="false">
      <c r="B152" s="0" t="s">
        <v>123</v>
      </c>
      <c r="C152" s="0" t="n">
        <v>99</v>
      </c>
      <c r="D152" s="1" t="n">
        <f aca="false">C152/337</f>
        <v>0.293768545994065</v>
      </c>
    </row>
    <row r="153" customFormat="false" ht="15.75" hidden="false" customHeight="false" outlineLevel="0" collapsed="false">
      <c r="B153" s="0" t="s">
        <v>124</v>
      </c>
      <c r="C153" s="0" t="n">
        <v>90</v>
      </c>
      <c r="D153" s="1" t="n">
        <f aca="false">C153/337</f>
        <v>0.267062314540059</v>
      </c>
    </row>
    <row r="154" customFormat="false" ht="15.75" hidden="false" customHeight="false" outlineLevel="0" collapsed="false">
      <c r="A154" s="0" t="s">
        <v>125</v>
      </c>
    </row>
    <row r="155" customFormat="false" ht="15.75" hidden="false" customHeight="false" outlineLevel="0" collapsed="false">
      <c r="B155" s="0" t="s">
        <v>126</v>
      </c>
      <c r="C155" s="0" t="n">
        <v>140</v>
      </c>
      <c r="D155" s="1" t="n">
        <f aca="false">C155/337</f>
        <v>0.415430267062315</v>
      </c>
    </row>
    <row r="156" customFormat="false" ht="15.75" hidden="false" customHeight="false" outlineLevel="0" collapsed="false">
      <c r="B156" s="0" t="s">
        <v>127</v>
      </c>
      <c r="C156" s="0" t="n">
        <v>22</v>
      </c>
      <c r="D156" s="1" t="n">
        <f aca="false">C156/337</f>
        <v>0.0652818991097923</v>
      </c>
    </row>
    <row r="157" customFormat="false" ht="15.75" hidden="false" customHeight="false" outlineLevel="0" collapsed="false">
      <c r="B157" s="0" t="s">
        <v>128</v>
      </c>
      <c r="C157" s="0" t="n">
        <v>129</v>
      </c>
      <c r="D157" s="1" t="n">
        <f aca="false">C157/337</f>
        <v>0.382789317507418</v>
      </c>
    </row>
    <row r="158" customFormat="false" ht="15.75" hidden="false" customHeight="false" outlineLevel="0" collapsed="false">
      <c r="B158" s="0" t="s">
        <v>129</v>
      </c>
      <c r="C158" s="0" t="n">
        <v>46</v>
      </c>
      <c r="D158" s="1" t="n">
        <f aca="false">C158/337</f>
        <v>0.136498516320475</v>
      </c>
    </row>
    <row r="160" customFormat="false" ht="15.75" hidden="false" customHeight="false" outlineLevel="0" collapsed="false">
      <c r="A160" s="20" t="s">
        <v>130</v>
      </c>
      <c r="C160" s="0" t="n">
        <v>284</v>
      </c>
      <c r="D160" s="1" t="n">
        <f aca="false">C160/337</f>
        <v>0.84272997032641</v>
      </c>
    </row>
    <row r="161" customFormat="false" ht="15.75" hidden="false" customHeight="false" outlineLevel="0" collapsed="false">
      <c r="A161" s="20" t="s">
        <v>131</v>
      </c>
      <c r="D161" s="1" t="n">
        <f aca="false">C161/337</f>
        <v>0</v>
      </c>
    </row>
    <row r="162" customFormat="false" ht="15.75" hidden="false" customHeight="false" outlineLevel="0" collapsed="false">
      <c r="A162" s="21" t="s">
        <v>132</v>
      </c>
      <c r="B162" s="0" t="s">
        <v>133</v>
      </c>
      <c r="C162" s="0" t="n">
        <v>280</v>
      </c>
      <c r="D162" s="1" t="n">
        <f aca="false">C162/337</f>
        <v>0.830860534124629</v>
      </c>
    </row>
    <row r="163" customFormat="false" ht="15.75" hidden="false" customHeight="false" outlineLevel="0" collapsed="false">
      <c r="A163" s="22" t="s">
        <v>134</v>
      </c>
      <c r="B163" s="0" t="s">
        <v>135</v>
      </c>
      <c r="C163" s="0" t="n">
        <v>252</v>
      </c>
      <c r="D163" s="1" t="n">
        <f aca="false">C163/337</f>
        <v>0.747774480712166</v>
      </c>
    </row>
    <row r="164" customFormat="false" ht="15.75" hidden="false" customHeight="false" outlineLevel="0" collapsed="false">
      <c r="A164" s="20" t="s">
        <v>136</v>
      </c>
    </row>
    <row r="165" customFormat="false" ht="15.75" hidden="false" customHeight="false" outlineLevel="0" collapsed="false">
      <c r="B165" s="0" t="s">
        <v>137</v>
      </c>
      <c r="C165" s="0" t="n">
        <v>180</v>
      </c>
      <c r="D165" s="1" t="n">
        <f aca="false">C165/337</f>
        <v>0.534124629080119</v>
      </c>
    </row>
    <row r="166" customFormat="false" ht="15.75" hidden="false" customHeight="false" outlineLevel="0" collapsed="false">
      <c r="B166" s="0" t="s">
        <v>138</v>
      </c>
      <c r="C166" s="0" t="n">
        <v>146</v>
      </c>
      <c r="D166" s="1" t="n">
        <f aca="false">C166/337</f>
        <v>0.433234421364985</v>
      </c>
    </row>
    <row r="167" customFormat="false" ht="15.75" hidden="false" customHeight="false" outlineLevel="0" collapsed="false">
      <c r="A167" s="0" t="s">
        <v>139</v>
      </c>
    </row>
    <row r="168" customFormat="false" ht="15.75" hidden="false" customHeight="false" outlineLevel="0" collapsed="false">
      <c r="B168" s="0" t="s">
        <v>140</v>
      </c>
      <c r="C168" s="0" t="n">
        <v>86</v>
      </c>
      <c r="D168" s="1" t="n">
        <f aca="false">C168/337</f>
        <v>0.255192878338279</v>
      </c>
    </row>
    <row r="169" customFormat="false" ht="15.75" hidden="false" customHeight="false" outlineLevel="0" collapsed="false">
      <c r="B169" s="0" t="s">
        <v>141</v>
      </c>
      <c r="C169" s="0" t="n">
        <v>173</v>
      </c>
      <c r="D169" s="1" t="n">
        <f aca="false">C169/337</f>
        <v>0.513353115727003</v>
      </c>
    </row>
    <row r="170" customFormat="false" ht="15.75" hidden="false" customHeight="false" outlineLevel="0" collapsed="false">
      <c r="B170" s="0" t="s">
        <v>142</v>
      </c>
      <c r="C170" s="0" t="n">
        <v>65</v>
      </c>
      <c r="D170" s="1" t="n">
        <f aca="false">C170/337</f>
        <v>0.192878338278932</v>
      </c>
    </row>
    <row r="171" customFormat="false" ht="15.75" hidden="false" customHeight="false" outlineLevel="0" collapsed="false">
      <c r="B171" s="0" t="s">
        <v>143</v>
      </c>
      <c r="C171" s="0" t="n">
        <v>6</v>
      </c>
      <c r="D171" s="1" t="n">
        <f aca="false">C171/337</f>
        <v>0.0178041543026706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ColWidth="10.4921875" defaultRowHeight="15.75" customHeight="true" zeroHeight="false" outlineLevelRow="0" outlineLevelCol="0"/>
  <sheetData>
    <row r="4" customFormat="false" ht="15.75" hidden="false" customHeight="false" outlineLevel="0" collapsed="false">
      <c r="B4" s="0" t="s">
        <v>144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347</TotalTime>
  <Application>LibreOffice/25.2.5.2$Windows_X86_64 LibreOffice_project/03d19516eb2e1dd5d4ccd751a0d6f35f35e08022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2025-08-29T19:34:22Z</dcterms:created>
  <dc:creator>Axelle Martin</dc:creator>
  <dc:description/>
  <dc:language>fr-FR</dc:language>
  <cp:lastModifiedBy/>
  <dcterms:modified xsi:type="dcterms:W3CDTF">2025-10-01T17:50:21Z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