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hu_cao_student_uts_edu_au/Documents/COVID-19_Code/Proposed_COVID-19_Model/Austria/Data/"/>
    </mc:Choice>
  </mc:AlternateContent>
  <xr:revisionPtr revIDLastSave="192" documentId="8_{60A95010-D8B0-074E-BF28-739E8226C665}" xr6:coauthVersionLast="47" xr6:coauthVersionMax="47" xr10:uidLastSave="{496D28CA-C32A-D34E-8EF2-19FCB016E145}"/>
  <bookViews>
    <workbookView xWindow="33780" yWindow="-21100" windowWidth="38400" windowHeight="21100" xr2:uid="{5DEC4CE0-A4E0-234B-BFCF-87214F3A78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3" i="1"/>
  <c r="N2" i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1" i="1"/>
  <c r="N51" i="1" s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N60" i="1" s="1"/>
  <c r="K61" i="1"/>
  <c r="N61" i="1" s="1"/>
  <c r="K62" i="1"/>
  <c r="N62" i="1" s="1"/>
  <c r="K63" i="1"/>
  <c r="N63" i="1" s="1"/>
  <c r="K64" i="1"/>
  <c r="N64" i="1" s="1"/>
  <c r="K65" i="1"/>
  <c r="N65" i="1" s="1"/>
  <c r="K66" i="1"/>
  <c r="N66" i="1" s="1"/>
  <c r="K67" i="1"/>
  <c r="N67" i="1" s="1"/>
  <c r="K68" i="1"/>
  <c r="N68" i="1" s="1"/>
  <c r="K69" i="1"/>
  <c r="N69" i="1" s="1"/>
  <c r="K70" i="1"/>
  <c r="N70" i="1" s="1"/>
  <c r="K71" i="1"/>
  <c r="N71" i="1" s="1"/>
  <c r="K72" i="1"/>
  <c r="N72" i="1" s="1"/>
  <c r="K73" i="1"/>
  <c r="N73" i="1" s="1"/>
  <c r="K74" i="1"/>
  <c r="N74" i="1" s="1"/>
  <c r="K75" i="1"/>
  <c r="N75" i="1" s="1"/>
  <c r="K76" i="1"/>
  <c r="N76" i="1" s="1"/>
  <c r="K77" i="1"/>
  <c r="N77" i="1" s="1"/>
  <c r="K78" i="1"/>
  <c r="N78" i="1" s="1"/>
  <c r="K79" i="1"/>
  <c r="N79" i="1" s="1"/>
  <c r="K80" i="1"/>
  <c r="N80" i="1" s="1"/>
  <c r="K81" i="1"/>
  <c r="N81" i="1" s="1"/>
  <c r="K82" i="1"/>
  <c r="N82" i="1" s="1"/>
  <c r="K83" i="1"/>
  <c r="N83" i="1" s="1"/>
  <c r="K84" i="1"/>
  <c r="N84" i="1" s="1"/>
  <c r="K85" i="1"/>
  <c r="N85" i="1" s="1"/>
  <c r="K86" i="1"/>
  <c r="N86" i="1" s="1"/>
  <c r="K87" i="1"/>
  <c r="N87" i="1" s="1"/>
  <c r="K88" i="1"/>
  <c r="N88" i="1" s="1"/>
  <c r="K89" i="1"/>
  <c r="N89" i="1" s="1"/>
  <c r="K90" i="1"/>
  <c r="N90" i="1" s="1"/>
  <c r="K91" i="1"/>
  <c r="N91" i="1" s="1"/>
  <c r="K92" i="1"/>
  <c r="N92" i="1" s="1"/>
  <c r="K93" i="1"/>
  <c r="N93" i="1" s="1"/>
  <c r="K3" i="1"/>
  <c r="N3" i="1" s="1"/>
  <c r="M6" i="1"/>
  <c r="M5" i="1"/>
  <c r="M4" i="1"/>
  <c r="M2" i="1"/>
  <c r="J4" i="1"/>
  <c r="J5" i="1"/>
  <c r="J6" i="1"/>
  <c r="J7" i="1"/>
  <c r="M7" i="1" s="1"/>
  <c r="J8" i="1"/>
  <c r="M8" i="1" s="1"/>
  <c r="J9" i="1"/>
  <c r="M10" i="1" s="1"/>
  <c r="J10" i="1"/>
  <c r="J11" i="1"/>
  <c r="M11" i="1" s="1"/>
  <c r="J12" i="1"/>
  <c r="M12" i="1" s="1"/>
  <c r="J13" i="1"/>
  <c r="M13" i="1" s="1"/>
  <c r="J14" i="1"/>
  <c r="J15" i="1"/>
  <c r="M15" i="1" s="1"/>
  <c r="J16" i="1"/>
  <c r="M16" i="1" s="1"/>
  <c r="J17" i="1"/>
  <c r="M17" i="1" s="1"/>
  <c r="J18" i="1"/>
  <c r="J19" i="1"/>
  <c r="M19" i="1" s="1"/>
  <c r="J20" i="1"/>
  <c r="M20" i="1" s="1"/>
  <c r="J21" i="1"/>
  <c r="M22" i="1" s="1"/>
  <c r="J22" i="1"/>
  <c r="J23" i="1"/>
  <c r="M23" i="1" s="1"/>
  <c r="J24" i="1"/>
  <c r="M24" i="1" s="1"/>
  <c r="J25" i="1"/>
  <c r="M25" i="1" s="1"/>
  <c r="J26" i="1"/>
  <c r="J27" i="1"/>
  <c r="M27" i="1" s="1"/>
  <c r="J28" i="1"/>
  <c r="M28" i="1" s="1"/>
  <c r="J29" i="1"/>
  <c r="M30" i="1" s="1"/>
  <c r="J30" i="1"/>
  <c r="J31" i="1"/>
  <c r="M31" i="1" s="1"/>
  <c r="J32" i="1"/>
  <c r="M32" i="1" s="1"/>
  <c r="J33" i="1"/>
  <c r="M33" i="1" s="1"/>
  <c r="J34" i="1"/>
  <c r="J35" i="1"/>
  <c r="M35" i="1" s="1"/>
  <c r="J36" i="1"/>
  <c r="M36" i="1" s="1"/>
  <c r="J37" i="1"/>
  <c r="M37" i="1" s="1"/>
  <c r="J38" i="1"/>
  <c r="J39" i="1"/>
  <c r="M39" i="1" s="1"/>
  <c r="J40" i="1"/>
  <c r="M40" i="1" s="1"/>
  <c r="J41" i="1"/>
  <c r="M42" i="1" s="1"/>
  <c r="J42" i="1"/>
  <c r="J43" i="1"/>
  <c r="M43" i="1" s="1"/>
  <c r="J44" i="1"/>
  <c r="M44" i="1" s="1"/>
  <c r="J45" i="1"/>
  <c r="M46" i="1" s="1"/>
  <c r="J46" i="1"/>
  <c r="J47" i="1"/>
  <c r="M47" i="1" s="1"/>
  <c r="J48" i="1"/>
  <c r="M48" i="1" s="1"/>
  <c r="J49" i="1"/>
  <c r="M49" i="1" s="1"/>
  <c r="J50" i="1"/>
  <c r="J51" i="1"/>
  <c r="M51" i="1" s="1"/>
  <c r="J52" i="1"/>
  <c r="M52" i="1" s="1"/>
  <c r="J53" i="1"/>
  <c r="M53" i="1" s="1"/>
  <c r="J54" i="1"/>
  <c r="J55" i="1"/>
  <c r="M55" i="1" s="1"/>
  <c r="J56" i="1"/>
  <c r="M56" i="1" s="1"/>
  <c r="J57" i="1"/>
  <c r="M58" i="1" s="1"/>
  <c r="J58" i="1"/>
  <c r="J59" i="1"/>
  <c r="M59" i="1" s="1"/>
  <c r="J60" i="1"/>
  <c r="M60" i="1" s="1"/>
  <c r="J61" i="1"/>
  <c r="M62" i="1" s="1"/>
  <c r="J62" i="1"/>
  <c r="J63" i="1"/>
  <c r="M63" i="1" s="1"/>
  <c r="J64" i="1"/>
  <c r="M64" i="1" s="1"/>
  <c r="J65" i="1"/>
  <c r="M65" i="1" s="1"/>
  <c r="J66" i="1"/>
  <c r="J67" i="1"/>
  <c r="M67" i="1" s="1"/>
  <c r="J68" i="1"/>
  <c r="M68" i="1" s="1"/>
  <c r="J69" i="1"/>
  <c r="M70" i="1" s="1"/>
  <c r="J70" i="1"/>
  <c r="J71" i="1"/>
  <c r="M71" i="1" s="1"/>
  <c r="J72" i="1"/>
  <c r="M72" i="1" s="1"/>
  <c r="J73" i="1"/>
  <c r="M74" i="1" s="1"/>
  <c r="J74" i="1"/>
  <c r="J75" i="1"/>
  <c r="M75" i="1" s="1"/>
  <c r="J76" i="1"/>
  <c r="M76" i="1" s="1"/>
  <c r="J77" i="1"/>
  <c r="M77" i="1" s="1"/>
  <c r="J78" i="1"/>
  <c r="J79" i="1"/>
  <c r="M79" i="1" s="1"/>
  <c r="J80" i="1"/>
  <c r="M80" i="1" s="1"/>
  <c r="J81" i="1"/>
  <c r="M81" i="1" s="1"/>
  <c r="J82" i="1"/>
  <c r="J83" i="1"/>
  <c r="M83" i="1" s="1"/>
  <c r="J84" i="1"/>
  <c r="M84" i="1" s="1"/>
  <c r="J85" i="1"/>
  <c r="M86" i="1" s="1"/>
  <c r="J86" i="1"/>
  <c r="J87" i="1"/>
  <c r="M87" i="1" s="1"/>
  <c r="J88" i="1"/>
  <c r="M88" i="1" s="1"/>
  <c r="J89" i="1"/>
  <c r="M90" i="1" s="1"/>
  <c r="J90" i="1"/>
  <c r="J91" i="1"/>
  <c r="M91" i="1" s="1"/>
  <c r="J92" i="1"/>
  <c r="M92" i="1" s="1"/>
  <c r="J93" i="1"/>
  <c r="M93" i="1" s="1"/>
  <c r="J3" i="1"/>
  <c r="M3" i="1" s="1"/>
  <c r="M66" i="1" l="1"/>
  <c r="M18" i="1"/>
  <c r="M41" i="1"/>
  <c r="M82" i="1"/>
  <c r="M50" i="1"/>
  <c r="M26" i="1"/>
  <c r="M73" i="1"/>
  <c r="M9" i="1"/>
  <c r="M78" i="1"/>
  <c r="M54" i="1"/>
  <c r="M38" i="1"/>
  <c r="M14" i="1"/>
  <c r="M85" i="1"/>
  <c r="M69" i="1"/>
  <c r="M61" i="1"/>
  <c r="M45" i="1"/>
  <c r="M29" i="1"/>
  <c r="M21" i="1"/>
  <c r="M89" i="1"/>
  <c r="M57" i="1"/>
  <c r="M34" i="1"/>
</calcChain>
</file>

<file path=xl/sharedStrings.xml><?xml version="1.0" encoding="utf-8"?>
<sst xmlns="http://schemas.openxmlformats.org/spreadsheetml/2006/main" count="19" uniqueCount="19">
  <si>
    <t>Date</t>
  </si>
  <si>
    <t>daily_vaccinated_per_hundred</t>
  </si>
  <si>
    <t>NPIs (unvaccinated)</t>
  </si>
  <si>
    <t>NPIs (vaccinated)</t>
  </si>
  <si>
    <t>Stringency_index</t>
  </si>
  <si>
    <t>Total_cases</t>
  </si>
  <si>
    <t>Total_deaths</t>
  </si>
  <si>
    <t>Total_recovered</t>
  </si>
  <si>
    <t>Infected</t>
  </si>
  <si>
    <t>Daily_cases</t>
  </si>
  <si>
    <t>Daily_deaths</t>
  </si>
  <si>
    <t>Daily_recovered</t>
  </si>
  <si>
    <t>Daily_cases_average</t>
  </si>
  <si>
    <t>Daily_deaths_average</t>
  </si>
  <si>
    <t>Daily_recovered_average</t>
  </si>
  <si>
    <t>Total_population</t>
  </si>
  <si>
    <t>Infected_average</t>
  </si>
  <si>
    <t>people_fully_vaccinated_per_hundred</t>
  </si>
  <si>
    <t>total_boosters_per_hundred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</si>
</sst>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366E-0D27-4F4E-A140-C1121D1FBB88}">
  <dimension ref="A1:S93"/>
  <sheetViews>
    <sheetView tabSelected="1" topLeftCell="G1" workbookViewId="0">
      <selection activeCell="B3" sqref="B3:B4"/>
    </sheetView>
  </sheetViews>
  <sheetFormatPr baseColWidth="10" defaultRowHeight="16" x14ac:dyDescent="0.2"/>
  <cols>
    <col min="1" max="1" width="17.6640625" customWidth="1"/>
    <col min="2" max="2" width="32.6640625" customWidth="1"/>
    <col min="3" max="3" width="26.5" customWidth="1"/>
    <col min="5" max="5" width="19.6640625" customWidth="1"/>
    <col min="6" max="6" width="16.1640625" customWidth="1"/>
    <col min="7" max="7" width="20.5" customWidth="1"/>
    <col min="10" max="10" width="18.33203125" customWidth="1"/>
    <col min="11" max="11" width="15.1640625" customWidth="1"/>
    <col min="12" max="12" width="14.1640625" customWidth="1"/>
    <col min="13" max="13" width="19.33203125" customWidth="1"/>
    <col min="14" max="14" width="29.6640625" customWidth="1"/>
    <col min="15" max="15" width="18.6640625" customWidth="1"/>
    <col min="16" max="16" width="19.1640625" customWidth="1"/>
    <col min="17" max="17" width="21" customWidth="1"/>
    <col min="18" max="18" width="50.33203125" customWidth="1"/>
    <col min="19" max="19" width="37.1640625" customWidth="1"/>
    <col min="20" max="20" width="17.83203125" customWidth="1"/>
  </cols>
  <sheetData>
    <row r="1" spans="1:19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s="2">
        <v>44470</v>
      </c>
      <c r="B2">
        <v>0.18</v>
      </c>
      <c r="C2">
        <v>0</v>
      </c>
      <c r="D2">
        <v>0</v>
      </c>
      <c r="E2">
        <v>46.52</v>
      </c>
      <c r="F2">
        <v>739627</v>
      </c>
      <c r="G2">
        <v>13514</v>
      </c>
      <c r="J2">
        <v>1925</v>
      </c>
      <c r="K2">
        <v>8</v>
      </c>
      <c r="M2">
        <f>J2/7</f>
        <v>275</v>
      </c>
      <c r="N2">
        <f>K2/7</f>
        <v>1.1428571428571428</v>
      </c>
      <c r="P2">
        <v>8922082</v>
      </c>
      <c r="R2">
        <v>61.88</v>
      </c>
      <c r="S2">
        <v>0.93</v>
      </c>
    </row>
    <row r="3" spans="1:19" x14ac:dyDescent="0.2">
      <c r="A3" s="2">
        <v>44471</v>
      </c>
      <c r="B3">
        <f>R3+S3-R2-S2</f>
        <v>8.9999999999995972E-2</v>
      </c>
      <c r="C3">
        <v>0</v>
      </c>
      <c r="D3">
        <v>0</v>
      </c>
      <c r="E3">
        <v>46.51</v>
      </c>
      <c r="F3">
        <v>741366</v>
      </c>
      <c r="G3">
        <v>13523</v>
      </c>
      <c r="J3">
        <f>F3-F2</f>
        <v>1739</v>
      </c>
      <c r="K3">
        <f>G3-G2</f>
        <v>9</v>
      </c>
      <c r="M3">
        <f>(J3+J2)/7</f>
        <v>523.42857142857144</v>
      </c>
      <c r="N3">
        <f>(K3+K2)/7</f>
        <v>2.4285714285714284</v>
      </c>
      <c r="P3">
        <v>8922082</v>
      </c>
      <c r="R3">
        <v>61.94</v>
      </c>
      <c r="S3">
        <v>0.96</v>
      </c>
    </row>
    <row r="4" spans="1:19" x14ac:dyDescent="0.2">
      <c r="A4" s="2">
        <v>44472</v>
      </c>
      <c r="B4">
        <f t="shared" ref="B4:B67" si="0">R4+S4-R3-S3</f>
        <v>2.0000000000004015E-2</v>
      </c>
      <c r="C4">
        <v>0</v>
      </c>
      <c r="D4">
        <v>0</v>
      </c>
      <c r="E4">
        <v>46.51</v>
      </c>
      <c r="F4">
        <v>743174</v>
      </c>
      <c r="G4">
        <v>13532</v>
      </c>
      <c r="J4">
        <f t="shared" ref="J4:J67" si="1">F4-F3</f>
        <v>1808</v>
      </c>
      <c r="K4">
        <f t="shared" ref="K4:K67" si="2">G4-G3</f>
        <v>9</v>
      </c>
      <c r="M4">
        <f>(J4+J3+J2)/7</f>
        <v>781.71428571428567</v>
      </c>
      <c r="N4">
        <f>(K4+K3+K2)/7</f>
        <v>3.7142857142857144</v>
      </c>
      <c r="P4">
        <v>8922082</v>
      </c>
      <c r="R4">
        <v>61.96</v>
      </c>
      <c r="S4">
        <v>0.96</v>
      </c>
    </row>
    <row r="5" spans="1:19" x14ac:dyDescent="0.2">
      <c r="A5" s="2">
        <v>44473</v>
      </c>
      <c r="B5">
        <f t="shared" si="0"/>
        <v>0.11000000000000032</v>
      </c>
      <c r="C5">
        <v>0</v>
      </c>
      <c r="D5">
        <v>0</v>
      </c>
      <c r="E5">
        <v>46.5</v>
      </c>
      <c r="F5">
        <v>744732</v>
      </c>
      <c r="G5">
        <v>13547</v>
      </c>
      <c r="J5">
        <f t="shared" si="1"/>
        <v>1558</v>
      </c>
      <c r="K5">
        <f t="shared" si="2"/>
        <v>15</v>
      </c>
      <c r="M5">
        <f>(J5+J4+J3+J2)/7</f>
        <v>1004.2857142857143</v>
      </c>
      <c r="N5">
        <f>(K5+K4+K3+K2)/7</f>
        <v>5.8571428571428568</v>
      </c>
      <c r="P5">
        <v>8922082</v>
      </c>
      <c r="R5">
        <v>62.01</v>
      </c>
      <c r="S5">
        <v>1.02</v>
      </c>
    </row>
    <row r="6" spans="1:19" x14ac:dyDescent="0.2">
      <c r="A6" s="2">
        <v>44474</v>
      </c>
      <c r="B6">
        <f t="shared" si="0"/>
        <v>0.21000000000000396</v>
      </c>
      <c r="C6">
        <v>0</v>
      </c>
      <c r="D6">
        <v>0</v>
      </c>
      <c r="E6">
        <v>46.48</v>
      </c>
      <c r="F6">
        <v>746104</v>
      </c>
      <c r="G6">
        <v>13558</v>
      </c>
      <c r="J6">
        <f t="shared" si="1"/>
        <v>1372</v>
      </c>
      <c r="K6">
        <f t="shared" si="2"/>
        <v>11</v>
      </c>
      <c r="M6">
        <f>(J6+J5+J4+J3+J2)/7</f>
        <v>1200.2857142857142</v>
      </c>
      <c r="N6">
        <f>(K6+K5+K4+K3+K2)/7</f>
        <v>7.4285714285714288</v>
      </c>
      <c r="P6">
        <v>8922082</v>
      </c>
      <c r="R6">
        <v>62.11</v>
      </c>
      <c r="S6">
        <v>1.1299999999999999</v>
      </c>
    </row>
    <row r="7" spans="1:19" x14ac:dyDescent="0.2">
      <c r="A7" s="2">
        <v>44475</v>
      </c>
      <c r="B7">
        <f t="shared" si="0"/>
        <v>0.26999999999999869</v>
      </c>
      <c r="C7">
        <v>0</v>
      </c>
      <c r="D7">
        <v>0</v>
      </c>
      <c r="E7">
        <v>46.46</v>
      </c>
      <c r="F7">
        <v>747562</v>
      </c>
      <c r="G7">
        <v>13566</v>
      </c>
      <c r="J7">
        <f t="shared" si="1"/>
        <v>1458</v>
      </c>
      <c r="K7">
        <f t="shared" si="2"/>
        <v>8</v>
      </c>
      <c r="M7">
        <f>(J7+J6+J5+J4+J3+J2)/7</f>
        <v>1408.5714285714287</v>
      </c>
      <c r="N7">
        <f>(K7+K6+K5+K4+K3+K2)/7</f>
        <v>8.5714285714285712</v>
      </c>
      <c r="P7">
        <v>8922082</v>
      </c>
      <c r="R7">
        <v>62.21</v>
      </c>
      <c r="S7">
        <v>1.3</v>
      </c>
    </row>
    <row r="8" spans="1:19" x14ac:dyDescent="0.2">
      <c r="A8" s="2">
        <v>44476</v>
      </c>
      <c r="B8">
        <f t="shared" si="0"/>
        <v>0.20999999999999797</v>
      </c>
      <c r="C8">
        <v>0</v>
      </c>
      <c r="D8">
        <v>0</v>
      </c>
      <c r="E8">
        <v>46.45</v>
      </c>
      <c r="F8">
        <v>750242</v>
      </c>
      <c r="G8">
        <v>13582</v>
      </c>
      <c r="J8">
        <f t="shared" si="1"/>
        <v>2680</v>
      </c>
      <c r="K8">
        <f t="shared" si="2"/>
        <v>16</v>
      </c>
      <c r="M8">
        <f>(J8+J7+J6+J5+J4+J3+J2)/7</f>
        <v>1791.4285714285713</v>
      </c>
      <c r="N8">
        <f>(K8+K7+K6+K5+K4+K3+K2)/7</f>
        <v>10.857142857142858</v>
      </c>
      <c r="P8">
        <v>8922082</v>
      </c>
      <c r="R8">
        <v>62.29</v>
      </c>
      <c r="S8">
        <v>1.43</v>
      </c>
    </row>
    <row r="9" spans="1:19" x14ac:dyDescent="0.2">
      <c r="A9" s="2">
        <v>44477</v>
      </c>
      <c r="B9">
        <f t="shared" si="0"/>
        <v>0.29999999999999694</v>
      </c>
      <c r="C9">
        <v>0</v>
      </c>
      <c r="D9">
        <v>0</v>
      </c>
      <c r="E9">
        <v>46.42</v>
      </c>
      <c r="F9">
        <v>752280</v>
      </c>
      <c r="G9">
        <v>13590</v>
      </c>
      <c r="J9">
        <f t="shared" si="1"/>
        <v>2038</v>
      </c>
      <c r="K9">
        <f t="shared" si="2"/>
        <v>8</v>
      </c>
      <c r="M9">
        <f t="shared" ref="M9:M72" si="3">(J9+J8+J7+J6+J5+J4+J3)/7</f>
        <v>1807.5714285714287</v>
      </c>
      <c r="N9">
        <f t="shared" ref="N9:N72" si="4">(K9+K8+K7+K6+K5+K4+K3)/7</f>
        <v>10.857142857142858</v>
      </c>
      <c r="P9">
        <v>8922082</v>
      </c>
      <c r="R9">
        <v>62.44</v>
      </c>
      <c r="S9">
        <v>1.58</v>
      </c>
    </row>
    <row r="10" spans="1:19" x14ac:dyDescent="0.2">
      <c r="A10" s="2">
        <v>44478</v>
      </c>
      <c r="B10">
        <f t="shared" si="0"/>
        <v>0.10999999999999766</v>
      </c>
      <c r="C10">
        <v>0</v>
      </c>
      <c r="D10">
        <v>0</v>
      </c>
      <c r="E10">
        <v>46.41</v>
      </c>
      <c r="F10">
        <v>754134</v>
      </c>
      <c r="G10">
        <v>13601</v>
      </c>
      <c r="J10">
        <f t="shared" si="1"/>
        <v>1854</v>
      </c>
      <c r="K10">
        <f t="shared" si="2"/>
        <v>11</v>
      </c>
      <c r="M10">
        <f t="shared" si="3"/>
        <v>1824</v>
      </c>
      <c r="N10">
        <f t="shared" si="4"/>
        <v>11.142857142857142</v>
      </c>
      <c r="P10">
        <v>8922082</v>
      </c>
      <c r="R10">
        <v>62.49</v>
      </c>
      <c r="S10">
        <v>1.64</v>
      </c>
    </row>
    <row r="11" spans="1:19" x14ac:dyDescent="0.2">
      <c r="A11" s="2">
        <v>44479</v>
      </c>
      <c r="B11">
        <f t="shared" si="0"/>
        <v>9.9999999999986766E-3</v>
      </c>
      <c r="C11">
        <v>0</v>
      </c>
      <c r="D11">
        <v>0</v>
      </c>
      <c r="E11">
        <v>46.41</v>
      </c>
      <c r="F11">
        <v>756011</v>
      </c>
      <c r="G11">
        <v>13609</v>
      </c>
      <c r="J11">
        <f t="shared" si="1"/>
        <v>1877</v>
      </c>
      <c r="K11">
        <f t="shared" si="2"/>
        <v>8</v>
      </c>
      <c r="M11">
        <f t="shared" si="3"/>
        <v>1833.8571428571429</v>
      </c>
      <c r="N11">
        <f t="shared" si="4"/>
        <v>11</v>
      </c>
      <c r="P11">
        <v>8922082</v>
      </c>
      <c r="R11">
        <v>62.5</v>
      </c>
      <c r="S11">
        <v>1.64</v>
      </c>
    </row>
    <row r="12" spans="1:19" x14ac:dyDescent="0.2">
      <c r="A12" s="2">
        <v>44480</v>
      </c>
      <c r="B12">
        <f t="shared" si="0"/>
        <v>0.14000000000000123</v>
      </c>
      <c r="C12">
        <v>0</v>
      </c>
      <c r="D12">
        <v>0</v>
      </c>
      <c r="E12">
        <v>46.4</v>
      </c>
      <c r="F12">
        <v>757595</v>
      </c>
      <c r="G12">
        <v>13621</v>
      </c>
      <c r="J12">
        <f t="shared" si="1"/>
        <v>1584</v>
      </c>
      <c r="K12">
        <f t="shared" si="2"/>
        <v>12</v>
      </c>
      <c r="M12">
        <f t="shared" si="3"/>
        <v>1837.5714285714287</v>
      </c>
      <c r="N12">
        <f t="shared" si="4"/>
        <v>10.571428571428571</v>
      </c>
      <c r="P12">
        <v>8922082</v>
      </c>
      <c r="R12">
        <v>62.56</v>
      </c>
      <c r="S12">
        <v>1.72</v>
      </c>
    </row>
    <row r="13" spans="1:19" x14ac:dyDescent="0.2">
      <c r="A13" s="2">
        <v>44481</v>
      </c>
      <c r="B13">
        <f t="shared" si="0"/>
        <v>0.20000000000000173</v>
      </c>
      <c r="C13">
        <v>0</v>
      </c>
      <c r="D13">
        <v>0</v>
      </c>
      <c r="E13">
        <v>46.38</v>
      </c>
      <c r="F13">
        <v>758894</v>
      </c>
      <c r="G13">
        <v>13631</v>
      </c>
      <c r="J13">
        <f t="shared" si="1"/>
        <v>1299</v>
      </c>
      <c r="K13">
        <f t="shared" si="2"/>
        <v>10</v>
      </c>
      <c r="M13">
        <f t="shared" si="3"/>
        <v>1827.1428571428571</v>
      </c>
      <c r="N13">
        <f t="shared" si="4"/>
        <v>10.428571428571429</v>
      </c>
      <c r="P13">
        <v>8922082</v>
      </c>
      <c r="R13">
        <v>62.65</v>
      </c>
      <c r="S13">
        <v>1.83</v>
      </c>
    </row>
    <row r="14" spans="1:19" x14ac:dyDescent="0.2">
      <c r="A14" s="2">
        <v>44482</v>
      </c>
      <c r="B14">
        <f t="shared" si="0"/>
        <v>0.25000000000000533</v>
      </c>
      <c r="C14">
        <v>0</v>
      </c>
      <c r="D14">
        <v>0</v>
      </c>
      <c r="E14">
        <v>46.37</v>
      </c>
      <c r="F14">
        <v>760490</v>
      </c>
      <c r="G14">
        <v>13643</v>
      </c>
      <c r="J14">
        <f t="shared" si="1"/>
        <v>1596</v>
      </c>
      <c r="K14">
        <f t="shared" si="2"/>
        <v>12</v>
      </c>
      <c r="M14">
        <f t="shared" si="3"/>
        <v>1846.8571428571429</v>
      </c>
      <c r="N14">
        <f t="shared" si="4"/>
        <v>11</v>
      </c>
      <c r="P14">
        <v>8922082</v>
      </c>
      <c r="R14">
        <v>62.74</v>
      </c>
      <c r="S14">
        <v>1.99</v>
      </c>
    </row>
    <row r="15" spans="1:19" x14ac:dyDescent="0.2">
      <c r="A15" s="2">
        <v>44483</v>
      </c>
      <c r="B15">
        <f t="shared" si="0"/>
        <v>0.250000000000002</v>
      </c>
      <c r="C15">
        <v>0</v>
      </c>
      <c r="D15">
        <v>0</v>
      </c>
      <c r="E15">
        <v>46.35</v>
      </c>
      <c r="F15">
        <v>763211</v>
      </c>
      <c r="G15">
        <v>13662</v>
      </c>
      <c r="J15">
        <f t="shared" si="1"/>
        <v>2721</v>
      </c>
      <c r="K15">
        <f t="shared" si="2"/>
        <v>19</v>
      </c>
      <c r="M15">
        <f t="shared" si="3"/>
        <v>1852.7142857142858</v>
      </c>
      <c r="N15">
        <f t="shared" si="4"/>
        <v>11.428571428571429</v>
      </c>
      <c r="P15">
        <v>8922082</v>
      </c>
      <c r="R15">
        <v>62.84</v>
      </c>
      <c r="S15">
        <v>2.14</v>
      </c>
    </row>
    <row r="16" spans="1:19" x14ac:dyDescent="0.2">
      <c r="A16" s="2">
        <v>44484</v>
      </c>
      <c r="B16">
        <f t="shared" si="0"/>
        <v>0.26999999999999647</v>
      </c>
      <c r="C16">
        <v>0</v>
      </c>
      <c r="D16">
        <v>0</v>
      </c>
      <c r="E16">
        <v>46.33</v>
      </c>
      <c r="F16">
        <v>765326</v>
      </c>
      <c r="G16">
        <v>13673</v>
      </c>
      <c r="J16">
        <f t="shared" si="1"/>
        <v>2115</v>
      </c>
      <c r="K16">
        <f t="shared" si="2"/>
        <v>11</v>
      </c>
      <c r="M16">
        <f t="shared" si="3"/>
        <v>1863.7142857142858</v>
      </c>
      <c r="N16">
        <f t="shared" si="4"/>
        <v>11.857142857142858</v>
      </c>
      <c r="P16">
        <v>8922082</v>
      </c>
      <c r="R16">
        <v>62.97</v>
      </c>
      <c r="S16">
        <v>2.2799999999999998</v>
      </c>
    </row>
    <row r="17" spans="1:19" x14ac:dyDescent="0.2">
      <c r="A17" s="2">
        <v>44485</v>
      </c>
      <c r="B17">
        <f t="shared" si="0"/>
        <v>9.0000000000004743E-2</v>
      </c>
      <c r="C17">
        <v>0</v>
      </c>
      <c r="D17">
        <v>0</v>
      </c>
      <c r="E17">
        <v>46.32</v>
      </c>
      <c r="F17">
        <v>767720</v>
      </c>
      <c r="G17">
        <v>13684</v>
      </c>
      <c r="J17">
        <f t="shared" si="1"/>
        <v>2394</v>
      </c>
      <c r="K17">
        <f t="shared" si="2"/>
        <v>11</v>
      </c>
      <c r="M17">
        <f t="shared" si="3"/>
        <v>1940.8571428571429</v>
      </c>
      <c r="N17">
        <f t="shared" si="4"/>
        <v>11.857142857142858</v>
      </c>
      <c r="P17">
        <v>8922082</v>
      </c>
      <c r="R17">
        <v>63.03</v>
      </c>
      <c r="S17">
        <v>2.31</v>
      </c>
    </row>
    <row r="18" spans="1:19" x14ac:dyDescent="0.2">
      <c r="A18" s="2">
        <v>44486</v>
      </c>
      <c r="B18">
        <f t="shared" si="0"/>
        <v>1.9999999999998241E-2</v>
      </c>
      <c r="C18">
        <v>0</v>
      </c>
      <c r="D18">
        <v>0</v>
      </c>
      <c r="E18">
        <v>46.31</v>
      </c>
      <c r="F18">
        <v>770102</v>
      </c>
      <c r="G18">
        <v>13696</v>
      </c>
      <c r="J18">
        <f t="shared" si="1"/>
        <v>2382</v>
      </c>
      <c r="K18">
        <f t="shared" si="2"/>
        <v>12</v>
      </c>
      <c r="M18">
        <f t="shared" si="3"/>
        <v>2013</v>
      </c>
      <c r="N18">
        <f t="shared" si="4"/>
        <v>12.428571428571429</v>
      </c>
      <c r="P18">
        <v>8922082</v>
      </c>
      <c r="R18">
        <v>63.04</v>
      </c>
      <c r="S18">
        <v>2.3199999999999998</v>
      </c>
    </row>
    <row r="19" spans="1:19" x14ac:dyDescent="0.2">
      <c r="A19" s="2">
        <v>44487</v>
      </c>
      <c r="B19">
        <f t="shared" si="0"/>
        <v>0.15000000000000613</v>
      </c>
      <c r="C19">
        <v>1</v>
      </c>
      <c r="D19">
        <v>0</v>
      </c>
      <c r="E19">
        <v>54.64</v>
      </c>
      <c r="F19">
        <v>772251</v>
      </c>
      <c r="G19">
        <v>13717</v>
      </c>
      <c r="J19">
        <f t="shared" si="1"/>
        <v>2149</v>
      </c>
      <c r="K19">
        <f t="shared" si="2"/>
        <v>21</v>
      </c>
      <c r="M19">
        <f t="shared" si="3"/>
        <v>2093.7142857142858</v>
      </c>
      <c r="N19">
        <f t="shared" si="4"/>
        <v>13.714285714285714</v>
      </c>
      <c r="P19">
        <v>8922082</v>
      </c>
      <c r="R19">
        <v>63.09</v>
      </c>
      <c r="S19">
        <v>2.42</v>
      </c>
    </row>
    <row r="20" spans="1:19" x14ac:dyDescent="0.2">
      <c r="A20" s="2">
        <v>44488</v>
      </c>
      <c r="B20">
        <f t="shared" si="0"/>
        <v>0.23999999999999666</v>
      </c>
      <c r="C20">
        <v>0</v>
      </c>
      <c r="D20">
        <v>0</v>
      </c>
      <c r="E20">
        <v>54.63</v>
      </c>
      <c r="F20">
        <v>774247</v>
      </c>
      <c r="G20">
        <v>13737</v>
      </c>
      <c r="J20">
        <f t="shared" si="1"/>
        <v>1996</v>
      </c>
      <c r="K20">
        <f t="shared" si="2"/>
        <v>20</v>
      </c>
      <c r="M20">
        <f t="shared" si="3"/>
        <v>2193.2857142857142</v>
      </c>
      <c r="N20">
        <f t="shared" si="4"/>
        <v>15.142857142857142</v>
      </c>
      <c r="P20">
        <v>8922082</v>
      </c>
      <c r="R20">
        <v>63.18</v>
      </c>
      <c r="S20">
        <v>2.57</v>
      </c>
    </row>
    <row r="21" spans="1:19" x14ac:dyDescent="0.2">
      <c r="A21" s="2">
        <v>44489</v>
      </c>
      <c r="B21">
        <f t="shared" si="0"/>
        <v>0.2900000000000067</v>
      </c>
      <c r="C21">
        <v>0</v>
      </c>
      <c r="D21">
        <v>0</v>
      </c>
      <c r="E21">
        <v>54.61</v>
      </c>
      <c r="F21">
        <v>776974</v>
      </c>
      <c r="G21">
        <v>13748</v>
      </c>
      <c r="J21">
        <f t="shared" si="1"/>
        <v>2727</v>
      </c>
      <c r="K21">
        <f t="shared" si="2"/>
        <v>11</v>
      </c>
      <c r="M21">
        <f t="shared" si="3"/>
        <v>2354.8571428571427</v>
      </c>
      <c r="N21">
        <f t="shared" si="4"/>
        <v>15</v>
      </c>
      <c r="P21">
        <v>8922082</v>
      </c>
      <c r="R21">
        <v>63.28</v>
      </c>
      <c r="S21">
        <v>2.76</v>
      </c>
    </row>
    <row r="22" spans="1:19" x14ac:dyDescent="0.2">
      <c r="A22" s="2">
        <v>44490</v>
      </c>
      <c r="B22">
        <f t="shared" si="0"/>
        <v>0.28000000000000647</v>
      </c>
      <c r="C22">
        <v>0</v>
      </c>
      <c r="D22">
        <v>0</v>
      </c>
      <c r="E22">
        <v>54.59</v>
      </c>
      <c r="F22">
        <v>780956</v>
      </c>
      <c r="G22">
        <v>13761</v>
      </c>
      <c r="J22">
        <f t="shared" si="1"/>
        <v>3982</v>
      </c>
      <c r="K22">
        <f t="shared" si="2"/>
        <v>13</v>
      </c>
      <c r="M22">
        <f t="shared" si="3"/>
        <v>2535</v>
      </c>
      <c r="N22">
        <f t="shared" si="4"/>
        <v>14.142857142857142</v>
      </c>
      <c r="P22">
        <v>8922082</v>
      </c>
      <c r="R22">
        <v>63.38</v>
      </c>
      <c r="S22">
        <v>2.94</v>
      </c>
    </row>
    <row r="23" spans="1:19" x14ac:dyDescent="0.2">
      <c r="A23" s="2">
        <v>44491</v>
      </c>
      <c r="B23">
        <f t="shared" si="0"/>
        <v>0.28999999999999693</v>
      </c>
      <c r="C23">
        <v>0</v>
      </c>
      <c r="D23">
        <v>0</v>
      </c>
      <c r="E23">
        <v>54.57</v>
      </c>
      <c r="F23">
        <v>784574</v>
      </c>
      <c r="G23">
        <v>13775</v>
      </c>
      <c r="J23">
        <f t="shared" si="1"/>
        <v>3618</v>
      </c>
      <c r="K23">
        <f t="shared" si="2"/>
        <v>14</v>
      </c>
      <c r="M23">
        <f t="shared" si="3"/>
        <v>2749.7142857142858</v>
      </c>
      <c r="N23">
        <f t="shared" si="4"/>
        <v>14.571428571428571</v>
      </c>
      <c r="P23">
        <v>8922082</v>
      </c>
      <c r="R23">
        <v>63.5</v>
      </c>
      <c r="S23">
        <v>3.11</v>
      </c>
    </row>
    <row r="24" spans="1:19" x14ac:dyDescent="0.2">
      <c r="A24" s="2">
        <v>44492</v>
      </c>
      <c r="B24">
        <f t="shared" si="0"/>
        <v>0.10999999999999899</v>
      </c>
      <c r="C24">
        <v>1</v>
      </c>
      <c r="D24">
        <v>0</v>
      </c>
      <c r="E24">
        <v>54.56</v>
      </c>
      <c r="F24">
        <v>788060</v>
      </c>
      <c r="G24">
        <v>13791</v>
      </c>
      <c r="J24">
        <f t="shared" si="1"/>
        <v>3486</v>
      </c>
      <c r="K24">
        <f t="shared" si="2"/>
        <v>16</v>
      </c>
      <c r="M24">
        <f t="shared" si="3"/>
        <v>2905.7142857142858</v>
      </c>
      <c r="N24">
        <f t="shared" si="4"/>
        <v>15.285714285714286</v>
      </c>
      <c r="P24">
        <v>8922082</v>
      </c>
      <c r="R24">
        <v>63.56</v>
      </c>
      <c r="S24">
        <v>3.16</v>
      </c>
    </row>
    <row r="25" spans="1:19" x14ac:dyDescent="0.2">
      <c r="A25" s="2">
        <v>44493</v>
      </c>
      <c r="B25">
        <f t="shared" si="0"/>
        <v>2.9999999999997584E-2</v>
      </c>
      <c r="C25">
        <v>0</v>
      </c>
      <c r="D25">
        <v>0</v>
      </c>
      <c r="E25">
        <v>54.56</v>
      </c>
      <c r="F25">
        <v>791769</v>
      </c>
      <c r="G25">
        <v>13809</v>
      </c>
      <c r="J25">
        <f t="shared" si="1"/>
        <v>3709</v>
      </c>
      <c r="K25">
        <f t="shared" si="2"/>
        <v>18</v>
      </c>
      <c r="M25">
        <f t="shared" si="3"/>
        <v>3095.2857142857142</v>
      </c>
      <c r="N25">
        <f t="shared" si="4"/>
        <v>16.142857142857142</v>
      </c>
      <c r="P25">
        <v>8922082</v>
      </c>
      <c r="R25">
        <v>63.58</v>
      </c>
      <c r="S25">
        <v>3.17</v>
      </c>
    </row>
    <row r="26" spans="1:19" x14ac:dyDescent="0.2">
      <c r="A26" s="2">
        <v>44494</v>
      </c>
      <c r="B26">
        <f t="shared" si="0"/>
        <v>0.12999999999999723</v>
      </c>
      <c r="C26">
        <v>0</v>
      </c>
      <c r="D26">
        <v>0</v>
      </c>
      <c r="E26">
        <v>54.55</v>
      </c>
      <c r="F26">
        <v>795302</v>
      </c>
      <c r="G26">
        <v>13826</v>
      </c>
      <c r="J26">
        <f t="shared" si="1"/>
        <v>3533</v>
      </c>
      <c r="K26">
        <f t="shared" si="2"/>
        <v>17</v>
      </c>
      <c r="M26">
        <f t="shared" si="3"/>
        <v>3293</v>
      </c>
      <c r="N26">
        <f t="shared" si="4"/>
        <v>15.571428571428571</v>
      </c>
      <c r="P26">
        <v>8922082</v>
      </c>
      <c r="R26">
        <v>63.64</v>
      </c>
      <c r="S26">
        <v>3.24</v>
      </c>
    </row>
    <row r="27" spans="1:19" x14ac:dyDescent="0.2">
      <c r="A27" s="2">
        <v>44495</v>
      </c>
      <c r="B27">
        <f t="shared" si="0"/>
        <v>5.000000000000604E-2</v>
      </c>
      <c r="C27">
        <v>0</v>
      </c>
      <c r="D27">
        <v>0</v>
      </c>
      <c r="E27">
        <v>54.54</v>
      </c>
      <c r="F27">
        <v>798099</v>
      </c>
      <c r="G27">
        <v>13849</v>
      </c>
      <c r="J27">
        <f t="shared" si="1"/>
        <v>2797</v>
      </c>
      <c r="K27">
        <f t="shared" si="2"/>
        <v>23</v>
      </c>
      <c r="M27">
        <f t="shared" si="3"/>
        <v>3407.4285714285716</v>
      </c>
      <c r="N27">
        <f t="shared" si="4"/>
        <v>16</v>
      </c>
      <c r="P27">
        <v>8922082</v>
      </c>
      <c r="R27">
        <v>63.67</v>
      </c>
      <c r="S27">
        <v>3.26</v>
      </c>
    </row>
    <row r="28" spans="1:19" x14ac:dyDescent="0.2">
      <c r="A28" s="2">
        <v>44496</v>
      </c>
      <c r="B28">
        <f t="shared" si="0"/>
        <v>0.27000000000000135</v>
      </c>
      <c r="C28">
        <v>0</v>
      </c>
      <c r="D28">
        <v>0</v>
      </c>
      <c r="E28">
        <v>54.52</v>
      </c>
      <c r="F28">
        <v>801545</v>
      </c>
      <c r="G28">
        <v>13861</v>
      </c>
      <c r="J28">
        <f t="shared" si="1"/>
        <v>3446</v>
      </c>
      <c r="K28">
        <f t="shared" si="2"/>
        <v>12</v>
      </c>
      <c r="M28">
        <f t="shared" si="3"/>
        <v>3510.1428571428573</v>
      </c>
      <c r="N28">
        <f t="shared" si="4"/>
        <v>16.142857142857142</v>
      </c>
      <c r="P28">
        <v>8922082</v>
      </c>
      <c r="R28">
        <v>63.78</v>
      </c>
      <c r="S28">
        <v>3.42</v>
      </c>
    </row>
    <row r="29" spans="1:19" x14ac:dyDescent="0.2">
      <c r="A29" s="2">
        <v>44497</v>
      </c>
      <c r="B29">
        <f t="shared" si="0"/>
        <v>0.23999999999999666</v>
      </c>
      <c r="C29">
        <v>0</v>
      </c>
      <c r="D29">
        <v>0</v>
      </c>
      <c r="E29">
        <v>54.51</v>
      </c>
      <c r="F29">
        <v>806032</v>
      </c>
      <c r="G29">
        <v>13886</v>
      </c>
      <c r="J29">
        <f t="shared" si="1"/>
        <v>4487</v>
      </c>
      <c r="K29">
        <f t="shared" si="2"/>
        <v>25</v>
      </c>
      <c r="M29">
        <f t="shared" si="3"/>
        <v>3582.2857142857142</v>
      </c>
      <c r="N29">
        <f t="shared" si="4"/>
        <v>17.857142857142858</v>
      </c>
      <c r="P29">
        <v>8922082</v>
      </c>
      <c r="R29">
        <v>63.87</v>
      </c>
      <c r="S29">
        <v>3.57</v>
      </c>
    </row>
    <row r="30" spans="1:19" x14ac:dyDescent="0.2">
      <c r="A30" s="2">
        <v>44498</v>
      </c>
      <c r="B30">
        <f t="shared" si="0"/>
        <v>0.27000000000001068</v>
      </c>
      <c r="C30">
        <v>0</v>
      </c>
      <c r="D30">
        <v>0</v>
      </c>
      <c r="E30">
        <v>54.48</v>
      </c>
      <c r="F30">
        <v>810342</v>
      </c>
      <c r="G30">
        <v>13915</v>
      </c>
      <c r="J30">
        <f t="shared" si="1"/>
        <v>4310</v>
      </c>
      <c r="K30">
        <f t="shared" si="2"/>
        <v>29</v>
      </c>
      <c r="M30">
        <f t="shared" si="3"/>
        <v>3681.1428571428573</v>
      </c>
      <c r="N30">
        <f t="shared" si="4"/>
        <v>20</v>
      </c>
      <c r="P30">
        <v>8922082</v>
      </c>
      <c r="R30">
        <v>63.99</v>
      </c>
      <c r="S30">
        <v>3.72</v>
      </c>
    </row>
    <row r="31" spans="1:19" x14ac:dyDescent="0.2">
      <c r="A31" s="2">
        <v>44499</v>
      </c>
      <c r="B31">
        <f t="shared" si="0"/>
        <v>0.1100000000000052</v>
      </c>
      <c r="C31">
        <v>0</v>
      </c>
      <c r="D31">
        <v>0</v>
      </c>
      <c r="E31">
        <v>54.48</v>
      </c>
      <c r="F31">
        <v>816280</v>
      </c>
      <c r="G31">
        <v>13932</v>
      </c>
      <c r="J31">
        <f t="shared" si="1"/>
        <v>5938</v>
      </c>
      <c r="K31">
        <f t="shared" si="2"/>
        <v>17</v>
      </c>
      <c r="M31">
        <f t="shared" si="3"/>
        <v>4031.4285714285716</v>
      </c>
      <c r="N31">
        <f t="shared" si="4"/>
        <v>20.142857142857142</v>
      </c>
      <c r="P31">
        <v>8922082</v>
      </c>
      <c r="R31">
        <v>64.040000000000006</v>
      </c>
      <c r="S31">
        <v>3.78</v>
      </c>
    </row>
    <row r="32" spans="1:19" x14ac:dyDescent="0.2">
      <c r="A32" s="2">
        <v>44500</v>
      </c>
      <c r="B32">
        <f t="shared" si="0"/>
        <v>3.0000000000002469E-2</v>
      </c>
      <c r="C32">
        <v>0</v>
      </c>
      <c r="D32">
        <v>0</v>
      </c>
      <c r="E32">
        <v>54.47</v>
      </c>
      <c r="F32">
        <v>822260</v>
      </c>
      <c r="G32">
        <v>13946</v>
      </c>
      <c r="J32">
        <f t="shared" si="1"/>
        <v>5980</v>
      </c>
      <c r="K32">
        <f t="shared" si="2"/>
        <v>14</v>
      </c>
      <c r="M32">
        <f t="shared" si="3"/>
        <v>4355.8571428571431</v>
      </c>
      <c r="N32">
        <f t="shared" si="4"/>
        <v>19.571428571428573</v>
      </c>
      <c r="P32">
        <v>8922082</v>
      </c>
      <c r="R32">
        <v>64.06</v>
      </c>
      <c r="S32">
        <v>3.79</v>
      </c>
    </row>
    <row r="33" spans="1:19" x14ac:dyDescent="0.2">
      <c r="A33" s="2">
        <v>44501</v>
      </c>
      <c r="B33">
        <f t="shared" si="0"/>
        <v>2.9999999999993143E-2</v>
      </c>
      <c r="C33">
        <v>1</v>
      </c>
      <c r="D33">
        <v>1</v>
      </c>
      <c r="E33">
        <v>51.69</v>
      </c>
      <c r="F33">
        <v>827894</v>
      </c>
      <c r="G33">
        <v>13973</v>
      </c>
      <c r="J33">
        <f t="shared" si="1"/>
        <v>5634</v>
      </c>
      <c r="K33">
        <f t="shared" si="2"/>
        <v>27</v>
      </c>
      <c r="M33">
        <f t="shared" si="3"/>
        <v>4656</v>
      </c>
      <c r="N33">
        <f t="shared" si="4"/>
        <v>21</v>
      </c>
      <c r="P33">
        <v>8922082</v>
      </c>
      <c r="R33">
        <v>64.069999999999993</v>
      </c>
      <c r="S33">
        <v>3.81</v>
      </c>
    </row>
    <row r="34" spans="1:19" x14ac:dyDescent="0.2">
      <c r="A34" s="2">
        <v>44502</v>
      </c>
      <c r="B34">
        <f t="shared" si="0"/>
        <v>0.2399999999999971</v>
      </c>
      <c r="C34">
        <v>0</v>
      </c>
      <c r="D34">
        <v>0</v>
      </c>
      <c r="E34">
        <v>51.67</v>
      </c>
      <c r="F34">
        <v>832692</v>
      </c>
      <c r="G34">
        <v>13991</v>
      </c>
      <c r="J34">
        <f t="shared" si="1"/>
        <v>4798</v>
      </c>
      <c r="K34">
        <f t="shared" si="2"/>
        <v>18</v>
      </c>
      <c r="M34">
        <f t="shared" si="3"/>
        <v>4941.8571428571431</v>
      </c>
      <c r="N34">
        <f t="shared" si="4"/>
        <v>20.285714285714285</v>
      </c>
      <c r="P34">
        <v>8922082</v>
      </c>
      <c r="R34">
        <v>64.16</v>
      </c>
      <c r="S34">
        <v>3.96</v>
      </c>
    </row>
    <row r="35" spans="1:19" x14ac:dyDescent="0.2">
      <c r="A35" s="2">
        <v>44503</v>
      </c>
      <c r="B35">
        <f t="shared" si="0"/>
        <v>0.39999999999999947</v>
      </c>
      <c r="C35">
        <v>0</v>
      </c>
      <c r="D35">
        <v>0</v>
      </c>
      <c r="E35">
        <v>51.65</v>
      </c>
      <c r="F35">
        <v>837980</v>
      </c>
      <c r="G35">
        <v>14014</v>
      </c>
      <c r="J35">
        <f t="shared" si="1"/>
        <v>5288</v>
      </c>
      <c r="K35">
        <f t="shared" si="2"/>
        <v>23</v>
      </c>
      <c r="M35">
        <f t="shared" si="3"/>
        <v>5205</v>
      </c>
      <c r="N35">
        <f t="shared" si="4"/>
        <v>21.857142857142858</v>
      </c>
      <c r="P35">
        <v>8922082</v>
      </c>
      <c r="R35">
        <v>64.27</v>
      </c>
      <c r="S35">
        <v>4.25</v>
      </c>
    </row>
    <row r="36" spans="1:19" x14ac:dyDescent="0.2">
      <c r="A36" s="2">
        <v>44504</v>
      </c>
      <c r="B36">
        <f t="shared" si="0"/>
        <v>0.42999999999999261</v>
      </c>
      <c r="C36">
        <v>0</v>
      </c>
      <c r="D36">
        <v>0</v>
      </c>
      <c r="E36">
        <v>51.64</v>
      </c>
      <c r="F36">
        <v>844561</v>
      </c>
      <c r="G36">
        <v>14038</v>
      </c>
      <c r="J36">
        <f t="shared" si="1"/>
        <v>6581</v>
      </c>
      <c r="K36">
        <f t="shared" si="2"/>
        <v>24</v>
      </c>
      <c r="M36">
        <f t="shared" si="3"/>
        <v>5504.1428571428569</v>
      </c>
      <c r="N36">
        <f t="shared" si="4"/>
        <v>21.714285714285715</v>
      </c>
      <c r="P36">
        <v>8922082</v>
      </c>
      <c r="R36">
        <v>64.38</v>
      </c>
      <c r="S36">
        <v>4.57</v>
      </c>
    </row>
    <row r="37" spans="1:19" x14ac:dyDescent="0.2">
      <c r="A37" s="2">
        <v>44505</v>
      </c>
      <c r="B37">
        <f t="shared" si="0"/>
        <v>0.55000000000000426</v>
      </c>
      <c r="C37">
        <v>0</v>
      </c>
      <c r="D37">
        <v>0</v>
      </c>
      <c r="E37">
        <v>51.61</v>
      </c>
      <c r="F37">
        <v>853532</v>
      </c>
      <c r="G37">
        <v>14074</v>
      </c>
      <c r="J37">
        <f t="shared" si="1"/>
        <v>8971</v>
      </c>
      <c r="K37">
        <f t="shared" si="2"/>
        <v>36</v>
      </c>
      <c r="M37">
        <f t="shared" si="3"/>
        <v>6170</v>
      </c>
      <c r="N37">
        <f t="shared" si="4"/>
        <v>22.714285714285715</v>
      </c>
      <c r="P37">
        <v>8922082</v>
      </c>
      <c r="R37">
        <v>64.510000000000005</v>
      </c>
      <c r="S37">
        <v>4.99</v>
      </c>
    </row>
    <row r="38" spans="1:19" x14ac:dyDescent="0.2">
      <c r="A38" s="2">
        <v>44506</v>
      </c>
      <c r="B38">
        <f t="shared" si="0"/>
        <v>0.30999999999999694</v>
      </c>
      <c r="C38">
        <v>0</v>
      </c>
      <c r="D38">
        <v>0</v>
      </c>
      <c r="E38">
        <v>51.6</v>
      </c>
      <c r="F38">
        <v>863318</v>
      </c>
      <c r="G38">
        <v>14103</v>
      </c>
      <c r="J38">
        <f t="shared" si="1"/>
        <v>9786</v>
      </c>
      <c r="K38">
        <f t="shared" si="2"/>
        <v>29</v>
      </c>
      <c r="M38">
        <f t="shared" si="3"/>
        <v>6719.7142857142853</v>
      </c>
      <c r="N38">
        <f t="shared" si="4"/>
        <v>24.428571428571427</v>
      </c>
      <c r="P38">
        <v>8922082</v>
      </c>
      <c r="R38">
        <v>64.58</v>
      </c>
      <c r="S38">
        <v>5.23</v>
      </c>
    </row>
    <row r="39" spans="1:19" x14ac:dyDescent="0.2">
      <c r="A39" s="2">
        <v>44507</v>
      </c>
      <c r="B39">
        <f t="shared" si="0"/>
        <v>0.16000000000000014</v>
      </c>
      <c r="C39">
        <v>0</v>
      </c>
      <c r="D39">
        <v>0</v>
      </c>
      <c r="E39">
        <v>51.6</v>
      </c>
      <c r="F39">
        <v>873026</v>
      </c>
      <c r="G39">
        <v>14138</v>
      </c>
      <c r="J39">
        <f t="shared" si="1"/>
        <v>9708</v>
      </c>
      <c r="K39">
        <f t="shared" si="2"/>
        <v>35</v>
      </c>
      <c r="M39">
        <f t="shared" si="3"/>
        <v>7252.2857142857147</v>
      </c>
      <c r="N39">
        <f t="shared" si="4"/>
        <v>27.428571428571427</v>
      </c>
      <c r="P39">
        <v>8922082</v>
      </c>
      <c r="R39">
        <v>64.61</v>
      </c>
      <c r="S39">
        <v>5.36</v>
      </c>
    </row>
    <row r="40" spans="1:19" x14ac:dyDescent="0.2">
      <c r="A40" s="2">
        <v>44508</v>
      </c>
      <c r="B40">
        <f t="shared" si="0"/>
        <v>0.4000000000000048</v>
      </c>
      <c r="C40">
        <v>1</v>
      </c>
      <c r="D40">
        <v>1</v>
      </c>
      <c r="E40">
        <v>43.25</v>
      </c>
      <c r="F40">
        <v>881145</v>
      </c>
      <c r="G40">
        <v>14170</v>
      </c>
      <c r="J40">
        <f t="shared" si="1"/>
        <v>8119</v>
      </c>
      <c r="K40">
        <f t="shared" si="2"/>
        <v>32</v>
      </c>
      <c r="M40">
        <f t="shared" si="3"/>
        <v>7607.2857142857147</v>
      </c>
      <c r="N40">
        <f t="shared" si="4"/>
        <v>28.142857142857142</v>
      </c>
      <c r="P40">
        <v>8922082</v>
      </c>
      <c r="R40">
        <v>64.69</v>
      </c>
      <c r="S40">
        <v>5.68</v>
      </c>
    </row>
    <row r="41" spans="1:19" x14ac:dyDescent="0.2">
      <c r="A41" s="2">
        <v>44509</v>
      </c>
      <c r="B41">
        <f t="shared" si="0"/>
        <v>0.55000000000000426</v>
      </c>
      <c r="C41">
        <v>0</v>
      </c>
      <c r="D41">
        <v>0</v>
      </c>
      <c r="E41">
        <v>43.23</v>
      </c>
      <c r="F41">
        <v>889169</v>
      </c>
      <c r="G41">
        <v>14199</v>
      </c>
      <c r="J41">
        <f t="shared" si="1"/>
        <v>8024</v>
      </c>
      <c r="K41">
        <f t="shared" si="2"/>
        <v>29</v>
      </c>
      <c r="M41">
        <f t="shared" si="3"/>
        <v>8068.1428571428569</v>
      </c>
      <c r="N41">
        <f t="shared" si="4"/>
        <v>29.714285714285715</v>
      </c>
      <c r="P41">
        <v>8922082</v>
      </c>
      <c r="R41">
        <v>64.8</v>
      </c>
      <c r="S41">
        <v>6.12</v>
      </c>
    </row>
    <row r="42" spans="1:19" x14ac:dyDescent="0.2">
      <c r="A42" s="2">
        <v>44510</v>
      </c>
      <c r="B42">
        <f t="shared" si="0"/>
        <v>0.65000000000001013</v>
      </c>
      <c r="C42">
        <v>0</v>
      </c>
      <c r="D42">
        <v>0</v>
      </c>
      <c r="E42">
        <v>43.21</v>
      </c>
      <c r="F42">
        <v>896928</v>
      </c>
      <c r="G42">
        <v>14234</v>
      </c>
      <c r="J42">
        <f t="shared" si="1"/>
        <v>7759</v>
      </c>
      <c r="K42">
        <f t="shared" si="2"/>
        <v>35</v>
      </c>
      <c r="M42">
        <f t="shared" si="3"/>
        <v>8421.1428571428569</v>
      </c>
      <c r="N42">
        <f t="shared" si="4"/>
        <v>31.428571428571427</v>
      </c>
      <c r="P42">
        <v>8922082</v>
      </c>
      <c r="R42">
        <v>64.92</v>
      </c>
      <c r="S42">
        <v>6.65</v>
      </c>
    </row>
    <row r="43" spans="1:19" x14ac:dyDescent="0.2">
      <c r="A43" s="2">
        <v>44511</v>
      </c>
      <c r="B43">
        <f t="shared" si="0"/>
        <v>0.74000000000000021</v>
      </c>
      <c r="C43">
        <v>0</v>
      </c>
      <c r="D43">
        <v>0</v>
      </c>
      <c r="E43">
        <v>43.19</v>
      </c>
      <c r="F43">
        <v>908903</v>
      </c>
      <c r="G43">
        <v>14273</v>
      </c>
      <c r="J43">
        <f t="shared" si="1"/>
        <v>11975</v>
      </c>
      <c r="K43">
        <f t="shared" si="2"/>
        <v>39</v>
      </c>
      <c r="M43">
        <f t="shared" si="3"/>
        <v>9191.7142857142862</v>
      </c>
      <c r="N43">
        <f t="shared" si="4"/>
        <v>33.571428571428569</v>
      </c>
      <c r="P43">
        <v>8922082</v>
      </c>
      <c r="R43">
        <v>65.06</v>
      </c>
      <c r="S43">
        <v>7.25</v>
      </c>
    </row>
    <row r="44" spans="1:19" x14ac:dyDescent="0.2">
      <c r="A44" s="2">
        <v>44512</v>
      </c>
      <c r="B44">
        <f t="shared" si="0"/>
        <v>0.88999999999998636</v>
      </c>
      <c r="C44">
        <v>0</v>
      </c>
      <c r="D44">
        <v>0</v>
      </c>
      <c r="E44">
        <v>43.15</v>
      </c>
      <c r="F44">
        <v>922128</v>
      </c>
      <c r="G44">
        <v>14304</v>
      </c>
      <c r="J44">
        <f t="shared" si="1"/>
        <v>13225</v>
      </c>
      <c r="K44">
        <f t="shared" si="2"/>
        <v>31</v>
      </c>
      <c r="M44">
        <f t="shared" si="3"/>
        <v>9799.4285714285706</v>
      </c>
      <c r="N44">
        <f t="shared" si="4"/>
        <v>32.857142857142854</v>
      </c>
      <c r="P44">
        <v>8922082</v>
      </c>
      <c r="R44">
        <v>65.239999999999995</v>
      </c>
      <c r="S44">
        <v>7.96</v>
      </c>
    </row>
    <row r="45" spans="1:19" x14ac:dyDescent="0.2">
      <c r="A45" s="2">
        <v>44513</v>
      </c>
      <c r="B45">
        <f t="shared" si="0"/>
        <v>0.52999999999999492</v>
      </c>
      <c r="C45">
        <v>0</v>
      </c>
      <c r="D45">
        <v>0</v>
      </c>
      <c r="E45">
        <v>43.13</v>
      </c>
      <c r="F45">
        <v>932719</v>
      </c>
      <c r="G45">
        <v>14367</v>
      </c>
      <c r="J45">
        <f t="shared" si="1"/>
        <v>10591</v>
      </c>
      <c r="K45">
        <f t="shared" si="2"/>
        <v>63</v>
      </c>
      <c r="M45">
        <f t="shared" si="3"/>
        <v>9914.4285714285706</v>
      </c>
      <c r="N45">
        <f t="shared" si="4"/>
        <v>37.714285714285715</v>
      </c>
      <c r="P45">
        <v>8922082</v>
      </c>
      <c r="R45">
        <v>65.349999999999994</v>
      </c>
      <c r="S45">
        <v>8.3800000000000008</v>
      </c>
    </row>
    <row r="46" spans="1:19" x14ac:dyDescent="0.2">
      <c r="A46" s="2">
        <v>44514</v>
      </c>
      <c r="B46">
        <f t="shared" si="0"/>
        <v>0.33999999999999808</v>
      </c>
      <c r="C46">
        <v>0</v>
      </c>
      <c r="D46">
        <v>0</v>
      </c>
      <c r="E46">
        <v>43.12</v>
      </c>
      <c r="F46">
        <v>945373</v>
      </c>
      <c r="G46">
        <v>14426</v>
      </c>
      <c r="J46">
        <f t="shared" si="1"/>
        <v>12654</v>
      </c>
      <c r="K46">
        <f t="shared" si="2"/>
        <v>59</v>
      </c>
      <c r="M46">
        <f t="shared" si="3"/>
        <v>10335.285714285714</v>
      </c>
      <c r="N46">
        <f t="shared" si="4"/>
        <v>41.142857142857146</v>
      </c>
      <c r="P46">
        <v>8922082</v>
      </c>
      <c r="R46">
        <v>65.41</v>
      </c>
      <c r="S46">
        <v>8.66</v>
      </c>
    </row>
    <row r="47" spans="1:19" x14ac:dyDescent="0.2">
      <c r="A47" s="2">
        <v>44515</v>
      </c>
      <c r="B47">
        <f t="shared" si="0"/>
        <v>0.63999999999999702</v>
      </c>
      <c r="C47">
        <v>1</v>
      </c>
      <c r="D47">
        <v>1</v>
      </c>
      <c r="E47">
        <v>49.55</v>
      </c>
      <c r="F47">
        <v>956813</v>
      </c>
      <c r="G47">
        <v>14486</v>
      </c>
      <c r="J47">
        <f t="shared" si="1"/>
        <v>11440</v>
      </c>
      <c r="K47">
        <f t="shared" si="2"/>
        <v>60</v>
      </c>
      <c r="M47">
        <f t="shared" si="3"/>
        <v>10809.714285714286</v>
      </c>
      <c r="N47">
        <f t="shared" si="4"/>
        <v>45.142857142857146</v>
      </c>
      <c r="P47">
        <v>8922082</v>
      </c>
      <c r="R47">
        <v>65.52</v>
      </c>
      <c r="S47">
        <v>9.19</v>
      </c>
    </row>
    <row r="48" spans="1:19" x14ac:dyDescent="0.2">
      <c r="A48" s="2">
        <v>44516</v>
      </c>
      <c r="B48">
        <f t="shared" si="0"/>
        <v>0.85000000000000675</v>
      </c>
      <c r="C48">
        <v>0</v>
      </c>
      <c r="D48">
        <v>0</v>
      </c>
      <c r="E48">
        <v>49.53</v>
      </c>
      <c r="F48">
        <v>968012</v>
      </c>
      <c r="G48">
        <v>14534</v>
      </c>
      <c r="J48">
        <f t="shared" si="1"/>
        <v>11199</v>
      </c>
      <c r="K48">
        <f t="shared" si="2"/>
        <v>48</v>
      </c>
      <c r="M48">
        <f t="shared" si="3"/>
        <v>11263.285714285714</v>
      </c>
      <c r="N48">
        <f t="shared" si="4"/>
        <v>47.857142857142854</v>
      </c>
      <c r="P48">
        <v>8922082</v>
      </c>
      <c r="R48">
        <v>65.66</v>
      </c>
      <c r="S48">
        <v>9.9</v>
      </c>
    </row>
    <row r="49" spans="1:19" x14ac:dyDescent="0.2">
      <c r="A49" s="2">
        <v>44517</v>
      </c>
      <c r="B49">
        <f t="shared" si="0"/>
        <v>1.0300000000000065</v>
      </c>
      <c r="C49">
        <v>0</v>
      </c>
      <c r="D49">
        <v>0</v>
      </c>
      <c r="E49">
        <v>49.51</v>
      </c>
      <c r="F49">
        <v>978997</v>
      </c>
      <c r="G49">
        <v>14581</v>
      </c>
      <c r="J49">
        <f t="shared" si="1"/>
        <v>10985</v>
      </c>
      <c r="K49">
        <f t="shared" si="2"/>
        <v>47</v>
      </c>
      <c r="M49">
        <f t="shared" si="3"/>
        <v>11724.142857142857</v>
      </c>
      <c r="N49">
        <f t="shared" si="4"/>
        <v>49.571428571428569</v>
      </c>
      <c r="P49">
        <v>8922082</v>
      </c>
      <c r="R49">
        <v>65.81</v>
      </c>
      <c r="S49">
        <v>10.78</v>
      </c>
    </row>
    <row r="50" spans="1:19" x14ac:dyDescent="0.2">
      <c r="A50" s="2">
        <v>44518</v>
      </c>
      <c r="B50">
        <f t="shared" si="0"/>
        <v>1.1899999999999995</v>
      </c>
      <c r="C50">
        <v>0</v>
      </c>
      <c r="D50">
        <v>0</v>
      </c>
      <c r="E50">
        <v>49.48</v>
      </c>
      <c r="F50">
        <v>995468</v>
      </c>
      <c r="G50">
        <v>14633</v>
      </c>
      <c r="J50">
        <f t="shared" si="1"/>
        <v>16471</v>
      </c>
      <c r="K50">
        <f t="shared" si="2"/>
        <v>52</v>
      </c>
      <c r="M50">
        <f t="shared" si="3"/>
        <v>12366.428571428571</v>
      </c>
      <c r="N50">
        <f t="shared" si="4"/>
        <v>51.428571428571431</v>
      </c>
      <c r="P50">
        <v>8922082</v>
      </c>
      <c r="R50">
        <v>65.989999999999995</v>
      </c>
      <c r="S50">
        <v>11.79</v>
      </c>
    </row>
    <row r="51" spans="1:19" x14ac:dyDescent="0.2">
      <c r="A51" s="2">
        <v>44519</v>
      </c>
      <c r="B51">
        <f t="shared" si="0"/>
        <v>1.3900000000000077</v>
      </c>
      <c r="C51">
        <v>0</v>
      </c>
      <c r="D51">
        <v>0</v>
      </c>
      <c r="E51">
        <v>49.45</v>
      </c>
      <c r="F51">
        <v>1010492</v>
      </c>
      <c r="G51">
        <v>14692</v>
      </c>
      <c r="J51">
        <f t="shared" si="1"/>
        <v>15024</v>
      </c>
      <c r="K51">
        <f t="shared" si="2"/>
        <v>59</v>
      </c>
      <c r="M51">
        <f t="shared" si="3"/>
        <v>12623.428571428571</v>
      </c>
      <c r="N51">
        <f t="shared" si="4"/>
        <v>55.428571428571431</v>
      </c>
      <c r="P51">
        <v>8922082</v>
      </c>
      <c r="R51">
        <v>66.22</v>
      </c>
      <c r="S51">
        <v>12.95</v>
      </c>
    </row>
    <row r="52" spans="1:19" x14ac:dyDescent="0.2">
      <c r="A52" s="2">
        <v>44520</v>
      </c>
      <c r="B52">
        <f t="shared" si="0"/>
        <v>0.84999999999999787</v>
      </c>
      <c r="C52">
        <v>0</v>
      </c>
      <c r="D52">
        <v>0</v>
      </c>
      <c r="E52">
        <v>49.43</v>
      </c>
      <c r="F52">
        <v>1025373</v>
      </c>
      <c r="G52">
        <v>14746</v>
      </c>
      <c r="J52">
        <f t="shared" si="1"/>
        <v>14881</v>
      </c>
      <c r="K52">
        <f t="shared" si="2"/>
        <v>54</v>
      </c>
      <c r="M52">
        <f t="shared" si="3"/>
        <v>13236.285714285714</v>
      </c>
      <c r="N52">
        <f t="shared" si="4"/>
        <v>54.142857142857146</v>
      </c>
      <c r="P52">
        <v>8922082</v>
      </c>
      <c r="R52">
        <v>66.36</v>
      </c>
      <c r="S52">
        <v>13.66</v>
      </c>
    </row>
    <row r="53" spans="1:19" x14ac:dyDescent="0.2">
      <c r="A53" s="2">
        <v>44521</v>
      </c>
      <c r="B53">
        <f t="shared" si="0"/>
        <v>0.57000000000000384</v>
      </c>
      <c r="C53">
        <v>0</v>
      </c>
      <c r="D53">
        <v>0</v>
      </c>
      <c r="E53">
        <v>49.42</v>
      </c>
      <c r="F53">
        <v>1039442</v>
      </c>
      <c r="G53">
        <v>14812</v>
      </c>
      <c r="J53">
        <f t="shared" si="1"/>
        <v>14069</v>
      </c>
      <c r="K53">
        <f t="shared" si="2"/>
        <v>66</v>
      </c>
      <c r="M53">
        <f t="shared" si="3"/>
        <v>13438.428571428571</v>
      </c>
      <c r="N53">
        <f t="shared" si="4"/>
        <v>55.142857142857146</v>
      </c>
      <c r="P53">
        <v>8922082</v>
      </c>
      <c r="R53">
        <v>66.430000000000007</v>
      </c>
      <c r="S53">
        <v>14.16</v>
      </c>
    </row>
    <row r="54" spans="1:19" x14ac:dyDescent="0.2">
      <c r="A54" s="2">
        <v>44522</v>
      </c>
      <c r="B54">
        <f t="shared" si="0"/>
        <v>0.88999999999999702</v>
      </c>
      <c r="C54">
        <v>0</v>
      </c>
      <c r="D54">
        <v>0</v>
      </c>
      <c r="E54">
        <v>49.4</v>
      </c>
      <c r="F54">
        <v>1053541</v>
      </c>
      <c r="G54">
        <v>14860</v>
      </c>
      <c r="J54">
        <f t="shared" si="1"/>
        <v>14099</v>
      </c>
      <c r="K54">
        <f t="shared" si="2"/>
        <v>48</v>
      </c>
      <c r="M54">
        <f t="shared" si="3"/>
        <v>13818.285714285714</v>
      </c>
      <c r="N54">
        <f t="shared" si="4"/>
        <v>53.428571428571431</v>
      </c>
      <c r="P54">
        <v>8922082</v>
      </c>
      <c r="R54">
        <v>66.53</v>
      </c>
      <c r="S54">
        <v>14.95</v>
      </c>
    </row>
    <row r="55" spans="1:19" x14ac:dyDescent="0.2">
      <c r="A55" s="2">
        <v>44523</v>
      </c>
      <c r="B55">
        <f t="shared" si="0"/>
        <v>1.149999999999995</v>
      </c>
      <c r="C55">
        <v>0</v>
      </c>
      <c r="D55">
        <v>0</v>
      </c>
      <c r="E55">
        <v>49.38</v>
      </c>
      <c r="F55">
        <v>1065176</v>
      </c>
      <c r="G55">
        <v>14929</v>
      </c>
      <c r="J55">
        <f t="shared" si="1"/>
        <v>11635</v>
      </c>
      <c r="K55">
        <f t="shared" si="2"/>
        <v>69</v>
      </c>
      <c r="M55">
        <f t="shared" si="3"/>
        <v>13880.571428571429</v>
      </c>
      <c r="N55">
        <f t="shared" si="4"/>
        <v>56.428571428571431</v>
      </c>
      <c r="P55">
        <v>8922082</v>
      </c>
      <c r="R55">
        <v>66.69</v>
      </c>
      <c r="S55">
        <v>15.94</v>
      </c>
    </row>
    <row r="56" spans="1:19" x14ac:dyDescent="0.2">
      <c r="A56" s="2">
        <v>44524</v>
      </c>
      <c r="B56">
        <f t="shared" si="0"/>
        <v>1.3400000000000016</v>
      </c>
      <c r="C56">
        <v>0</v>
      </c>
      <c r="D56">
        <v>0</v>
      </c>
      <c r="E56">
        <v>49.35</v>
      </c>
      <c r="F56">
        <v>1077153</v>
      </c>
      <c r="G56">
        <v>14995</v>
      </c>
      <c r="J56">
        <f t="shared" si="1"/>
        <v>11977</v>
      </c>
      <c r="K56">
        <f t="shared" si="2"/>
        <v>66</v>
      </c>
      <c r="M56">
        <f t="shared" si="3"/>
        <v>14022.285714285714</v>
      </c>
      <c r="N56">
        <f t="shared" si="4"/>
        <v>59.142857142857146</v>
      </c>
      <c r="P56">
        <v>8922082</v>
      </c>
      <c r="R56">
        <v>66.86</v>
      </c>
      <c r="S56">
        <v>17.11</v>
      </c>
    </row>
    <row r="57" spans="1:19" x14ac:dyDescent="0.2">
      <c r="A57" s="2">
        <v>44525</v>
      </c>
      <c r="B57">
        <f t="shared" si="0"/>
        <v>1.3700000000000045</v>
      </c>
      <c r="C57">
        <v>0</v>
      </c>
      <c r="D57">
        <v>0</v>
      </c>
      <c r="E57">
        <v>49.32</v>
      </c>
      <c r="F57">
        <v>1091668</v>
      </c>
      <c r="G57">
        <v>15060</v>
      </c>
      <c r="J57">
        <f t="shared" si="1"/>
        <v>14515</v>
      </c>
      <c r="K57">
        <f t="shared" si="2"/>
        <v>65</v>
      </c>
      <c r="M57">
        <f t="shared" si="3"/>
        <v>13742.857142857143</v>
      </c>
      <c r="N57">
        <f t="shared" si="4"/>
        <v>61</v>
      </c>
      <c r="P57">
        <v>8922082</v>
      </c>
      <c r="R57">
        <v>67.05</v>
      </c>
      <c r="S57">
        <v>18.29</v>
      </c>
    </row>
    <row r="58" spans="1:19" x14ac:dyDescent="0.2">
      <c r="A58" s="2">
        <v>44526</v>
      </c>
      <c r="B58">
        <f t="shared" si="0"/>
        <v>1.6000000000000014</v>
      </c>
      <c r="C58">
        <v>0</v>
      </c>
      <c r="D58">
        <v>0</v>
      </c>
      <c r="E58">
        <v>49.29</v>
      </c>
      <c r="F58">
        <v>1106126</v>
      </c>
      <c r="G58">
        <v>15121</v>
      </c>
      <c r="J58">
        <f t="shared" si="1"/>
        <v>14458</v>
      </c>
      <c r="K58">
        <f t="shared" si="2"/>
        <v>61</v>
      </c>
      <c r="M58">
        <f t="shared" si="3"/>
        <v>13662</v>
      </c>
      <c r="N58">
        <f t="shared" si="4"/>
        <v>61.285714285714285</v>
      </c>
      <c r="P58">
        <v>8922082</v>
      </c>
      <c r="R58">
        <v>67.3</v>
      </c>
      <c r="S58">
        <v>19.64</v>
      </c>
    </row>
    <row r="59" spans="1:19" x14ac:dyDescent="0.2">
      <c r="A59" s="2">
        <v>44527</v>
      </c>
      <c r="B59">
        <f t="shared" si="0"/>
        <v>1.0100000000000051</v>
      </c>
      <c r="C59">
        <v>1</v>
      </c>
      <c r="D59">
        <v>1</v>
      </c>
      <c r="E59">
        <v>52.04</v>
      </c>
      <c r="F59">
        <v>1118256</v>
      </c>
      <c r="G59">
        <v>15195</v>
      </c>
      <c r="J59">
        <f t="shared" si="1"/>
        <v>12130</v>
      </c>
      <c r="K59">
        <f t="shared" si="2"/>
        <v>74</v>
      </c>
      <c r="M59">
        <f t="shared" si="3"/>
        <v>13269</v>
      </c>
      <c r="N59">
        <f t="shared" si="4"/>
        <v>64.142857142857139</v>
      </c>
      <c r="P59">
        <v>8922082</v>
      </c>
      <c r="R59">
        <v>67.45</v>
      </c>
      <c r="S59">
        <v>20.5</v>
      </c>
    </row>
    <row r="60" spans="1:19" x14ac:dyDescent="0.2">
      <c r="A60" s="2">
        <v>44528</v>
      </c>
      <c r="B60">
        <f t="shared" si="0"/>
        <v>0.54000000000000625</v>
      </c>
      <c r="C60">
        <v>0</v>
      </c>
      <c r="D60">
        <v>0</v>
      </c>
      <c r="E60">
        <v>52.03</v>
      </c>
      <c r="F60">
        <v>1130304</v>
      </c>
      <c r="G60">
        <v>15275</v>
      </c>
      <c r="J60">
        <f t="shared" si="1"/>
        <v>12048</v>
      </c>
      <c r="K60">
        <f t="shared" si="2"/>
        <v>80</v>
      </c>
      <c r="M60">
        <f t="shared" si="3"/>
        <v>12980.285714285714</v>
      </c>
      <c r="N60">
        <f t="shared" si="4"/>
        <v>66.142857142857139</v>
      </c>
      <c r="P60">
        <v>8922082</v>
      </c>
      <c r="R60">
        <v>67.53</v>
      </c>
      <c r="S60">
        <v>20.96</v>
      </c>
    </row>
    <row r="61" spans="1:19" x14ac:dyDescent="0.2">
      <c r="A61" s="2">
        <v>44529</v>
      </c>
      <c r="B61">
        <f t="shared" si="0"/>
        <v>0.90999999999998948</v>
      </c>
      <c r="C61">
        <v>0</v>
      </c>
      <c r="D61">
        <v>0</v>
      </c>
      <c r="E61">
        <v>52.01</v>
      </c>
      <c r="F61">
        <v>1139925</v>
      </c>
      <c r="G61">
        <v>15334</v>
      </c>
      <c r="J61">
        <f t="shared" si="1"/>
        <v>9621</v>
      </c>
      <c r="K61">
        <f t="shared" si="2"/>
        <v>59</v>
      </c>
      <c r="M61">
        <f t="shared" si="3"/>
        <v>12340.571428571429</v>
      </c>
      <c r="N61">
        <f t="shared" si="4"/>
        <v>67.714285714285708</v>
      </c>
      <c r="P61">
        <v>8922082</v>
      </c>
      <c r="R61">
        <v>67.66</v>
      </c>
      <c r="S61">
        <v>21.74</v>
      </c>
    </row>
    <row r="62" spans="1:19" x14ac:dyDescent="0.2">
      <c r="A62" s="2">
        <v>44530</v>
      </c>
      <c r="B62">
        <f t="shared" si="0"/>
        <v>1.1099999999999959</v>
      </c>
      <c r="C62">
        <v>0</v>
      </c>
      <c r="D62">
        <v>0</v>
      </c>
      <c r="E62">
        <v>51.98</v>
      </c>
      <c r="F62">
        <v>1147912</v>
      </c>
      <c r="G62">
        <v>15405</v>
      </c>
      <c r="J62">
        <f t="shared" si="1"/>
        <v>7987</v>
      </c>
      <c r="K62">
        <f t="shared" si="2"/>
        <v>71</v>
      </c>
      <c r="M62">
        <f t="shared" si="3"/>
        <v>11819.428571428571</v>
      </c>
      <c r="N62">
        <f t="shared" si="4"/>
        <v>68</v>
      </c>
      <c r="P62">
        <v>8922082</v>
      </c>
      <c r="R62">
        <v>67.86</v>
      </c>
      <c r="S62">
        <v>22.65</v>
      </c>
    </row>
    <row r="63" spans="1:19" x14ac:dyDescent="0.2">
      <c r="A63" s="2">
        <v>44531</v>
      </c>
      <c r="B63">
        <f t="shared" si="0"/>
        <v>1.3099999999999952</v>
      </c>
      <c r="C63">
        <v>0</v>
      </c>
      <c r="D63">
        <v>0</v>
      </c>
      <c r="E63">
        <v>51.95</v>
      </c>
      <c r="F63">
        <v>1156022</v>
      </c>
      <c r="G63">
        <v>15485</v>
      </c>
      <c r="J63">
        <f t="shared" si="1"/>
        <v>8110</v>
      </c>
      <c r="K63">
        <f t="shared" si="2"/>
        <v>80</v>
      </c>
      <c r="M63">
        <f t="shared" si="3"/>
        <v>11267</v>
      </c>
      <c r="N63">
        <f t="shared" si="4"/>
        <v>70</v>
      </c>
      <c r="P63">
        <v>8922082</v>
      </c>
      <c r="R63">
        <v>68.069999999999993</v>
      </c>
      <c r="S63">
        <v>23.75</v>
      </c>
    </row>
    <row r="64" spans="1:19" x14ac:dyDescent="0.2">
      <c r="A64" s="2">
        <v>44532</v>
      </c>
      <c r="B64">
        <f t="shared" si="0"/>
        <v>1.3800000000000097</v>
      </c>
      <c r="C64">
        <v>0</v>
      </c>
      <c r="D64">
        <v>0</v>
      </c>
      <c r="E64">
        <v>51.92</v>
      </c>
      <c r="F64">
        <v>1166983</v>
      </c>
      <c r="G64">
        <v>15536</v>
      </c>
      <c r="J64">
        <f t="shared" si="1"/>
        <v>10961</v>
      </c>
      <c r="K64">
        <f t="shared" si="2"/>
        <v>51</v>
      </c>
      <c r="M64">
        <f t="shared" si="3"/>
        <v>10759.285714285714</v>
      </c>
      <c r="N64">
        <f t="shared" si="4"/>
        <v>68</v>
      </c>
      <c r="P64">
        <v>8922082</v>
      </c>
      <c r="R64">
        <v>68.31</v>
      </c>
      <c r="S64">
        <v>24.89</v>
      </c>
    </row>
    <row r="65" spans="1:19" x14ac:dyDescent="0.2">
      <c r="A65" s="2">
        <v>44533</v>
      </c>
      <c r="B65">
        <f t="shared" si="0"/>
        <v>1.6200000000000045</v>
      </c>
      <c r="C65">
        <v>0</v>
      </c>
      <c r="D65">
        <v>0</v>
      </c>
      <c r="E65">
        <v>51.87</v>
      </c>
      <c r="F65">
        <v>1175757</v>
      </c>
      <c r="G65">
        <v>15611</v>
      </c>
      <c r="J65">
        <f t="shared" si="1"/>
        <v>8774</v>
      </c>
      <c r="K65">
        <f t="shared" si="2"/>
        <v>75</v>
      </c>
      <c r="M65">
        <f t="shared" si="3"/>
        <v>9947.2857142857138</v>
      </c>
      <c r="N65">
        <f t="shared" si="4"/>
        <v>70</v>
      </c>
      <c r="P65">
        <v>8922082</v>
      </c>
      <c r="R65">
        <v>68.62</v>
      </c>
      <c r="S65">
        <v>26.2</v>
      </c>
    </row>
    <row r="66" spans="1:19" x14ac:dyDescent="0.2">
      <c r="A66" s="2">
        <v>44534</v>
      </c>
      <c r="B66">
        <f t="shared" si="0"/>
        <v>0.94999999999999218</v>
      </c>
      <c r="C66">
        <v>0</v>
      </c>
      <c r="D66">
        <v>0</v>
      </c>
      <c r="E66">
        <v>51.84</v>
      </c>
      <c r="F66">
        <v>1183006</v>
      </c>
      <c r="G66">
        <v>15688</v>
      </c>
      <c r="J66">
        <f t="shared" si="1"/>
        <v>7249</v>
      </c>
      <c r="K66">
        <f t="shared" si="2"/>
        <v>77</v>
      </c>
      <c r="M66">
        <f t="shared" si="3"/>
        <v>9250</v>
      </c>
      <c r="N66">
        <f t="shared" si="4"/>
        <v>70.428571428571431</v>
      </c>
      <c r="P66">
        <v>8922082</v>
      </c>
      <c r="R66">
        <v>68.819999999999993</v>
      </c>
      <c r="S66">
        <v>26.95</v>
      </c>
    </row>
    <row r="67" spans="1:19" x14ac:dyDescent="0.2">
      <c r="A67" s="2">
        <v>44535</v>
      </c>
      <c r="B67">
        <f t="shared" si="0"/>
        <v>0.45000000000000639</v>
      </c>
      <c r="C67">
        <v>0</v>
      </c>
      <c r="D67">
        <v>0</v>
      </c>
      <c r="E67">
        <v>51.83</v>
      </c>
      <c r="F67">
        <v>1189268</v>
      </c>
      <c r="G67">
        <v>15758</v>
      </c>
      <c r="J67">
        <f t="shared" si="1"/>
        <v>6262</v>
      </c>
      <c r="K67">
        <f t="shared" si="2"/>
        <v>70</v>
      </c>
      <c r="M67">
        <f t="shared" si="3"/>
        <v>8423.4285714285706</v>
      </c>
      <c r="N67">
        <f t="shared" si="4"/>
        <v>69</v>
      </c>
      <c r="P67">
        <v>8922082</v>
      </c>
      <c r="R67">
        <v>68.92</v>
      </c>
      <c r="S67">
        <v>27.3</v>
      </c>
    </row>
    <row r="68" spans="1:19" x14ac:dyDescent="0.2">
      <c r="A68" s="2">
        <v>44536</v>
      </c>
      <c r="B68">
        <f t="shared" ref="B68:B93" si="5">R68+S68-R67-S67</f>
        <v>0.91999999999999815</v>
      </c>
      <c r="C68">
        <v>0</v>
      </c>
      <c r="D68">
        <v>0</v>
      </c>
      <c r="E68">
        <v>51.8</v>
      </c>
      <c r="F68">
        <v>1194582</v>
      </c>
      <c r="G68">
        <v>15828</v>
      </c>
      <c r="J68">
        <f t="shared" ref="J68:J93" si="6">F68-F67</f>
        <v>5314</v>
      </c>
      <c r="K68">
        <f t="shared" ref="K68:K93" si="7">G68-G67</f>
        <v>70</v>
      </c>
      <c r="M68">
        <f t="shared" si="3"/>
        <v>7808.1428571428569</v>
      </c>
      <c r="N68">
        <f t="shared" si="4"/>
        <v>70.571428571428569</v>
      </c>
      <c r="P68">
        <v>8922082</v>
      </c>
      <c r="R68">
        <v>69.11</v>
      </c>
      <c r="S68">
        <v>28.03</v>
      </c>
    </row>
    <row r="69" spans="1:19" x14ac:dyDescent="0.2">
      <c r="A69" s="2">
        <v>44537</v>
      </c>
      <c r="B69">
        <f t="shared" si="5"/>
        <v>1.269999999999996</v>
      </c>
      <c r="C69">
        <v>0</v>
      </c>
      <c r="D69">
        <v>0</v>
      </c>
      <c r="E69">
        <v>51.76</v>
      </c>
      <c r="F69">
        <v>1198852</v>
      </c>
      <c r="G69">
        <v>15887</v>
      </c>
      <c r="J69">
        <f t="shared" si="6"/>
        <v>4270</v>
      </c>
      <c r="K69">
        <f t="shared" si="7"/>
        <v>59</v>
      </c>
      <c r="M69">
        <f t="shared" si="3"/>
        <v>7277.1428571428569</v>
      </c>
      <c r="N69">
        <f t="shared" si="4"/>
        <v>68.857142857142861</v>
      </c>
      <c r="P69">
        <v>8922082</v>
      </c>
      <c r="R69">
        <v>69.37</v>
      </c>
      <c r="S69">
        <v>29.04</v>
      </c>
    </row>
    <row r="70" spans="1:19" x14ac:dyDescent="0.2">
      <c r="A70" s="2">
        <v>44538</v>
      </c>
      <c r="B70">
        <f t="shared" si="5"/>
        <v>0.5800000000000054</v>
      </c>
      <c r="C70">
        <v>0</v>
      </c>
      <c r="D70">
        <v>0</v>
      </c>
      <c r="E70">
        <v>51.74</v>
      </c>
      <c r="F70">
        <v>1203266</v>
      </c>
      <c r="G70">
        <v>15952</v>
      </c>
      <c r="J70">
        <f t="shared" si="6"/>
        <v>4414</v>
      </c>
      <c r="K70">
        <f t="shared" si="7"/>
        <v>65</v>
      </c>
      <c r="M70">
        <f t="shared" si="3"/>
        <v>6749.1428571428569</v>
      </c>
      <c r="N70">
        <f t="shared" si="4"/>
        <v>66.714285714285708</v>
      </c>
      <c r="P70">
        <v>8922082</v>
      </c>
      <c r="R70">
        <v>69.48</v>
      </c>
      <c r="S70">
        <v>29.51</v>
      </c>
    </row>
    <row r="71" spans="1:19" x14ac:dyDescent="0.2">
      <c r="A71" s="2">
        <v>44539</v>
      </c>
      <c r="B71">
        <f t="shared" si="5"/>
        <v>1.2500000000000036</v>
      </c>
      <c r="C71">
        <v>0</v>
      </c>
      <c r="D71">
        <v>0</v>
      </c>
      <c r="E71">
        <v>51.71</v>
      </c>
      <c r="F71">
        <v>1209334</v>
      </c>
      <c r="G71">
        <v>16022</v>
      </c>
      <c r="J71">
        <f t="shared" si="6"/>
        <v>6068</v>
      </c>
      <c r="K71">
        <f t="shared" si="7"/>
        <v>70</v>
      </c>
      <c r="M71">
        <f t="shared" si="3"/>
        <v>6050.1428571428569</v>
      </c>
      <c r="N71">
        <f t="shared" si="4"/>
        <v>69.428571428571431</v>
      </c>
      <c r="P71">
        <v>8922082</v>
      </c>
      <c r="R71">
        <v>69.73</v>
      </c>
      <c r="S71">
        <v>30.51</v>
      </c>
    </row>
    <row r="72" spans="1:19" x14ac:dyDescent="0.2">
      <c r="A72" s="2">
        <v>44540</v>
      </c>
      <c r="B72">
        <f t="shared" si="5"/>
        <v>1.5799999999999876</v>
      </c>
      <c r="C72">
        <v>0</v>
      </c>
      <c r="D72">
        <v>0</v>
      </c>
      <c r="E72">
        <v>51.65</v>
      </c>
      <c r="F72">
        <v>1213648</v>
      </c>
      <c r="G72">
        <v>16085</v>
      </c>
      <c r="J72">
        <f t="shared" si="6"/>
        <v>4314</v>
      </c>
      <c r="K72">
        <f t="shared" si="7"/>
        <v>63</v>
      </c>
      <c r="M72">
        <f t="shared" si="3"/>
        <v>5413</v>
      </c>
      <c r="N72">
        <f t="shared" si="4"/>
        <v>67.714285714285708</v>
      </c>
      <c r="P72">
        <v>8922082</v>
      </c>
      <c r="R72">
        <v>70.08</v>
      </c>
      <c r="S72">
        <v>31.74</v>
      </c>
    </row>
    <row r="73" spans="1:19" x14ac:dyDescent="0.2">
      <c r="A73" s="2">
        <v>44541</v>
      </c>
      <c r="B73">
        <f t="shared" si="5"/>
        <v>0.85000000000000497</v>
      </c>
      <c r="C73">
        <v>0</v>
      </c>
      <c r="D73">
        <v>0</v>
      </c>
      <c r="E73">
        <v>51.62</v>
      </c>
      <c r="F73">
        <v>1216765</v>
      </c>
      <c r="G73">
        <v>16144</v>
      </c>
      <c r="J73">
        <f t="shared" si="6"/>
        <v>3117</v>
      </c>
      <c r="K73">
        <f t="shared" si="7"/>
        <v>59</v>
      </c>
      <c r="M73">
        <f t="shared" ref="M73:M93" si="8">(J73+J72+J71+J70+J69+J68+J67)/7</f>
        <v>4822.7142857142853</v>
      </c>
      <c r="N73">
        <f t="shared" ref="N73:N93" si="9">(K73+K72+K71+K70+K69+K68+K67)/7</f>
        <v>65.142857142857139</v>
      </c>
      <c r="P73">
        <v>8922082</v>
      </c>
      <c r="R73">
        <v>70.28</v>
      </c>
      <c r="S73">
        <v>32.39</v>
      </c>
    </row>
    <row r="74" spans="1:19" x14ac:dyDescent="0.2">
      <c r="A74" s="2">
        <v>44542</v>
      </c>
      <c r="B74">
        <f t="shared" si="5"/>
        <v>0.39999999999999147</v>
      </c>
      <c r="C74">
        <v>0</v>
      </c>
      <c r="D74">
        <v>0</v>
      </c>
      <c r="E74">
        <v>51.61</v>
      </c>
      <c r="F74">
        <v>1221586</v>
      </c>
      <c r="G74">
        <v>16201</v>
      </c>
      <c r="J74">
        <f t="shared" si="6"/>
        <v>4821</v>
      </c>
      <c r="K74">
        <f t="shared" si="7"/>
        <v>57</v>
      </c>
      <c r="M74">
        <f t="shared" si="8"/>
        <v>4616.8571428571431</v>
      </c>
      <c r="N74">
        <f t="shared" si="9"/>
        <v>63.285714285714285</v>
      </c>
      <c r="P74">
        <v>8922082</v>
      </c>
      <c r="R74">
        <v>70.39</v>
      </c>
      <c r="S74">
        <v>32.68</v>
      </c>
    </row>
    <row r="75" spans="1:19" x14ac:dyDescent="0.2">
      <c r="A75" s="2">
        <v>44543</v>
      </c>
      <c r="B75">
        <f t="shared" si="5"/>
        <v>0.8300000000000054</v>
      </c>
      <c r="C75">
        <v>0</v>
      </c>
      <c r="D75">
        <v>0</v>
      </c>
      <c r="E75">
        <v>51.58</v>
      </c>
      <c r="F75">
        <v>1224847</v>
      </c>
      <c r="G75">
        <v>16252</v>
      </c>
      <c r="J75">
        <f t="shared" si="6"/>
        <v>3261</v>
      </c>
      <c r="K75">
        <f t="shared" si="7"/>
        <v>51</v>
      </c>
      <c r="M75">
        <f t="shared" si="8"/>
        <v>4323.5714285714284</v>
      </c>
      <c r="N75">
        <f t="shared" si="9"/>
        <v>60.571428571428569</v>
      </c>
      <c r="P75">
        <v>8922082</v>
      </c>
      <c r="R75">
        <v>70.58</v>
      </c>
      <c r="S75">
        <v>33.32</v>
      </c>
    </row>
    <row r="76" spans="1:19" x14ac:dyDescent="0.2">
      <c r="A76" s="2">
        <v>44544</v>
      </c>
      <c r="B76">
        <f t="shared" si="5"/>
        <v>1.0399999999999991</v>
      </c>
      <c r="C76">
        <v>0</v>
      </c>
      <c r="D76">
        <v>0</v>
      </c>
      <c r="E76">
        <v>51.55</v>
      </c>
      <c r="F76">
        <v>1228109</v>
      </c>
      <c r="G76">
        <v>16293</v>
      </c>
      <c r="J76">
        <f t="shared" si="6"/>
        <v>3262</v>
      </c>
      <c r="K76">
        <f t="shared" si="7"/>
        <v>41</v>
      </c>
      <c r="M76">
        <f t="shared" si="8"/>
        <v>4179.5714285714284</v>
      </c>
      <c r="N76">
        <f t="shared" si="9"/>
        <v>58</v>
      </c>
      <c r="P76">
        <v>8922082</v>
      </c>
      <c r="R76">
        <v>70.8</v>
      </c>
      <c r="S76">
        <v>34.14</v>
      </c>
    </row>
    <row r="77" spans="1:19" x14ac:dyDescent="0.2">
      <c r="A77" s="2">
        <v>44545</v>
      </c>
      <c r="B77">
        <f t="shared" si="5"/>
        <v>1.210000000000008</v>
      </c>
      <c r="C77">
        <v>0</v>
      </c>
      <c r="D77">
        <v>0</v>
      </c>
      <c r="E77">
        <v>51.51</v>
      </c>
      <c r="F77">
        <v>1231043</v>
      </c>
      <c r="G77">
        <v>16342</v>
      </c>
      <c r="J77">
        <f t="shared" si="6"/>
        <v>2934</v>
      </c>
      <c r="K77">
        <f t="shared" si="7"/>
        <v>49</v>
      </c>
      <c r="M77">
        <f t="shared" si="8"/>
        <v>3968.1428571428573</v>
      </c>
      <c r="N77">
        <f t="shared" si="9"/>
        <v>55.714285714285715</v>
      </c>
      <c r="P77">
        <v>8922082</v>
      </c>
      <c r="R77">
        <v>71.05</v>
      </c>
      <c r="S77">
        <v>35.1</v>
      </c>
    </row>
    <row r="78" spans="1:19" x14ac:dyDescent="0.2">
      <c r="A78" s="2">
        <v>44546</v>
      </c>
      <c r="B78">
        <f t="shared" si="5"/>
        <v>1.2400000000000162</v>
      </c>
      <c r="C78">
        <v>0</v>
      </c>
      <c r="D78">
        <v>0</v>
      </c>
      <c r="E78">
        <v>51.47</v>
      </c>
      <c r="F78">
        <v>1235171</v>
      </c>
      <c r="G78">
        <v>16394</v>
      </c>
      <c r="J78">
        <f t="shared" si="6"/>
        <v>4128</v>
      </c>
      <c r="K78">
        <f t="shared" si="7"/>
        <v>52</v>
      </c>
      <c r="M78">
        <f t="shared" si="8"/>
        <v>3691</v>
      </c>
      <c r="N78">
        <f t="shared" si="9"/>
        <v>53.142857142857146</v>
      </c>
      <c r="P78">
        <v>8922082</v>
      </c>
      <c r="R78">
        <v>71.290000000000006</v>
      </c>
      <c r="S78">
        <v>36.1</v>
      </c>
    </row>
    <row r="79" spans="1:19" x14ac:dyDescent="0.2">
      <c r="A79" s="2">
        <v>44547</v>
      </c>
      <c r="B79">
        <f t="shared" si="5"/>
        <v>1.3399999999999821</v>
      </c>
      <c r="C79">
        <v>0</v>
      </c>
      <c r="D79">
        <v>0</v>
      </c>
      <c r="E79">
        <v>51.43</v>
      </c>
      <c r="F79">
        <v>1238100</v>
      </c>
      <c r="G79">
        <v>16430</v>
      </c>
      <c r="J79">
        <f t="shared" si="6"/>
        <v>2929</v>
      </c>
      <c r="K79">
        <f t="shared" si="7"/>
        <v>36</v>
      </c>
      <c r="M79">
        <f t="shared" si="8"/>
        <v>3493.1428571428573</v>
      </c>
      <c r="N79">
        <f t="shared" si="9"/>
        <v>49.285714285714285</v>
      </c>
      <c r="P79">
        <v>8922082</v>
      </c>
      <c r="R79">
        <v>71.61</v>
      </c>
      <c r="S79">
        <v>37.119999999999997</v>
      </c>
    </row>
    <row r="80" spans="1:19" x14ac:dyDescent="0.2">
      <c r="A80" s="2">
        <v>44548</v>
      </c>
      <c r="B80">
        <f t="shared" si="5"/>
        <v>0.77000000000000313</v>
      </c>
      <c r="C80">
        <v>2</v>
      </c>
      <c r="D80">
        <v>2</v>
      </c>
      <c r="E80">
        <v>51.4</v>
      </c>
      <c r="F80">
        <v>1240798</v>
      </c>
      <c r="G80">
        <v>16471</v>
      </c>
      <c r="J80">
        <f t="shared" si="6"/>
        <v>2698</v>
      </c>
      <c r="K80">
        <f t="shared" si="7"/>
        <v>41</v>
      </c>
      <c r="M80">
        <f t="shared" si="8"/>
        <v>3433.2857142857142</v>
      </c>
      <c r="N80">
        <f t="shared" si="9"/>
        <v>46.714285714285715</v>
      </c>
      <c r="P80">
        <v>8922082</v>
      </c>
      <c r="R80">
        <v>71.81</v>
      </c>
      <c r="S80">
        <v>37.69</v>
      </c>
    </row>
    <row r="81" spans="1:19" x14ac:dyDescent="0.2">
      <c r="A81" s="2">
        <v>44549</v>
      </c>
      <c r="B81">
        <f t="shared" si="5"/>
        <v>0.43000000000000682</v>
      </c>
      <c r="C81">
        <v>0</v>
      </c>
      <c r="D81">
        <v>0</v>
      </c>
      <c r="E81">
        <v>51.38</v>
      </c>
      <c r="F81">
        <v>1243144</v>
      </c>
      <c r="G81">
        <v>16506</v>
      </c>
      <c r="J81">
        <f t="shared" si="6"/>
        <v>2346</v>
      </c>
      <c r="K81">
        <f t="shared" si="7"/>
        <v>35</v>
      </c>
      <c r="M81">
        <f t="shared" si="8"/>
        <v>3079.7142857142858</v>
      </c>
      <c r="N81">
        <f t="shared" si="9"/>
        <v>43.571428571428569</v>
      </c>
      <c r="P81">
        <v>8922082</v>
      </c>
      <c r="R81">
        <v>71.92</v>
      </c>
      <c r="S81">
        <v>38.01</v>
      </c>
    </row>
    <row r="82" spans="1:19" x14ac:dyDescent="0.2">
      <c r="A82" s="2">
        <v>44550</v>
      </c>
      <c r="B82">
        <f t="shared" si="5"/>
        <v>0.84000000000001052</v>
      </c>
      <c r="C82">
        <v>0</v>
      </c>
      <c r="D82">
        <v>0</v>
      </c>
      <c r="E82">
        <v>51.35</v>
      </c>
      <c r="F82">
        <v>1245128</v>
      </c>
      <c r="G82">
        <v>16536</v>
      </c>
      <c r="J82">
        <f t="shared" si="6"/>
        <v>1984</v>
      </c>
      <c r="K82">
        <f t="shared" si="7"/>
        <v>30</v>
      </c>
      <c r="M82">
        <f t="shared" si="8"/>
        <v>2897.2857142857142</v>
      </c>
      <c r="N82">
        <f t="shared" si="9"/>
        <v>40.571428571428569</v>
      </c>
      <c r="P82">
        <v>8922082</v>
      </c>
      <c r="R82">
        <v>72.12</v>
      </c>
      <c r="S82">
        <v>38.65</v>
      </c>
    </row>
    <row r="83" spans="1:19" x14ac:dyDescent="0.2">
      <c r="A83" s="2">
        <v>44551</v>
      </c>
      <c r="B83">
        <f t="shared" si="5"/>
        <v>0.86999999999999744</v>
      </c>
      <c r="C83">
        <v>0</v>
      </c>
      <c r="D83">
        <v>0</v>
      </c>
      <c r="E83">
        <v>45.95</v>
      </c>
      <c r="F83">
        <v>1247014</v>
      </c>
      <c r="G83">
        <v>16573</v>
      </c>
      <c r="J83">
        <f t="shared" si="6"/>
        <v>1886</v>
      </c>
      <c r="K83">
        <f t="shared" si="7"/>
        <v>37</v>
      </c>
      <c r="M83">
        <f t="shared" si="8"/>
        <v>2700.7142857142858</v>
      </c>
      <c r="N83">
        <f t="shared" si="9"/>
        <v>40</v>
      </c>
      <c r="P83">
        <v>8922082</v>
      </c>
      <c r="R83">
        <v>72.36</v>
      </c>
      <c r="S83">
        <v>39.28</v>
      </c>
    </row>
    <row r="84" spans="1:19" x14ac:dyDescent="0.2">
      <c r="A84" s="2">
        <v>44552</v>
      </c>
      <c r="B84">
        <f t="shared" si="5"/>
        <v>0.80999999999998806</v>
      </c>
      <c r="C84">
        <v>0</v>
      </c>
      <c r="D84">
        <v>0</v>
      </c>
      <c r="E84">
        <v>45.91</v>
      </c>
      <c r="F84">
        <v>1248965</v>
      </c>
      <c r="G84">
        <v>16606</v>
      </c>
      <c r="J84">
        <f t="shared" si="6"/>
        <v>1951</v>
      </c>
      <c r="K84">
        <f t="shared" si="7"/>
        <v>33</v>
      </c>
      <c r="M84">
        <f t="shared" si="8"/>
        <v>2560.2857142857142</v>
      </c>
      <c r="N84">
        <f t="shared" si="9"/>
        <v>37.714285714285715</v>
      </c>
      <c r="P84">
        <v>8922082</v>
      </c>
      <c r="R84">
        <v>72.58</v>
      </c>
      <c r="S84">
        <v>39.869999999999997</v>
      </c>
    </row>
    <row r="85" spans="1:19" x14ac:dyDescent="0.2">
      <c r="A85" s="2">
        <v>44553</v>
      </c>
      <c r="B85">
        <f t="shared" si="5"/>
        <v>0.47000000000000597</v>
      </c>
      <c r="C85">
        <v>0</v>
      </c>
      <c r="D85">
        <v>0</v>
      </c>
      <c r="E85">
        <v>45.87</v>
      </c>
      <c r="F85">
        <v>1251779</v>
      </c>
      <c r="G85">
        <v>16637</v>
      </c>
      <c r="J85">
        <f t="shared" si="6"/>
        <v>2814</v>
      </c>
      <c r="K85">
        <f t="shared" si="7"/>
        <v>31</v>
      </c>
      <c r="M85">
        <f t="shared" si="8"/>
        <v>2372.5714285714284</v>
      </c>
      <c r="N85">
        <f t="shared" si="9"/>
        <v>34.714285714285715</v>
      </c>
      <c r="P85">
        <v>8922082</v>
      </c>
      <c r="R85">
        <v>72.73</v>
      </c>
      <c r="S85">
        <v>40.19</v>
      </c>
    </row>
    <row r="86" spans="1:19" x14ac:dyDescent="0.2">
      <c r="A86" s="2">
        <v>44554</v>
      </c>
      <c r="B86">
        <f t="shared" si="5"/>
        <v>7.000000000000739E-2</v>
      </c>
      <c r="C86">
        <v>2</v>
      </c>
      <c r="D86">
        <v>2</v>
      </c>
      <c r="E86">
        <v>43.85</v>
      </c>
      <c r="F86">
        <v>1253941</v>
      </c>
      <c r="G86">
        <v>16660</v>
      </c>
      <c r="J86">
        <f t="shared" si="6"/>
        <v>2162</v>
      </c>
      <c r="K86">
        <f t="shared" si="7"/>
        <v>23</v>
      </c>
      <c r="M86">
        <f t="shared" si="8"/>
        <v>2263</v>
      </c>
      <c r="N86">
        <f t="shared" si="9"/>
        <v>32.857142857142854</v>
      </c>
      <c r="P86">
        <v>8922082</v>
      </c>
      <c r="R86">
        <v>72.75</v>
      </c>
      <c r="S86">
        <v>40.24</v>
      </c>
    </row>
    <row r="87" spans="1:19" x14ac:dyDescent="0.2">
      <c r="A87" s="2">
        <v>44555</v>
      </c>
      <c r="B87">
        <f t="shared" si="5"/>
        <v>3.9999999999999147E-2</v>
      </c>
      <c r="C87">
        <v>0</v>
      </c>
      <c r="D87">
        <v>0</v>
      </c>
      <c r="E87">
        <v>43.85</v>
      </c>
      <c r="F87">
        <v>1256207</v>
      </c>
      <c r="G87">
        <v>16684</v>
      </c>
      <c r="J87">
        <f t="shared" si="6"/>
        <v>2266</v>
      </c>
      <c r="K87">
        <f t="shared" si="7"/>
        <v>24</v>
      </c>
      <c r="M87">
        <f t="shared" si="8"/>
        <v>2201.2857142857142</v>
      </c>
      <c r="N87">
        <f t="shared" si="9"/>
        <v>30.428571428571427</v>
      </c>
      <c r="P87">
        <v>8922082</v>
      </c>
      <c r="R87">
        <v>72.77</v>
      </c>
      <c r="S87">
        <v>40.26</v>
      </c>
    </row>
    <row r="88" spans="1:19" x14ac:dyDescent="0.2">
      <c r="A88" s="2">
        <v>44556</v>
      </c>
      <c r="B88">
        <f t="shared" si="5"/>
        <v>0.14999999999999858</v>
      </c>
      <c r="C88">
        <v>0</v>
      </c>
      <c r="D88">
        <v>0</v>
      </c>
      <c r="E88">
        <v>43.84</v>
      </c>
      <c r="F88">
        <v>1258323</v>
      </c>
      <c r="G88">
        <v>16703</v>
      </c>
      <c r="J88">
        <f t="shared" si="6"/>
        <v>2116</v>
      </c>
      <c r="K88">
        <f t="shared" si="7"/>
        <v>19</v>
      </c>
      <c r="M88">
        <f t="shared" si="8"/>
        <v>2168.4285714285716</v>
      </c>
      <c r="N88">
        <f t="shared" si="9"/>
        <v>28.142857142857142</v>
      </c>
      <c r="P88">
        <v>8922082</v>
      </c>
      <c r="R88">
        <v>72.819999999999993</v>
      </c>
      <c r="S88">
        <v>40.36</v>
      </c>
    </row>
    <row r="89" spans="1:19" x14ac:dyDescent="0.2">
      <c r="A89" s="2">
        <v>44557</v>
      </c>
      <c r="B89">
        <f t="shared" si="5"/>
        <v>0.57000000000000739</v>
      </c>
      <c r="C89">
        <v>0</v>
      </c>
      <c r="D89">
        <v>0</v>
      </c>
      <c r="E89">
        <v>45.81</v>
      </c>
      <c r="F89">
        <v>1259951</v>
      </c>
      <c r="G89">
        <v>16724</v>
      </c>
      <c r="J89">
        <f t="shared" si="6"/>
        <v>1628</v>
      </c>
      <c r="K89">
        <f t="shared" si="7"/>
        <v>21</v>
      </c>
      <c r="M89">
        <f t="shared" si="8"/>
        <v>2117.5714285714284</v>
      </c>
      <c r="N89">
        <f t="shared" si="9"/>
        <v>26.857142857142858</v>
      </c>
      <c r="P89">
        <v>8922082</v>
      </c>
      <c r="R89">
        <v>73.010000000000005</v>
      </c>
      <c r="S89">
        <v>40.74</v>
      </c>
    </row>
    <row r="90" spans="1:19" x14ac:dyDescent="0.2">
      <c r="A90" s="2">
        <v>44558</v>
      </c>
      <c r="B90">
        <f t="shared" si="5"/>
        <v>0.55999999999999517</v>
      </c>
      <c r="C90">
        <v>0</v>
      </c>
      <c r="D90">
        <v>0</v>
      </c>
      <c r="E90">
        <v>45.77</v>
      </c>
      <c r="F90">
        <v>1261687</v>
      </c>
      <c r="G90">
        <v>16748</v>
      </c>
      <c r="J90">
        <f t="shared" si="6"/>
        <v>1736</v>
      </c>
      <c r="K90">
        <f t="shared" si="7"/>
        <v>24</v>
      </c>
      <c r="M90">
        <f t="shared" si="8"/>
        <v>2096.1428571428573</v>
      </c>
      <c r="N90">
        <f t="shared" si="9"/>
        <v>25</v>
      </c>
      <c r="P90">
        <v>8922082</v>
      </c>
      <c r="R90">
        <v>73.209999999999994</v>
      </c>
      <c r="S90">
        <v>41.1</v>
      </c>
    </row>
    <row r="91" spans="1:19" x14ac:dyDescent="0.2">
      <c r="A91" s="2">
        <v>44559</v>
      </c>
      <c r="B91">
        <f t="shared" si="5"/>
        <v>0.53000000000000824</v>
      </c>
      <c r="C91">
        <v>0</v>
      </c>
      <c r="D91">
        <v>0</v>
      </c>
      <c r="E91">
        <v>45.73</v>
      </c>
      <c r="F91">
        <v>1264288</v>
      </c>
      <c r="G91">
        <v>16774</v>
      </c>
      <c r="J91">
        <f t="shared" si="6"/>
        <v>2601</v>
      </c>
      <c r="K91">
        <f t="shared" si="7"/>
        <v>26</v>
      </c>
      <c r="M91">
        <f t="shared" si="8"/>
        <v>2189</v>
      </c>
      <c r="N91">
        <f t="shared" si="9"/>
        <v>24</v>
      </c>
      <c r="P91">
        <v>8922082</v>
      </c>
      <c r="R91">
        <v>73.38</v>
      </c>
      <c r="S91">
        <v>41.46</v>
      </c>
    </row>
    <row r="92" spans="1:19" x14ac:dyDescent="0.2">
      <c r="A92" s="2">
        <v>44560</v>
      </c>
      <c r="B92">
        <f t="shared" si="5"/>
        <v>0.37000000000001165</v>
      </c>
      <c r="C92">
        <v>0</v>
      </c>
      <c r="D92">
        <v>0</v>
      </c>
      <c r="E92">
        <v>45.7</v>
      </c>
      <c r="F92">
        <v>1267630</v>
      </c>
      <c r="G92">
        <v>16799</v>
      </c>
      <c r="J92">
        <f t="shared" si="6"/>
        <v>3342</v>
      </c>
      <c r="K92">
        <f t="shared" si="7"/>
        <v>25</v>
      </c>
      <c r="M92">
        <f t="shared" si="8"/>
        <v>2264.4285714285716</v>
      </c>
      <c r="N92">
        <f t="shared" si="9"/>
        <v>23.142857142857142</v>
      </c>
      <c r="P92">
        <v>8922082</v>
      </c>
      <c r="R92">
        <v>73.510000000000005</v>
      </c>
      <c r="S92">
        <v>41.7</v>
      </c>
    </row>
    <row r="93" spans="1:19" x14ac:dyDescent="0.2">
      <c r="A93" s="2">
        <v>44561</v>
      </c>
      <c r="B93">
        <f t="shared" si="5"/>
        <v>9.9999999999994316E-2</v>
      </c>
      <c r="C93">
        <v>0</v>
      </c>
      <c r="D93">
        <v>0</v>
      </c>
      <c r="E93">
        <v>43.73</v>
      </c>
      <c r="F93">
        <v>1270811</v>
      </c>
      <c r="G93">
        <v>16815</v>
      </c>
      <c r="J93">
        <f t="shared" si="6"/>
        <v>3181</v>
      </c>
      <c r="K93">
        <f t="shared" si="7"/>
        <v>16</v>
      </c>
      <c r="M93">
        <f t="shared" si="8"/>
        <v>2410</v>
      </c>
      <c r="N93">
        <f t="shared" si="9"/>
        <v>22.142857142857142</v>
      </c>
      <c r="P93">
        <v>8922082</v>
      </c>
      <c r="R93">
        <v>73.540000000000006</v>
      </c>
      <c r="S93">
        <v>41.77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Cao</dc:creator>
  <cp:lastModifiedBy>Hu Cao</cp:lastModifiedBy>
  <dcterms:created xsi:type="dcterms:W3CDTF">2022-09-08T04:56:14Z</dcterms:created>
  <dcterms:modified xsi:type="dcterms:W3CDTF">2022-11-16T06:28:20Z</dcterms:modified>
</cp:coreProperties>
</file>