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80FF604C-2C23-4D41-B9B6-35F65EAFFC8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K7" i="2" l="1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J7" i="2"/>
  <c r="E7" i="2"/>
  <c r="F7" i="2"/>
  <c r="G7" i="2"/>
  <c r="H7" i="2"/>
  <c r="D7" i="2"/>
  <c r="B7" i="2"/>
  <c r="C7" i="2"/>
  <c r="A7" i="2"/>
</calcChain>
</file>

<file path=xl/sharedStrings.xml><?xml version="1.0" encoding="utf-8"?>
<sst xmlns="http://schemas.openxmlformats.org/spreadsheetml/2006/main" count="398" uniqueCount="340">
  <si>
    <t>No</t>
  </si>
  <si>
    <t>Pallet ID
栈板ID</t>
    <phoneticPr fontId="1" type="noConversion"/>
  </si>
  <si>
    <t>DMC Cell
DMC码</t>
    <phoneticPr fontId="1" type="noConversion"/>
  </si>
  <si>
    <t>GB Code
国标码</t>
    <phoneticPr fontId="1" type="noConversion"/>
  </si>
  <si>
    <t>Vent activation pressure(cap)per batch （MPa）
盖板开阀压力来料检结果1</t>
    <phoneticPr fontId="1" type="noConversion"/>
  </si>
  <si>
    <t>Vent activation pressure(cap)per batch （MPa）
盖板开阀压力来料检结果2</t>
    <phoneticPr fontId="1" type="noConversion"/>
  </si>
  <si>
    <t>Vent activation pressure(cap)per batch （MPa）
盖板开阀压力来料检结果3</t>
    <phoneticPr fontId="1" type="noConversion"/>
  </si>
  <si>
    <t>Vent activation pressure(cap)per batch （MPa）
盖板开阀压力来料检结果4</t>
    <phoneticPr fontId="1" type="noConversion"/>
  </si>
  <si>
    <t>Vent activation pressure(cap)per batch （MPa）
盖板开阀压力来料检结果5</t>
    <phoneticPr fontId="1" type="noConversion"/>
  </si>
  <si>
    <t>Capacity
容量
(Ah)</t>
  </si>
  <si>
    <t>Energy
能量
  (Wh)</t>
  </si>
  <si>
    <t>Voltage 
电压
(V)</t>
    <phoneticPr fontId="1" type="noConversion"/>
  </si>
  <si>
    <t>Short Voltage
（V）</t>
    <phoneticPr fontId="1" type="noConversion"/>
  </si>
  <si>
    <t>electrolyte weight
二注保液量
（g）</t>
    <phoneticPr fontId="1" type="noConversion"/>
  </si>
  <si>
    <t>Weight 
重量
(g)</t>
  </si>
  <si>
    <t>Thickness
厚度（mm）</t>
    <phoneticPr fontId="1" type="noConversion"/>
  </si>
  <si>
    <t>Length 
长度
(mm)</t>
  </si>
  <si>
    <t>Height between terminal plane and cell bottom 
总高（包含极柱）
(mm)</t>
    <phoneticPr fontId="1" type="noConversion"/>
  </si>
  <si>
    <t>MP 1</t>
  </si>
  <si>
    <t>MP 2</t>
  </si>
  <si>
    <t>MP 3</t>
  </si>
  <si>
    <t>MP 4</t>
  </si>
  <si>
    <t>MP 5</t>
  </si>
  <si>
    <t>MP 6</t>
  </si>
  <si>
    <t>MP 7</t>
  </si>
  <si>
    <t>MP 8</t>
  </si>
  <si>
    <t>MP 9</t>
  </si>
  <si>
    <t>MP 10</t>
  </si>
  <si>
    <t>MP 11</t>
  </si>
  <si>
    <t>MP 12</t>
  </si>
  <si>
    <t>MP 13</t>
  </si>
  <si>
    <t>MP 14</t>
  </si>
  <si>
    <t>MP 15</t>
  </si>
  <si>
    <t>MP 16</t>
  </si>
  <si>
    <t>MP 17</t>
  </si>
  <si>
    <t>MP 18</t>
  </si>
  <si>
    <t>MP 19</t>
  </si>
  <si>
    <t>MP 20</t>
  </si>
  <si>
    <t>MP 21</t>
  </si>
  <si>
    <t>MP 22</t>
  </si>
  <si>
    <t>MP 23</t>
  </si>
  <si>
    <t>MP 24</t>
  </si>
  <si>
    <t>MP 25</t>
  </si>
  <si>
    <t>MP 26</t>
  </si>
  <si>
    <t>MP 27</t>
  </si>
  <si>
    <t>MP 28</t>
  </si>
  <si>
    <t>MP 29</t>
  </si>
  <si>
    <t>MP 30</t>
  </si>
  <si>
    <t>884493203231478102304030475601236441</t>
  </si>
  <si>
    <t>04QCE83H24200JD430001665</t>
  </si>
  <si>
    <t>884493203231478102304030473201236441</t>
  </si>
  <si>
    <t>04QCE83H24200JD430001583</t>
  </si>
  <si>
    <t>884493203231478102304030483401236431</t>
  </si>
  <si>
    <t>04QCE83H24200JD430001736</t>
  </si>
  <si>
    <t>884493203231478102304030449401236431</t>
  </si>
  <si>
    <t>04QCE83H24200JD430001452</t>
  </si>
  <si>
    <t>884493203231478102304030405701236441</t>
  </si>
  <si>
    <t>04QCE83H24200JD430001032</t>
  </si>
  <si>
    <r>
      <t>Resistance Positive Terminal to Cap Plate 
正极端子到盖板的阻值
(</t>
    </r>
    <r>
      <rPr>
        <b/>
        <sz val="8"/>
        <rFont val="等线"/>
        <family val="3"/>
        <charset val="134"/>
      </rPr>
      <t>Ω</t>
    </r>
    <r>
      <rPr>
        <b/>
        <sz val="8"/>
        <rFont val="微软雅黑"/>
        <family val="2"/>
        <charset val="134"/>
      </rPr>
      <t>)</t>
    </r>
    <phoneticPr fontId="1" type="noConversion"/>
  </si>
  <si>
    <r>
      <t>AC-Internal Resistance
at 1kHz (</t>
    </r>
    <r>
      <rPr>
        <b/>
        <sz val="8"/>
        <rFont val="等线"/>
        <family val="3"/>
        <charset val="134"/>
      </rPr>
      <t>Ω</t>
    </r>
    <r>
      <rPr>
        <b/>
        <sz val="8"/>
        <rFont val="微软雅黑"/>
        <family val="2"/>
        <charset val="134"/>
      </rPr>
      <t>)
ACIR</t>
    </r>
    <phoneticPr fontId="1" type="noConversion"/>
  </si>
  <si>
    <t>cell_supplier_pallet_id</t>
    <phoneticPr fontId="1" type="noConversion"/>
  </si>
  <si>
    <t>cell_id</t>
    <phoneticPr fontId="1" type="noConversion"/>
  </si>
  <si>
    <t>cell_gbt</t>
    <phoneticPr fontId="1" type="noConversion"/>
  </si>
  <si>
    <t>cell_supplier_batch_vent_pressure_1_pa</t>
    <phoneticPr fontId="1" type="noConversion"/>
  </si>
  <si>
    <t>cell_supplier_batch_vent_pressure_2_pa</t>
    <phoneticPr fontId="1" type="noConversion"/>
  </si>
  <si>
    <t>cell_supplier_batch_vent_pressure_3_pa</t>
    <phoneticPr fontId="1" type="noConversion"/>
  </si>
  <si>
    <t>cell_supplier_batch_vent_pressure_4_pa</t>
    <phoneticPr fontId="1" type="noConversion"/>
  </si>
  <si>
    <t>cell_supplier_batch_vent_pressure_5_pa</t>
    <phoneticPr fontId="1" type="noConversion"/>
  </si>
  <si>
    <t>cell_supplier_measurement_time</t>
    <phoneticPr fontId="1" type="noConversion"/>
  </si>
  <si>
    <t>cell_supplier_capacity_ah</t>
    <phoneticPr fontId="1" type="noConversion"/>
  </si>
  <si>
    <t>cell_supplier_energy_wh</t>
    <phoneticPr fontId="1" type="noConversion"/>
  </si>
  <si>
    <t>cell_supplier_voltage_v</t>
    <phoneticPr fontId="1" type="noConversion"/>
  </si>
  <si>
    <t>cell_supplier_resistance_ac_w</t>
    <phoneticPr fontId="1" type="noConversion"/>
  </si>
  <si>
    <t>cell_supplier_resistance_rpt_w</t>
    <phoneticPr fontId="1" type="noConversion"/>
  </si>
  <si>
    <t>cell_supplier_weight_electrolyte_g</t>
    <phoneticPr fontId="1" type="noConversion"/>
  </si>
  <si>
    <t>cell_supplier_short_current_mA</t>
    <phoneticPr fontId="1" type="noConversion"/>
  </si>
  <si>
    <t>cell_supplier_weight_g</t>
    <phoneticPr fontId="1" type="noConversion"/>
  </si>
  <si>
    <t>cell_supplier_thickness_mp1_mm</t>
    <phoneticPr fontId="1" type="noConversion"/>
  </si>
  <si>
    <t>cell_supplier_thickness_mp2_mm</t>
    <phoneticPr fontId="1" type="noConversion"/>
  </si>
  <si>
    <t>cell_supplier_thickness_mp3_mm</t>
    <phoneticPr fontId="1" type="noConversion"/>
  </si>
  <si>
    <t>cell_supplier_thickness_mp4_mm</t>
    <phoneticPr fontId="1" type="noConversion"/>
  </si>
  <si>
    <t>cell_supplier_thickness_mp5_mm</t>
  </si>
  <si>
    <t>cell_supplier_thickness_mp6_mm</t>
  </si>
  <si>
    <t>cell_supplier_thickness_mp7_mm</t>
  </si>
  <si>
    <t>cell_supplier_thickness_mp8_mm</t>
  </si>
  <si>
    <t>cell_supplier_thickness_mp9_mm</t>
  </si>
  <si>
    <t>cell_supplier_thickness_mp10_mm</t>
  </si>
  <si>
    <t>cell_supplier_thickness_mp11_mm</t>
  </si>
  <si>
    <t>cell_supplier_thickness_mp12_mm</t>
  </si>
  <si>
    <t>cell_supplier_thickness_mp13_mm</t>
  </si>
  <si>
    <t>cell_supplier_thickness_mp14_mm</t>
  </si>
  <si>
    <t>cell_supplier_thickness_mp15_mm</t>
  </si>
  <si>
    <t>cell_supplier_thickness_mp16_mm</t>
  </si>
  <si>
    <t>cell_supplier_thickness_mp17_mm</t>
  </si>
  <si>
    <t>cell_supplier_thickness_mp18_mm</t>
  </si>
  <si>
    <t>cell_supplier_thickness_mp19_mm</t>
  </si>
  <si>
    <t>cell_supplier_thickness_mp20_mm</t>
  </si>
  <si>
    <t>cell_supplier_thickness_mp21_mm</t>
  </si>
  <si>
    <t>cell_supplier_thickness_mp22_mm</t>
  </si>
  <si>
    <t>cell_supplier_thickness_mp23_mm</t>
  </si>
  <si>
    <t>cell_supplier_thickness_mp24_mm</t>
  </si>
  <si>
    <t>cell_supplier_thickness_mp25_mm</t>
    <phoneticPr fontId="1" type="noConversion"/>
  </si>
  <si>
    <t>cell_supplier_length_mp26_mm</t>
  </si>
  <si>
    <t>cell_supplier_length_mp27_mm</t>
  </si>
  <si>
    <t>cell_supplier_length_mp28_mm</t>
  </si>
  <si>
    <t>cell_supplier_total_height_mp29_mm</t>
  </si>
  <si>
    <t>cell_supplier_body_height_mp30_mm</t>
  </si>
  <si>
    <t>cell_supplier_short_voltage_v</t>
    <phoneticPr fontId="1" type="noConversion"/>
  </si>
  <si>
    <t>2023-05-14 17:34:47</t>
  </si>
  <si>
    <t>2023-05-14 17:58:53</t>
  </si>
  <si>
    <t>2023-05-14 18:00:29</t>
  </si>
  <si>
    <t>2023-05-14 17:57:00</t>
  </si>
  <si>
    <t>2023-05-14 14:35:02</t>
  </si>
  <si>
    <t>Measure date &amp; time 
(YYYY-MM-DD hh:mm:ss)
一体机测量时间</t>
    <phoneticPr fontId="1" type="noConversion"/>
  </si>
  <si>
    <t>short current
Hipot3电压/阻值
（mA）</t>
    <phoneticPr fontId="1" type="noConversion"/>
  </si>
  <si>
    <t>04QCE83H24200JD430001665</t>
    <phoneticPr fontId="1" type="noConversion"/>
  </si>
  <si>
    <t>ORGANIZATIONID</t>
  </si>
  <si>
    <t>WAREHOUSEID</t>
  </si>
  <si>
    <t>CUSTOMERID</t>
  </si>
  <si>
    <t>TRANSNO</t>
  </si>
  <si>
    <t>EMPLOYEE</t>
  </si>
  <si>
    <t>OPTIME</t>
  </si>
  <si>
    <t>TESTTIME</t>
  </si>
  <si>
    <t>CARDID</t>
  </si>
  <si>
    <t>THICKNESS1</t>
  </si>
  <si>
    <t>THICKNESS2</t>
  </si>
  <si>
    <t>THICKNESS3</t>
  </si>
  <si>
    <t>THICKNESS4</t>
  </si>
  <si>
    <t>THICKNESS5</t>
  </si>
  <si>
    <t>WEIGHING</t>
  </si>
  <si>
    <t>RESISTANCE</t>
  </si>
  <si>
    <t>CELLRESISTANCE</t>
  </si>
  <si>
    <t>CELLVOLTAGE</t>
  </si>
  <si>
    <t>CELLCAPACITY</t>
  </si>
  <si>
    <t>RESERVED1</t>
  </si>
  <si>
    <t>RESERVED2</t>
  </si>
  <si>
    <t>RESERVED3</t>
  </si>
  <si>
    <t>RESERVED4</t>
  </si>
  <si>
    <t>UDF01</t>
  </si>
  <si>
    <t>UDF02</t>
  </si>
  <si>
    <t>UDF03</t>
  </si>
  <si>
    <t>UDF04</t>
  </si>
  <si>
    <t>UDF05</t>
  </si>
  <si>
    <t>CURRENTVERSION</t>
  </si>
  <si>
    <t>OPRSEQFLAG</t>
  </si>
  <si>
    <t>ADDWHO</t>
  </si>
  <si>
    <t>ADDTIME</t>
  </si>
  <si>
    <t>EDITWHO</t>
  </si>
  <si>
    <t>EDITTIME</t>
  </si>
  <si>
    <t>NOTETEXT</t>
  </si>
  <si>
    <t>EDISENDFLAG</t>
  </si>
  <si>
    <t>EDISENDTIME</t>
  </si>
  <si>
    <t>EDIERRORCODE</t>
  </si>
  <si>
    <t>EDIERRORMESSAGE</t>
  </si>
  <si>
    <t>WIDTH</t>
  </si>
  <si>
    <t>OCV3</t>
  </si>
  <si>
    <t>VOLTAGERANGE</t>
  </si>
  <si>
    <t>WITHSTANDVOLTAGE</t>
  </si>
  <si>
    <t>HEIGHTP</t>
  </si>
  <si>
    <t>HEIGHTN</t>
  </si>
  <si>
    <t>TOCUSTOMERID</t>
  </si>
  <si>
    <t>OCV1</t>
  </si>
  <si>
    <t>OCV2</t>
  </si>
  <si>
    <t>OCV4</t>
  </si>
  <si>
    <t>OCVTIME1</t>
  </si>
  <si>
    <t>OCVTIME2</t>
  </si>
  <si>
    <t>OCVTIME3</t>
  </si>
  <si>
    <t>OCVTIME4</t>
  </si>
  <si>
    <t>INTRESISTANCERANGE</t>
  </si>
  <si>
    <t>CELLRESISTANCE2</t>
  </si>
  <si>
    <t>CELLRESISTANCE3</t>
  </si>
  <si>
    <t>CELLRESISTANCE4</t>
  </si>
  <si>
    <t>WSVOLTAGE</t>
  </si>
  <si>
    <t>HEIGHT</t>
  </si>
  <si>
    <t>K1</t>
  </si>
  <si>
    <t>K2</t>
  </si>
  <si>
    <t>K3</t>
  </si>
  <si>
    <t>HEIGHTSP</t>
  </si>
  <si>
    <t>HEIGHTSN</t>
  </si>
  <si>
    <t>INJECTWEIGHT</t>
  </si>
  <si>
    <t>ELECTSOLUTIONWEIGHT</t>
  </si>
  <si>
    <t>SHELLVOLTAGE</t>
  </si>
  <si>
    <t>HUAWEI09</t>
  </si>
  <si>
    <t>HUAWEIBOX</t>
  </si>
  <si>
    <t>EVEBOXMARK</t>
  </si>
  <si>
    <t>DCIRRESISTANCE</t>
  </si>
  <si>
    <t>CELL_A</t>
  </si>
  <si>
    <t>CELL_B</t>
  </si>
  <si>
    <t>HIPOTRESISTANCE_ACP</t>
  </si>
  <si>
    <t>HIPOTRESISTANCE_BCP</t>
  </si>
  <si>
    <t>HIPOTRESISTANCE_LW</t>
  </si>
  <si>
    <t>HIPOTRESISTANCE_FF</t>
  </si>
  <si>
    <t>HELEAKRATE_F</t>
  </si>
  <si>
    <t>HELEAKRATE_S</t>
  </si>
  <si>
    <t>ENGRAVECODETIME</t>
  </si>
  <si>
    <t>DMCVOLTAGE</t>
  </si>
  <si>
    <t>DMCPREFIX</t>
  </si>
  <si>
    <t>ENERGY</t>
  </si>
  <si>
    <t>CAPACITYENDTIME</t>
  </si>
  <si>
    <t>OVCRESISTANCE1</t>
  </si>
  <si>
    <t>POWERUPTIME</t>
  </si>
  <si>
    <t>SHOULDERHEIGHT</t>
  </si>
  <si>
    <t>LENGTH1</t>
  </si>
  <si>
    <t>LENGTH2</t>
  </si>
  <si>
    <t>LENGTH3</t>
  </si>
  <si>
    <t>AIOWEIGHT</t>
  </si>
  <si>
    <t>SOFFITFLATNESS</t>
  </si>
  <si>
    <t>POLEPARALLELISMP</t>
  </si>
  <si>
    <t>POLEPARALLELISMN</t>
  </si>
  <si>
    <t>CODESEGMENT</t>
  </si>
  <si>
    <t>CELLTHICKNESS</t>
  </si>
  <si>
    <t>ENVELOPEWEIGHT</t>
  </si>
  <si>
    <t>THICKNESS6</t>
  </si>
  <si>
    <t>THICKNESS7</t>
  </si>
  <si>
    <t>THICKNESS8</t>
  </si>
  <si>
    <t>THICKNESS9</t>
  </si>
  <si>
    <t>THICKNESS10</t>
  </si>
  <si>
    <t>THICKNESS11</t>
  </si>
  <si>
    <t>THICKNESS12</t>
  </si>
  <si>
    <t>THICKNESS13</t>
  </si>
  <si>
    <t>THICKNESS14</t>
  </si>
  <si>
    <t>THICKNESS15</t>
  </si>
  <si>
    <t>THICKNESS16</t>
  </si>
  <si>
    <t>THICKNESS17</t>
  </si>
  <si>
    <t>THICKNESS18</t>
  </si>
  <si>
    <t>THICKNESS19</t>
  </si>
  <si>
    <t>THICKNESS20</t>
  </si>
  <si>
    <t>THICKNESS21</t>
  </si>
  <si>
    <t>THICKNESS22</t>
  </si>
  <si>
    <t>THICKNESS23</t>
  </si>
  <si>
    <t>THICKNESS24</t>
  </si>
  <si>
    <t>THICKNESS25</t>
  </si>
  <si>
    <t>STANDTIME1</t>
  </si>
  <si>
    <t>STANDTIME2</t>
  </si>
  <si>
    <t>STANDTIME3</t>
  </si>
  <si>
    <t>STANDTIME4</t>
  </si>
  <si>
    <t>BATTERYCELLBMWCODE</t>
  </si>
  <si>
    <t>MONOMERFIRMSPECS</t>
  </si>
  <si>
    <t>CELLMODEL</t>
  </si>
  <si>
    <t>PRODUCTIONDATE</t>
  </si>
  <si>
    <t>SHIPMENTVOLTAGE</t>
  </si>
  <si>
    <t>GEARINFO</t>
  </si>
  <si>
    <t>KVALUETESTTIME</t>
  </si>
  <si>
    <t>MODEL</t>
  </si>
  <si>
    <t>FACTORYCODE</t>
  </si>
  <si>
    <t>FACTORYDESCRIPTION</t>
  </si>
  <si>
    <t>DC_START_TIME</t>
  </si>
  <si>
    <t>DC_END_TIME</t>
  </si>
  <si>
    <t>VOLTAGE_START_TIME</t>
  </si>
  <si>
    <t>VOLTAGE_END_TIME</t>
  </si>
  <si>
    <t>ACIR_START_TIME</t>
  </si>
  <si>
    <t>ACIR_END_TIME</t>
  </si>
  <si>
    <t>VOL_RANGE</t>
  </si>
  <si>
    <t>RES_RANGE</t>
  </si>
  <si>
    <t>K_VALUE</t>
  </si>
  <si>
    <t>FLUID_LOSS</t>
  </si>
  <si>
    <t>EDISENDFLAG2</t>
  </si>
  <si>
    <t>EDISENDTIME2</t>
  </si>
  <si>
    <t>EDIERRORCODE2</t>
  </si>
  <si>
    <t>EDIERRORMESSAGE2</t>
  </si>
  <si>
    <t>ZY_2</t>
  </si>
  <si>
    <t>CELLVOLTAGEKT1</t>
  </si>
  <si>
    <t>CELLVOLTAGEKT2</t>
  </si>
  <si>
    <t>CELLVOLTAGEKT3</t>
  </si>
  <si>
    <t>CELLVOLTAGEKT4</t>
  </si>
  <si>
    <t>EDISENDFLAG3</t>
  </si>
  <si>
    <t>EDISENDTIME3</t>
  </si>
  <si>
    <t>EDIERRORCODE3</t>
  </si>
  <si>
    <t>EDIERRORMESSAGE3</t>
  </si>
  <si>
    <t>CAPACITY</t>
  </si>
  <si>
    <t>WMSJM</t>
  </si>
  <si>
    <t>JM11J</t>
  </si>
  <si>
    <t>H2RK202305230003</t>
  </si>
  <si>
    <t>自动发送</t>
  </si>
  <si>
    <t>H2ZB20230520003</t>
  </si>
  <si>
    <t>EDI1684821354008</t>
  </si>
  <si>
    <t>N</t>
  </si>
  <si>
    <t>H2S202305200003</t>
  </si>
  <si>
    <t>INP114E</t>
  </si>
  <si>
    <t>A</t>
  </si>
  <si>
    <t>11J工厂</t>
  </si>
  <si>
    <t>W</t>
  </si>
  <si>
    <t>ED00501</t>
  </si>
  <si>
    <t>http 响应异常</t>
  </si>
  <si>
    <t>STDSN</t>
    <phoneticPr fontId="1" type="noConversion"/>
  </si>
  <si>
    <t>THICKNESS1</t>
    <phoneticPr fontId="1" type="noConversion"/>
  </si>
  <si>
    <t>THICKNESS2</t>
    <phoneticPr fontId="1" type="noConversion"/>
  </si>
  <si>
    <t>THICKNESS3</t>
    <phoneticPr fontId="1" type="noConversion"/>
  </si>
  <si>
    <t>THICKNESS4</t>
    <phoneticPr fontId="1" type="noConversion"/>
  </si>
  <si>
    <t>THICKNESS5</t>
    <phoneticPr fontId="1" type="noConversion"/>
  </si>
  <si>
    <t>THICKNESS6</t>
    <phoneticPr fontId="1" type="noConversion"/>
  </si>
  <si>
    <t>THICKNESS7</t>
    <phoneticPr fontId="1" type="noConversion"/>
  </si>
  <si>
    <t>THICKNESS8</t>
    <phoneticPr fontId="1" type="noConversion"/>
  </si>
  <si>
    <t>THICKNESS9</t>
    <phoneticPr fontId="1" type="noConversion"/>
  </si>
  <si>
    <t>THICKNESS10</t>
    <phoneticPr fontId="1" type="noConversion"/>
  </si>
  <si>
    <t>THICKNESS11</t>
    <phoneticPr fontId="1" type="noConversion"/>
  </si>
  <si>
    <t>THICKNESS12</t>
    <phoneticPr fontId="1" type="noConversion"/>
  </si>
  <si>
    <t>THICKNESS13</t>
    <phoneticPr fontId="1" type="noConversion"/>
  </si>
  <si>
    <t>THICKNESS14</t>
    <phoneticPr fontId="1" type="noConversion"/>
  </si>
  <si>
    <t>THICKNESS15</t>
    <phoneticPr fontId="1" type="noConversion"/>
  </si>
  <si>
    <t>THICKNESS16</t>
    <phoneticPr fontId="1" type="noConversion"/>
  </si>
  <si>
    <t>THICKNESS17</t>
    <phoneticPr fontId="1" type="noConversion"/>
  </si>
  <si>
    <t>THICKNESS18</t>
    <phoneticPr fontId="1" type="noConversion"/>
  </si>
  <si>
    <t>THICKNESS19</t>
    <phoneticPr fontId="1" type="noConversion"/>
  </si>
  <si>
    <t>THICKNESS20</t>
    <phoneticPr fontId="1" type="noConversion"/>
  </si>
  <si>
    <t>THICKNESS21</t>
    <phoneticPr fontId="1" type="noConversion"/>
  </si>
  <si>
    <t>THICKNESS22</t>
    <phoneticPr fontId="1" type="noConversion"/>
  </si>
  <si>
    <t>THICKNESS23</t>
    <phoneticPr fontId="1" type="noConversion"/>
  </si>
  <si>
    <t>THICKNESS24</t>
    <phoneticPr fontId="1" type="noConversion"/>
  </si>
  <si>
    <t>THICKNESS25</t>
    <phoneticPr fontId="1" type="noConversion"/>
  </si>
  <si>
    <t>LENGTH1</t>
    <phoneticPr fontId="1" type="noConversion"/>
  </si>
  <si>
    <t>LENGTH2</t>
    <phoneticPr fontId="1" type="noConversion"/>
  </si>
  <si>
    <t>LENGTH3</t>
    <phoneticPr fontId="1" type="noConversion"/>
  </si>
  <si>
    <t>SHOULDERHEIGHT</t>
    <phoneticPr fontId="1" type="noConversion"/>
  </si>
  <si>
    <t>884493203231478102304030475601236441</t>
    <phoneticPr fontId="1" type="noConversion"/>
  </si>
  <si>
    <t>Height between cap plane and cell bottom 
肩高
 (mm)</t>
    <phoneticPr fontId="1" type="noConversion"/>
  </si>
  <si>
    <t>Height</t>
    <phoneticPr fontId="1" type="noConversion"/>
  </si>
  <si>
    <t>WEIGHING</t>
    <phoneticPr fontId="1" type="noConversion"/>
  </si>
  <si>
    <t>RPT</t>
    <phoneticPr fontId="1" type="noConversion"/>
  </si>
  <si>
    <t>CELLVOLTAGE</t>
    <phoneticPr fontId="1" type="noConversion"/>
  </si>
  <si>
    <t>ENERGY</t>
    <phoneticPr fontId="1" type="noConversion"/>
  </si>
  <si>
    <t>CELLCAPACITY</t>
    <phoneticPr fontId="1" type="noConversion"/>
  </si>
  <si>
    <t>实际出货托盘标签</t>
    <phoneticPr fontId="1" type="noConversion"/>
  </si>
  <si>
    <t>ElectSolutionWeight</t>
    <phoneticPr fontId="1" type="noConversion"/>
  </si>
  <si>
    <t>CellResistance3</t>
    <phoneticPr fontId="1" type="noConversion"/>
  </si>
  <si>
    <t>HIPOTCurrent</t>
    <phoneticPr fontId="1" type="noConversion"/>
  </si>
  <si>
    <t>MeasureTime</t>
    <phoneticPr fontId="1" type="noConversion"/>
  </si>
  <si>
    <t>VentPressure1</t>
    <phoneticPr fontId="1" type="noConversion"/>
  </si>
  <si>
    <t>VentPressure2</t>
    <phoneticPr fontId="1" type="noConversion"/>
  </si>
  <si>
    <t>VentPressure4</t>
    <phoneticPr fontId="1" type="noConversion"/>
  </si>
  <si>
    <t>VentPressure3</t>
    <phoneticPr fontId="1" type="noConversion"/>
  </si>
  <si>
    <t>VentPressure5</t>
    <phoneticPr fontId="1" type="noConversion"/>
  </si>
  <si>
    <t>LabelVoltage</t>
    <phoneticPr fontId="1" type="noConversion"/>
  </si>
  <si>
    <t>DMCCode</t>
    <phoneticPr fontId="1" type="noConversion"/>
  </si>
  <si>
    <t>cell_supplier_box_id</t>
    <phoneticPr fontId="1" type="noConversion"/>
  </si>
  <si>
    <t>为空</t>
    <phoneticPr fontId="1" type="noConversion"/>
  </si>
  <si>
    <t>箱号ID</t>
    <phoneticPr fontId="1" type="noConversion"/>
  </si>
  <si>
    <t>宝马接口字段名</t>
    <phoneticPr fontId="1" type="noConversion"/>
  </si>
  <si>
    <t>WMS&amp;MES接口字段名</t>
    <phoneticPr fontId="1" type="noConversion"/>
  </si>
  <si>
    <t>cell_supplier_resistance_ac_mw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</si>
</sst>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);[Red]\(0.0000\)"/>
    <numFmt numFmtId="177" formatCode="yyyy\-mm\-dd\ hh:mm:ss"/>
    <numFmt numFmtId="178" formatCode="0.00_);[Red]\(0.00\)"/>
    <numFmt numFmtId="179" formatCode="0.000_);[Red]\(0.000\)"/>
    <numFmt numFmtId="180" formatCode="0_);[Red]\(0\)"/>
    <numFmt numFmtId="181" formatCode="0.000000_);[Red]\(0.000000\)"/>
  </numFmts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8"/>
      <name val="微软雅黑"/>
      <family val="2"/>
      <charset val="134"/>
    </font>
    <font>
      <b/>
      <sz val="8"/>
      <name val="等线"/>
      <family val="3"/>
      <charset val="134"/>
    </font>
    <font>
      <sz val="8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7" tint="0.799798577837458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/>
    </xf>
    <xf numFmtId="181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6" fontId="7" fillId="2" borderId="7" xfId="0" applyNumberFormat="1" applyFont="1" applyFill="1" applyBorder="1" applyAlignment="1">
      <alignment horizontal="center" vertical="center" wrapText="1"/>
    </xf>
    <xf numFmtId="177" fontId="7" fillId="3" borderId="6" xfId="0" applyNumberFormat="1" applyFont="1" applyFill="1" applyBorder="1" applyAlignment="1">
      <alignment horizontal="center" vertical="center" wrapText="1"/>
    </xf>
    <xf numFmtId="178" fontId="7" fillId="3" borderId="1" xfId="0" applyNumberFormat="1" applyFont="1" applyFill="1" applyBorder="1" applyAlignment="1">
      <alignment horizontal="center" vertical="center" wrapText="1"/>
    </xf>
    <xf numFmtId="178" fontId="7" fillId="3" borderId="6" xfId="0" applyNumberFormat="1" applyFont="1" applyFill="1" applyBorder="1" applyAlignment="1">
      <alignment horizontal="center" vertical="center" wrapText="1"/>
    </xf>
    <xf numFmtId="176" fontId="7" fillId="3" borderId="6" xfId="0" applyNumberFormat="1" applyFont="1" applyFill="1" applyBorder="1" applyAlignment="1">
      <alignment horizontal="center" vertical="center" wrapText="1"/>
    </xf>
    <xf numFmtId="179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7" fontId="0" fillId="0" borderId="0" xfId="0" applyNumberFormat="1"/>
    <xf numFmtId="0" fontId="9" fillId="2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178" fontId="9" fillId="3" borderId="6" xfId="0" applyNumberFormat="1" applyFont="1" applyFill="1" applyBorder="1" applyAlignment="1">
      <alignment horizontal="center" vertical="center" wrapText="1"/>
    </xf>
    <xf numFmtId="178" fontId="9" fillId="6" borderId="6" xfId="0" applyNumberFormat="1" applyFont="1" applyFill="1" applyBorder="1" applyAlignment="1">
      <alignment horizontal="center" vertical="center" wrapText="1"/>
    </xf>
    <xf numFmtId="176" fontId="9" fillId="6" borderId="6" xfId="0" applyNumberFormat="1" applyFont="1" applyFill="1" applyBorder="1" applyAlignment="1">
      <alignment horizontal="center" vertical="center" wrapText="1"/>
    </xf>
    <xf numFmtId="177" fontId="9" fillId="6" borderId="6" xfId="0" applyNumberFormat="1" applyFont="1" applyFill="1" applyBorder="1" applyAlignment="1">
      <alignment horizontal="center" vertical="center" wrapText="1"/>
    </xf>
    <xf numFmtId="178" fontId="9" fillId="7" borderId="1" xfId="0" applyNumberFormat="1" applyFont="1" applyFill="1" applyBorder="1" applyAlignment="1">
      <alignment horizontal="center" vertical="center" wrapText="1"/>
    </xf>
    <xf numFmtId="178" fontId="9" fillId="7" borderId="6" xfId="0" applyNumberFormat="1" applyFont="1" applyFill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176" fontId="2" fillId="2" borderId="6" xfId="0" applyNumberFormat="1" applyFont="1" applyFill="1" applyBorder="1" applyAlignment="1">
      <alignment horizontal="center" vertical="center" wrapText="1"/>
    </xf>
    <xf numFmtId="177" fontId="2" fillId="3" borderId="2" xfId="0" applyNumberFormat="1" applyFont="1" applyFill="1" applyBorder="1" applyAlignment="1">
      <alignment horizontal="center" vertical="center" wrapText="1"/>
    </xf>
    <xf numFmtId="177" fontId="2" fillId="3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center" vertical="center" wrapText="1"/>
    </xf>
    <xf numFmtId="176" fontId="2" fillId="3" borderId="6" xfId="0" applyNumberFormat="1" applyFont="1" applyFill="1" applyBorder="1" applyAlignment="1">
      <alignment horizontal="center" vertical="center" wrapText="1"/>
    </xf>
    <xf numFmtId="179" fontId="2" fillId="3" borderId="3" xfId="0" applyNumberFormat="1" applyFont="1" applyFill="1" applyBorder="1" applyAlignment="1">
      <alignment horizontal="center" vertical="center" wrapText="1"/>
    </xf>
    <xf numFmtId="179" fontId="2" fillId="3" borderId="4" xfId="0" applyNumberFormat="1" applyFont="1" applyFill="1" applyBorder="1" applyAlignment="1">
      <alignment horizontal="center" vertical="center"/>
    </xf>
    <xf numFmtId="179" fontId="2" fillId="3" borderId="5" xfId="0" applyNumberFormat="1" applyFont="1" applyFill="1" applyBorder="1" applyAlignment="1">
      <alignment horizontal="center" vertical="center"/>
    </xf>
    <xf numFmtId="178" fontId="2" fillId="3" borderId="2" xfId="0" applyNumberFormat="1" applyFont="1" applyFill="1" applyBorder="1" applyAlignment="1">
      <alignment horizontal="center" vertical="center" wrapText="1"/>
    </xf>
    <xf numFmtId="178" fontId="2" fillId="3" borderId="6" xfId="0" applyNumberFormat="1" applyFont="1" applyFill="1" applyBorder="1" applyAlignment="1">
      <alignment horizontal="center" vertical="center" wrapText="1"/>
    </xf>
    <xf numFmtId="181" fontId="2" fillId="3" borderId="2" xfId="0" applyNumberFormat="1" applyFont="1" applyFill="1" applyBorder="1" applyAlignment="1">
      <alignment horizontal="center" vertical="center" wrapText="1"/>
    </xf>
    <xf numFmtId="181" fontId="2" fillId="3" borderId="6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9"/>
  <sheetViews>
    <sheetView tabSelected="1" topLeftCell="G1" workbookViewId="0">
      <selection activeCell="P3" sqref="P3"/>
    </sheetView>
  </sheetViews>
  <sheetFormatPr defaultRowHeight="13.8"/>
  <cols>
    <col min="1" max="1" width="17.21875" customWidth="1"/>
    <col min="2" max="2" width="14.5546875" customWidth="1"/>
    <col min="3" max="4" width="18.44140625" customWidth="1"/>
    <col min="5" max="5" width="32.6640625" customWidth="1"/>
    <col min="6" max="10" width="9.44140625" bestFit="1" customWidth="1"/>
    <col min="11" max="11" width="19.6640625" customWidth="1"/>
    <col min="15" max="15" width="10.33203125" customWidth="1"/>
    <col min="16" max="16" width="8.6640625" style="17"/>
    <col min="49" max="49" width="12" bestFit="1" customWidth="1"/>
    <col min="50" max="50" width="7.5546875" bestFit="1" customWidth="1"/>
  </cols>
  <sheetData>
    <row r="1" spans="1:50" s="3" customFormat="1" ht="85.5" customHeight="1">
      <c r="A1" s="40" t="s">
        <v>0</v>
      </c>
      <c r="B1" s="41" t="s">
        <v>1</v>
      </c>
      <c r="C1" s="41" t="s">
        <v>2</v>
      </c>
      <c r="D1" s="46" t="s">
        <v>336</v>
      </c>
      <c r="E1" s="41" t="s">
        <v>3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8</v>
      </c>
      <c r="K1" s="44" t="s">
        <v>113</v>
      </c>
      <c r="L1" s="39" t="s">
        <v>9</v>
      </c>
      <c r="M1" s="53" t="s">
        <v>10</v>
      </c>
      <c r="N1" s="53" t="s">
        <v>11</v>
      </c>
      <c r="O1" s="53" t="s">
        <v>12</v>
      </c>
      <c r="P1" s="55" t="s">
        <v>59</v>
      </c>
      <c r="Q1" s="41" t="s">
        <v>58</v>
      </c>
      <c r="R1" s="53" t="s">
        <v>13</v>
      </c>
      <c r="S1" s="48" t="s">
        <v>114</v>
      </c>
      <c r="T1" s="39" t="s">
        <v>14</v>
      </c>
      <c r="U1" s="50" t="s">
        <v>15</v>
      </c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2"/>
      <c r="AT1" s="50" t="s">
        <v>16</v>
      </c>
      <c r="AU1" s="51"/>
      <c r="AV1" s="52"/>
      <c r="AW1" s="1" t="s">
        <v>17</v>
      </c>
      <c r="AX1" s="2" t="s">
        <v>315</v>
      </c>
    </row>
    <row r="2" spans="1:50" s="3" customFormat="1" ht="38.549999999999997" customHeight="1">
      <c r="A2" s="40"/>
      <c r="B2" s="40"/>
      <c r="C2" s="41"/>
      <c r="D2" s="47"/>
      <c r="E2" s="41"/>
      <c r="F2" s="43"/>
      <c r="G2" s="43"/>
      <c r="H2" s="43"/>
      <c r="I2" s="43"/>
      <c r="J2" s="43"/>
      <c r="K2" s="45"/>
      <c r="L2" s="39"/>
      <c r="M2" s="54"/>
      <c r="N2" s="54"/>
      <c r="O2" s="54"/>
      <c r="P2" s="56"/>
      <c r="Q2" s="41"/>
      <c r="R2" s="54"/>
      <c r="S2" s="49"/>
      <c r="T2" s="39"/>
      <c r="U2" s="4" t="s">
        <v>18</v>
      </c>
      <c r="V2" s="4" t="s">
        <v>19</v>
      </c>
      <c r="W2" s="4" t="s">
        <v>20</v>
      </c>
      <c r="X2" s="4" t="s">
        <v>21</v>
      </c>
      <c r="Y2" s="4" t="s">
        <v>22</v>
      </c>
      <c r="Z2" s="4" t="s">
        <v>23</v>
      </c>
      <c r="AA2" s="4" t="s">
        <v>24</v>
      </c>
      <c r="AB2" s="4" t="s">
        <v>25</v>
      </c>
      <c r="AC2" s="4" t="s">
        <v>26</v>
      </c>
      <c r="AD2" s="4" t="s">
        <v>27</v>
      </c>
      <c r="AE2" s="4" t="s">
        <v>28</v>
      </c>
      <c r="AF2" s="4" t="s">
        <v>29</v>
      </c>
      <c r="AG2" s="4" t="s">
        <v>30</v>
      </c>
      <c r="AH2" s="4" t="s">
        <v>31</v>
      </c>
      <c r="AI2" s="4" t="s">
        <v>32</v>
      </c>
      <c r="AJ2" s="4" t="s">
        <v>33</v>
      </c>
      <c r="AK2" s="4" t="s">
        <v>34</v>
      </c>
      <c r="AL2" s="4" t="s">
        <v>35</v>
      </c>
      <c r="AM2" s="4" t="s">
        <v>36</v>
      </c>
      <c r="AN2" s="4" t="s">
        <v>37</v>
      </c>
      <c r="AO2" s="4" t="s">
        <v>38</v>
      </c>
      <c r="AP2" s="4" t="s">
        <v>39</v>
      </c>
      <c r="AQ2" s="4" t="s">
        <v>40</v>
      </c>
      <c r="AR2" s="4" t="s">
        <v>41</v>
      </c>
      <c r="AS2" s="4" t="s">
        <v>42</v>
      </c>
      <c r="AT2" s="4" t="s">
        <v>43</v>
      </c>
      <c r="AU2" s="4" t="s">
        <v>44</v>
      </c>
      <c r="AV2" s="4" t="s">
        <v>45</v>
      </c>
      <c r="AW2" s="5" t="s">
        <v>46</v>
      </c>
      <c r="AX2" s="6" t="s">
        <v>47</v>
      </c>
    </row>
    <row r="3" spans="1:50" s="28" customFormat="1" ht="102.6" customHeight="1">
      <c r="A3" s="18" t="s">
        <v>337</v>
      </c>
      <c r="B3" s="19" t="s">
        <v>60</v>
      </c>
      <c r="C3" s="19" t="s">
        <v>61</v>
      </c>
      <c r="D3" s="19" t="s">
        <v>334</v>
      </c>
      <c r="E3" s="19" t="s">
        <v>62</v>
      </c>
      <c r="F3" s="20" t="s">
        <v>63</v>
      </c>
      <c r="G3" s="20" t="s">
        <v>64</v>
      </c>
      <c r="H3" s="20" t="s">
        <v>65</v>
      </c>
      <c r="I3" s="20" t="s">
        <v>66</v>
      </c>
      <c r="J3" s="20" t="s">
        <v>67</v>
      </c>
      <c r="K3" s="21" t="s">
        <v>68</v>
      </c>
      <c r="L3" s="22" t="s">
        <v>69</v>
      </c>
      <c r="M3" s="23" t="s">
        <v>70</v>
      </c>
      <c r="N3" s="23" t="s">
        <v>71</v>
      </c>
      <c r="O3" s="23" t="s">
        <v>107</v>
      </c>
      <c r="P3" s="23" t="s">
        <v>339</v>
      </c>
      <c r="Q3" s="19" t="s">
        <v>73</v>
      </c>
      <c r="R3" s="23" t="s">
        <v>74</v>
      </c>
      <c r="S3" s="24" t="s">
        <v>75</v>
      </c>
      <c r="T3" s="22" t="s">
        <v>76</v>
      </c>
      <c r="U3" s="25" t="s">
        <v>77</v>
      </c>
      <c r="V3" s="25" t="s">
        <v>78</v>
      </c>
      <c r="W3" s="25" t="s">
        <v>79</v>
      </c>
      <c r="X3" s="25" t="s">
        <v>80</v>
      </c>
      <c r="Y3" s="25" t="s">
        <v>81</v>
      </c>
      <c r="Z3" s="25" t="s">
        <v>82</v>
      </c>
      <c r="AA3" s="25" t="s">
        <v>83</v>
      </c>
      <c r="AB3" s="25" t="s">
        <v>84</v>
      </c>
      <c r="AC3" s="25" t="s">
        <v>85</v>
      </c>
      <c r="AD3" s="25" t="s">
        <v>86</v>
      </c>
      <c r="AE3" s="25" t="s">
        <v>87</v>
      </c>
      <c r="AF3" s="25" t="s">
        <v>88</v>
      </c>
      <c r="AG3" s="25" t="s">
        <v>89</v>
      </c>
      <c r="AH3" s="25" t="s">
        <v>90</v>
      </c>
      <c r="AI3" s="25" t="s">
        <v>91</v>
      </c>
      <c r="AJ3" s="25" t="s">
        <v>92</v>
      </c>
      <c r="AK3" s="25" t="s">
        <v>93</v>
      </c>
      <c r="AL3" s="25" t="s">
        <v>94</v>
      </c>
      <c r="AM3" s="25" t="s">
        <v>95</v>
      </c>
      <c r="AN3" s="25" t="s">
        <v>96</v>
      </c>
      <c r="AO3" s="25" t="s">
        <v>97</v>
      </c>
      <c r="AP3" s="25" t="s">
        <v>98</v>
      </c>
      <c r="AQ3" s="25" t="s">
        <v>99</v>
      </c>
      <c r="AR3" s="25" t="s">
        <v>100</v>
      </c>
      <c r="AS3" s="25" t="s">
        <v>101</v>
      </c>
      <c r="AT3" s="25" t="s">
        <v>102</v>
      </c>
      <c r="AU3" s="25" t="s">
        <v>103</v>
      </c>
      <c r="AV3" s="25" t="s">
        <v>104</v>
      </c>
      <c r="AW3" s="26" t="s">
        <v>105</v>
      </c>
      <c r="AX3" s="27" t="s">
        <v>106</v>
      </c>
    </row>
    <row r="4" spans="1:50" s="28" customFormat="1" ht="42" customHeight="1">
      <c r="A4" s="18" t="s">
        <v>338</v>
      </c>
      <c r="B4" s="19" t="s">
        <v>322</v>
      </c>
      <c r="C4" s="32" t="s">
        <v>333</v>
      </c>
      <c r="D4" s="32" t="s">
        <v>335</v>
      </c>
      <c r="E4" s="19" t="s">
        <v>284</v>
      </c>
      <c r="F4" s="36" t="s">
        <v>327</v>
      </c>
      <c r="G4" s="36" t="s">
        <v>328</v>
      </c>
      <c r="H4" s="36" t="s">
        <v>330</v>
      </c>
      <c r="I4" s="36" t="s">
        <v>329</v>
      </c>
      <c r="J4" s="36" t="s">
        <v>331</v>
      </c>
      <c r="K4" s="36" t="s">
        <v>326</v>
      </c>
      <c r="L4" s="22" t="s">
        <v>321</v>
      </c>
      <c r="M4" s="23" t="s">
        <v>320</v>
      </c>
      <c r="N4" s="23" t="s">
        <v>319</v>
      </c>
      <c r="O4" s="34" t="s">
        <v>332</v>
      </c>
      <c r="P4" s="33" t="s">
        <v>324</v>
      </c>
      <c r="Q4" s="32" t="s">
        <v>318</v>
      </c>
      <c r="R4" s="38" t="s">
        <v>323</v>
      </c>
      <c r="S4" s="35" t="s">
        <v>325</v>
      </c>
      <c r="T4" s="37" t="s">
        <v>317</v>
      </c>
      <c r="U4" s="19" t="s">
        <v>285</v>
      </c>
      <c r="V4" s="19" t="s">
        <v>286</v>
      </c>
      <c r="W4" s="19" t="s">
        <v>287</v>
      </c>
      <c r="X4" s="19" t="s">
        <v>288</v>
      </c>
      <c r="Y4" s="19" t="s">
        <v>289</v>
      </c>
      <c r="Z4" s="19" t="s">
        <v>290</v>
      </c>
      <c r="AA4" s="19" t="s">
        <v>291</v>
      </c>
      <c r="AB4" s="19" t="s">
        <v>292</v>
      </c>
      <c r="AC4" s="19" t="s">
        <v>293</v>
      </c>
      <c r="AD4" s="19" t="s">
        <v>294</v>
      </c>
      <c r="AE4" s="19" t="s">
        <v>295</v>
      </c>
      <c r="AF4" s="19" t="s">
        <v>296</v>
      </c>
      <c r="AG4" s="19" t="s">
        <v>297</v>
      </c>
      <c r="AH4" s="19" t="s">
        <v>298</v>
      </c>
      <c r="AI4" s="19" t="s">
        <v>299</v>
      </c>
      <c r="AJ4" s="19" t="s">
        <v>300</v>
      </c>
      <c r="AK4" s="19" t="s">
        <v>301</v>
      </c>
      <c r="AL4" s="19" t="s">
        <v>302</v>
      </c>
      <c r="AM4" s="19" t="s">
        <v>303</v>
      </c>
      <c r="AN4" s="19" t="s">
        <v>304</v>
      </c>
      <c r="AO4" s="19" t="s">
        <v>305</v>
      </c>
      <c r="AP4" s="19" t="s">
        <v>306</v>
      </c>
      <c r="AQ4" s="19" t="s">
        <v>307</v>
      </c>
      <c r="AR4" s="19" t="s">
        <v>308</v>
      </c>
      <c r="AS4" s="19" t="s">
        <v>309</v>
      </c>
      <c r="AT4" s="19" t="s">
        <v>310</v>
      </c>
      <c r="AU4" s="19" t="s">
        <v>311</v>
      </c>
      <c r="AV4" s="19" t="s">
        <v>312</v>
      </c>
      <c r="AW4" s="31" t="s">
        <v>316</v>
      </c>
      <c r="AX4" s="19" t="s">
        <v>313</v>
      </c>
    </row>
    <row r="5" spans="1:50" s="3" customFormat="1" ht="34.200000000000003" customHeight="1">
      <c r="A5" s="3">
        <v>1</v>
      </c>
      <c r="B5" s="14">
        <v>2305150027</v>
      </c>
      <c r="C5" s="7" t="s">
        <v>314</v>
      </c>
      <c r="D5" s="7"/>
      <c r="E5" s="8" t="s">
        <v>115</v>
      </c>
      <c r="F5" s="15">
        <v>783000</v>
      </c>
      <c r="G5" s="15">
        <v>794000</v>
      </c>
      <c r="H5" s="15">
        <v>824000</v>
      </c>
      <c r="I5" s="15">
        <v>799000</v>
      </c>
      <c r="J5" s="15">
        <v>822000</v>
      </c>
      <c r="K5" s="9">
        <v>45060.732488425929</v>
      </c>
      <c r="L5" s="10">
        <v>117.858</v>
      </c>
      <c r="M5" s="10">
        <v>441.74468000000002</v>
      </c>
      <c r="N5" s="11">
        <v>3.6440999999999999</v>
      </c>
      <c r="O5" s="12">
        <v>350</v>
      </c>
      <c r="P5" s="16">
        <v>5.9159999999999996E-4</v>
      </c>
      <c r="Q5" s="8">
        <v>148000</v>
      </c>
      <c r="R5" s="10">
        <v>264.06</v>
      </c>
      <c r="S5" s="11">
        <v>2.51617541337168E-2</v>
      </c>
      <c r="T5" s="10">
        <v>1754.28</v>
      </c>
      <c r="U5" s="10">
        <v>26.48</v>
      </c>
      <c r="V5" s="10">
        <v>26.69</v>
      </c>
      <c r="W5" s="10">
        <v>26.72</v>
      </c>
      <c r="X5" s="10">
        <v>26.69</v>
      </c>
      <c r="Y5" s="10">
        <v>26.48</v>
      </c>
      <c r="Z5" s="10">
        <v>26.59</v>
      </c>
      <c r="AA5" s="10">
        <v>26.96</v>
      </c>
      <c r="AB5" s="10">
        <v>27.08</v>
      </c>
      <c r="AC5" s="10">
        <v>26.98</v>
      </c>
      <c r="AD5" s="10">
        <v>26.61</v>
      </c>
      <c r="AE5" s="10">
        <v>26.58</v>
      </c>
      <c r="AF5" s="10">
        <v>26.95</v>
      </c>
      <c r="AG5" s="10">
        <v>27.04</v>
      </c>
      <c r="AH5" s="10">
        <v>26.97</v>
      </c>
      <c r="AI5" s="10">
        <v>26.61</v>
      </c>
      <c r="AJ5" s="10">
        <v>26.5</v>
      </c>
      <c r="AK5" s="10">
        <v>26.91</v>
      </c>
      <c r="AL5" s="10">
        <v>26.94</v>
      </c>
      <c r="AM5" s="10">
        <v>26.85</v>
      </c>
      <c r="AN5" s="10">
        <v>26.57</v>
      </c>
      <c r="AO5" s="10">
        <v>26.55</v>
      </c>
      <c r="AP5" s="10">
        <v>26.62</v>
      </c>
      <c r="AQ5" s="10">
        <v>26.66</v>
      </c>
      <c r="AR5" s="10">
        <v>26.6</v>
      </c>
      <c r="AS5" s="10">
        <v>26.53</v>
      </c>
      <c r="AT5" s="10">
        <v>301.44</v>
      </c>
      <c r="AU5" s="10">
        <v>301.52</v>
      </c>
      <c r="AV5" s="10">
        <v>301.64999999999998</v>
      </c>
      <c r="AW5" s="10">
        <v>94.67</v>
      </c>
      <c r="AX5" s="10">
        <v>90.94</v>
      </c>
    </row>
    <row r="6" spans="1:50" s="3" customFormat="1" ht="31.5" customHeight="1">
      <c r="A6" s="3">
        <v>2</v>
      </c>
      <c r="B6" s="14">
        <v>2305150027</v>
      </c>
      <c r="C6" s="13" t="s">
        <v>50</v>
      </c>
      <c r="D6" s="13"/>
      <c r="E6" s="8" t="s">
        <v>51</v>
      </c>
      <c r="F6" s="15">
        <v>783000</v>
      </c>
      <c r="G6" s="15">
        <v>794000</v>
      </c>
      <c r="H6" s="15">
        <v>824000</v>
      </c>
      <c r="I6" s="15">
        <v>799000</v>
      </c>
      <c r="J6" s="15">
        <v>822000</v>
      </c>
      <c r="K6" s="9">
        <v>45060.749224537038</v>
      </c>
      <c r="L6" s="10">
        <v>118.08193</v>
      </c>
      <c r="M6" s="10">
        <v>442.00396000000001</v>
      </c>
      <c r="N6" s="11">
        <v>3.6440999999999999</v>
      </c>
      <c r="O6" s="12">
        <v>350</v>
      </c>
      <c r="P6" s="16">
        <v>6.0420000000000005E-4</v>
      </c>
      <c r="Q6" s="8">
        <v>109000</v>
      </c>
      <c r="R6" s="10">
        <v>263.60000000000002</v>
      </c>
      <c r="S6" s="11">
        <v>2.78440731901352E-2</v>
      </c>
      <c r="T6" s="10">
        <v>1751.74</v>
      </c>
      <c r="U6" s="10">
        <v>26.44</v>
      </c>
      <c r="V6" s="10">
        <v>26.64</v>
      </c>
      <c r="W6" s="10">
        <v>26.7</v>
      </c>
      <c r="X6" s="10">
        <v>26.65</v>
      </c>
      <c r="Y6" s="10">
        <v>26.49</v>
      </c>
      <c r="Z6" s="10">
        <v>26.62</v>
      </c>
      <c r="AA6" s="10">
        <v>26.88</v>
      </c>
      <c r="AB6" s="10">
        <v>26.98</v>
      </c>
      <c r="AC6" s="10">
        <v>26.88</v>
      </c>
      <c r="AD6" s="10">
        <v>26.55</v>
      </c>
      <c r="AE6" s="10">
        <v>26.62</v>
      </c>
      <c r="AF6" s="10">
        <v>26.83</v>
      </c>
      <c r="AG6" s="10">
        <v>26.92</v>
      </c>
      <c r="AH6" s="10">
        <v>26.83</v>
      </c>
      <c r="AI6" s="10">
        <v>26.58</v>
      </c>
      <c r="AJ6" s="10">
        <v>26.6</v>
      </c>
      <c r="AK6" s="10">
        <v>26.8</v>
      </c>
      <c r="AL6" s="10">
        <v>26.83</v>
      </c>
      <c r="AM6" s="10">
        <v>26.76</v>
      </c>
      <c r="AN6" s="10">
        <v>26.49</v>
      </c>
      <c r="AO6" s="10">
        <v>26.56</v>
      </c>
      <c r="AP6" s="10">
        <v>26.6</v>
      </c>
      <c r="AQ6" s="10">
        <v>26.64</v>
      </c>
      <c r="AR6" s="10">
        <v>26.59</v>
      </c>
      <c r="AS6" s="10">
        <v>26.53</v>
      </c>
      <c r="AT6" s="10">
        <v>301.56</v>
      </c>
      <c r="AU6" s="10">
        <v>301.54000000000002</v>
      </c>
      <c r="AV6" s="10">
        <v>301.67</v>
      </c>
      <c r="AW6" s="10">
        <v>94.72</v>
      </c>
      <c r="AX6" s="10">
        <v>90.95</v>
      </c>
    </row>
    <row r="7" spans="1:50" s="3" customFormat="1" ht="31.5" customHeight="1">
      <c r="A7" s="3">
        <v>3</v>
      </c>
      <c r="B7" s="14">
        <v>2305150027</v>
      </c>
      <c r="C7" s="13" t="s">
        <v>52</v>
      </c>
      <c r="D7" s="13"/>
      <c r="E7" s="8" t="s">
        <v>53</v>
      </c>
      <c r="F7" s="15">
        <v>783000</v>
      </c>
      <c r="G7" s="15">
        <v>794000</v>
      </c>
      <c r="H7" s="15">
        <v>824000</v>
      </c>
      <c r="I7" s="15">
        <v>799000</v>
      </c>
      <c r="J7" s="15">
        <v>822000</v>
      </c>
      <c r="K7" s="9">
        <v>45060.750335648147</v>
      </c>
      <c r="L7" s="10">
        <v>118.15794</v>
      </c>
      <c r="M7" s="10">
        <v>442.18799999999999</v>
      </c>
      <c r="N7" s="11">
        <v>3.6436999999999999</v>
      </c>
      <c r="O7" s="12">
        <v>350</v>
      </c>
      <c r="P7" s="16">
        <v>5.9670000000000003E-4</v>
      </c>
      <c r="Q7" s="8">
        <v>103000</v>
      </c>
      <c r="R7" s="10">
        <v>263.41000000000003</v>
      </c>
      <c r="S7" s="11">
        <v>2.33333333333333E-2</v>
      </c>
      <c r="T7" s="10">
        <v>1755.05</v>
      </c>
      <c r="U7" s="10">
        <v>26.45</v>
      </c>
      <c r="V7" s="10">
        <v>26.65</v>
      </c>
      <c r="W7" s="10">
        <v>26.72</v>
      </c>
      <c r="X7" s="10">
        <v>26.68</v>
      </c>
      <c r="Y7" s="10">
        <v>26.54</v>
      </c>
      <c r="Z7" s="10">
        <v>26.57</v>
      </c>
      <c r="AA7" s="10">
        <v>26.81</v>
      </c>
      <c r="AB7" s="10">
        <v>26.92</v>
      </c>
      <c r="AC7" s="10">
        <v>26.84</v>
      </c>
      <c r="AD7" s="10">
        <v>26.58</v>
      </c>
      <c r="AE7" s="10">
        <v>26.61</v>
      </c>
      <c r="AF7" s="10">
        <v>26.75</v>
      </c>
      <c r="AG7" s="10">
        <v>26.86</v>
      </c>
      <c r="AH7" s="10">
        <v>26.8</v>
      </c>
      <c r="AI7" s="10">
        <v>26.54</v>
      </c>
      <c r="AJ7" s="10">
        <v>26.58</v>
      </c>
      <c r="AK7" s="10">
        <v>26.71</v>
      </c>
      <c r="AL7" s="10">
        <v>26.79</v>
      </c>
      <c r="AM7" s="10">
        <v>26.77</v>
      </c>
      <c r="AN7" s="10">
        <v>26.53</v>
      </c>
      <c r="AO7" s="10">
        <v>26.55</v>
      </c>
      <c r="AP7" s="10">
        <v>26.59</v>
      </c>
      <c r="AQ7" s="10">
        <v>26.65</v>
      </c>
      <c r="AR7" s="10">
        <v>26.61</v>
      </c>
      <c r="AS7" s="10">
        <v>26.55</v>
      </c>
      <c r="AT7" s="10">
        <v>301.43</v>
      </c>
      <c r="AU7" s="10">
        <v>301.54000000000002</v>
      </c>
      <c r="AV7" s="10">
        <v>301.68</v>
      </c>
      <c r="AW7" s="10">
        <v>94.67</v>
      </c>
      <c r="AX7" s="10">
        <v>90.96</v>
      </c>
    </row>
    <row r="8" spans="1:50" s="3" customFormat="1" ht="31.5" customHeight="1">
      <c r="A8" s="3">
        <v>4</v>
      </c>
      <c r="B8" s="14">
        <v>2305150027</v>
      </c>
      <c r="C8" s="13" t="s">
        <v>54</v>
      </c>
      <c r="D8" s="13"/>
      <c r="E8" s="8" t="s">
        <v>55</v>
      </c>
      <c r="F8" s="15">
        <v>783000</v>
      </c>
      <c r="G8" s="15">
        <v>794000</v>
      </c>
      <c r="H8" s="15">
        <v>824000</v>
      </c>
      <c r="I8" s="15">
        <v>799000</v>
      </c>
      <c r="J8" s="15">
        <v>822000</v>
      </c>
      <c r="K8" s="9">
        <v>45060.747916666667</v>
      </c>
      <c r="L8" s="10">
        <v>118.20236</v>
      </c>
      <c r="M8" s="10">
        <v>442.52947999999998</v>
      </c>
      <c r="N8" s="11">
        <v>3.6438999999999999</v>
      </c>
      <c r="O8" s="12">
        <v>350</v>
      </c>
      <c r="P8" s="16">
        <v>5.8960000000000002E-4</v>
      </c>
      <c r="Q8" s="8">
        <v>178000</v>
      </c>
      <c r="R8" s="10">
        <v>263.83999999999997</v>
      </c>
      <c r="S8" s="11">
        <v>3.5897435897435902E-2</v>
      </c>
      <c r="T8" s="10">
        <v>1752.49</v>
      </c>
      <c r="U8" s="10">
        <v>26.47</v>
      </c>
      <c r="V8" s="10">
        <v>26.66</v>
      </c>
      <c r="W8" s="10">
        <v>26.67</v>
      </c>
      <c r="X8" s="10">
        <v>26.63</v>
      </c>
      <c r="Y8" s="10">
        <v>26.46</v>
      </c>
      <c r="Z8" s="10">
        <v>26.6</v>
      </c>
      <c r="AA8" s="10">
        <v>26.83</v>
      </c>
      <c r="AB8" s="10">
        <v>26.87</v>
      </c>
      <c r="AC8" s="10">
        <v>26.7</v>
      </c>
      <c r="AD8" s="10">
        <v>26.58</v>
      </c>
      <c r="AE8" s="10">
        <v>26.59</v>
      </c>
      <c r="AF8" s="10">
        <v>26.81</v>
      </c>
      <c r="AG8" s="10">
        <v>26.83</v>
      </c>
      <c r="AH8" s="10">
        <v>26.68</v>
      </c>
      <c r="AI8" s="10">
        <v>26.57</v>
      </c>
      <c r="AJ8" s="10">
        <v>26.54</v>
      </c>
      <c r="AK8" s="10">
        <v>26.7</v>
      </c>
      <c r="AL8" s="10">
        <v>26.69</v>
      </c>
      <c r="AM8" s="10">
        <v>26.61</v>
      </c>
      <c r="AN8" s="10">
        <v>26.48</v>
      </c>
      <c r="AO8" s="10">
        <v>26.56</v>
      </c>
      <c r="AP8" s="10">
        <v>26.58</v>
      </c>
      <c r="AQ8" s="10">
        <v>26.62</v>
      </c>
      <c r="AR8" s="10">
        <v>26.58</v>
      </c>
      <c r="AS8" s="10">
        <v>26.52</v>
      </c>
      <c r="AT8" s="10">
        <v>301.45999999999998</v>
      </c>
      <c r="AU8" s="10">
        <v>301.56</v>
      </c>
      <c r="AV8" s="10">
        <v>301.66000000000003</v>
      </c>
      <c r="AW8" s="10">
        <v>94.7</v>
      </c>
      <c r="AX8" s="10">
        <v>90.93</v>
      </c>
    </row>
    <row r="9" spans="1:50" s="3" customFormat="1" ht="31.5" customHeight="1">
      <c r="A9" s="3">
        <v>5</v>
      </c>
      <c r="B9" s="14">
        <v>2305150027</v>
      </c>
      <c r="C9" s="13" t="s">
        <v>56</v>
      </c>
      <c r="D9" s="13"/>
      <c r="E9" s="8" t="s">
        <v>57</v>
      </c>
      <c r="F9" s="15">
        <v>783000</v>
      </c>
      <c r="G9" s="15">
        <v>794000</v>
      </c>
      <c r="H9" s="15">
        <v>824000</v>
      </c>
      <c r="I9" s="15">
        <v>799000</v>
      </c>
      <c r="J9" s="15">
        <v>822000</v>
      </c>
      <c r="K9" s="9">
        <v>45060.607662037037</v>
      </c>
      <c r="L9" s="10">
        <v>118.23242</v>
      </c>
      <c r="M9" s="10">
        <v>442.15163999999999</v>
      </c>
      <c r="N9" s="11">
        <v>3.6440000000000001</v>
      </c>
      <c r="O9" s="12">
        <v>350</v>
      </c>
      <c r="P9" s="16">
        <v>5.8739999999999997E-4</v>
      </c>
      <c r="Q9" s="8">
        <v>148000</v>
      </c>
      <c r="R9" s="10">
        <v>263.95999999999998</v>
      </c>
      <c r="S9" s="11">
        <v>3.5140562248995998E-2</v>
      </c>
      <c r="T9" s="10">
        <v>1753.79</v>
      </c>
      <c r="U9" s="10">
        <v>26.47</v>
      </c>
      <c r="V9" s="10">
        <v>26.62</v>
      </c>
      <c r="W9" s="10">
        <v>26.68</v>
      </c>
      <c r="X9" s="10">
        <v>26.62</v>
      </c>
      <c r="Y9" s="10">
        <v>26.49</v>
      </c>
      <c r="Z9" s="10">
        <v>26.55</v>
      </c>
      <c r="AA9" s="10">
        <v>26.73</v>
      </c>
      <c r="AB9" s="10">
        <v>26.85</v>
      </c>
      <c r="AC9" s="10">
        <v>26.73</v>
      </c>
      <c r="AD9" s="10">
        <v>26.56</v>
      </c>
      <c r="AE9" s="10">
        <v>26.53</v>
      </c>
      <c r="AF9" s="10">
        <v>26.74</v>
      </c>
      <c r="AG9" s="10">
        <v>26.81</v>
      </c>
      <c r="AH9" s="10">
        <v>26.73</v>
      </c>
      <c r="AI9" s="10">
        <v>26.61</v>
      </c>
      <c r="AJ9" s="10">
        <v>26.43</v>
      </c>
      <c r="AK9" s="10">
        <v>26.72</v>
      </c>
      <c r="AL9" s="10">
        <v>26.76</v>
      </c>
      <c r="AM9" s="10">
        <v>26.73</v>
      </c>
      <c r="AN9" s="10">
        <v>26.54</v>
      </c>
      <c r="AO9" s="10">
        <v>26.55</v>
      </c>
      <c r="AP9" s="10">
        <v>26.58</v>
      </c>
      <c r="AQ9" s="10">
        <v>26.64</v>
      </c>
      <c r="AR9" s="10">
        <v>26.58</v>
      </c>
      <c r="AS9" s="10">
        <v>26.54</v>
      </c>
      <c r="AT9" s="10">
        <v>301.47000000000003</v>
      </c>
      <c r="AU9" s="10">
        <v>301.56</v>
      </c>
      <c r="AV9" s="10">
        <v>301.66000000000003</v>
      </c>
      <c r="AW9" s="10">
        <v>94.64</v>
      </c>
      <c r="AX9" s="10">
        <v>90.94</v>
      </c>
    </row>
  </sheetData>
  <mergeCells count="22">
    <mergeCell ref="S1:S2"/>
    <mergeCell ref="T1:T2"/>
    <mergeCell ref="U1:AS1"/>
    <mergeCell ref="AT1:AV1"/>
    <mergeCell ref="M1:M2"/>
    <mergeCell ref="N1:N2"/>
    <mergeCell ref="O1:O2"/>
    <mergeCell ref="P1:P2"/>
    <mergeCell ref="Q1:Q2"/>
    <mergeCell ref="R1:R2"/>
    <mergeCell ref="L1:L2"/>
    <mergeCell ref="A1:A2"/>
    <mergeCell ref="B1:B2"/>
    <mergeCell ref="C1:C2"/>
    <mergeCell ref="E1:E2"/>
    <mergeCell ref="F1:F2"/>
    <mergeCell ref="G1:G2"/>
    <mergeCell ref="H1:H2"/>
    <mergeCell ref="I1:I2"/>
    <mergeCell ref="J1:J2"/>
    <mergeCell ref="K1:K2"/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A680C-DA0E-4A25-9B6C-A61D27727810}">
  <dimension ref="A1:EY2"/>
  <sheetViews>
    <sheetView topLeftCell="F1" workbookViewId="0">
      <selection activeCell="G31" sqref="G31"/>
    </sheetView>
  </sheetViews>
  <sheetFormatPr defaultRowHeight="13.8"/>
  <cols>
    <col min="1" max="1" width="16.44140625" customWidth="1"/>
    <col min="8" max="8" width="17.5546875" customWidth="1"/>
    <col min="9" max="9" width="25.6640625" customWidth="1"/>
    <col min="10" max="10" width="12.77734375" customWidth="1"/>
    <col min="15" max="15" width="18.6640625" customWidth="1"/>
    <col min="30" max="30" width="23.44140625" customWidth="1"/>
  </cols>
  <sheetData>
    <row r="1" spans="1:15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284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  <c r="AA1" t="s">
        <v>141</v>
      </c>
      <c r="AB1" t="s">
        <v>142</v>
      </c>
      <c r="AC1" t="s">
        <v>143</v>
      </c>
      <c r="AD1" t="s">
        <v>144</v>
      </c>
      <c r="AE1" t="s">
        <v>145</v>
      </c>
      <c r="AF1" t="s">
        <v>146</v>
      </c>
      <c r="AG1" t="s">
        <v>147</v>
      </c>
      <c r="AH1" t="s">
        <v>148</v>
      </c>
      <c r="AI1" t="s">
        <v>149</v>
      </c>
      <c r="AJ1" t="s">
        <v>150</v>
      </c>
      <c r="AK1" t="s">
        <v>151</v>
      </c>
      <c r="AL1" t="s">
        <v>152</v>
      </c>
      <c r="AM1" t="s">
        <v>153</v>
      </c>
      <c r="AN1" t="s">
        <v>154</v>
      </c>
      <c r="AO1" t="s">
        <v>155</v>
      </c>
      <c r="AP1" t="s">
        <v>156</v>
      </c>
      <c r="AQ1" t="s">
        <v>157</v>
      </c>
      <c r="AR1" t="s">
        <v>158</v>
      </c>
      <c r="AS1" t="s">
        <v>159</v>
      </c>
      <c r="AT1" t="s">
        <v>160</v>
      </c>
      <c r="AU1" t="s">
        <v>161</v>
      </c>
      <c r="AV1" t="s">
        <v>162</v>
      </c>
      <c r="AW1" t="s">
        <v>163</v>
      </c>
      <c r="AX1" t="s">
        <v>164</v>
      </c>
      <c r="AY1" t="s">
        <v>165</v>
      </c>
      <c r="AZ1" t="s">
        <v>166</v>
      </c>
      <c r="BA1" t="s">
        <v>167</v>
      </c>
      <c r="BB1" t="s">
        <v>168</v>
      </c>
      <c r="BC1" t="s">
        <v>169</v>
      </c>
      <c r="BD1" t="s">
        <v>170</v>
      </c>
      <c r="BE1" t="s">
        <v>171</v>
      </c>
      <c r="BF1" t="s">
        <v>172</v>
      </c>
      <c r="BG1" t="s">
        <v>173</v>
      </c>
      <c r="BH1" t="s">
        <v>174</v>
      </c>
      <c r="BI1" t="s">
        <v>175</v>
      </c>
      <c r="BJ1" t="s">
        <v>176</v>
      </c>
      <c r="BK1" t="s">
        <v>177</v>
      </c>
      <c r="BL1" t="s">
        <v>178</v>
      </c>
      <c r="BM1" t="s">
        <v>179</v>
      </c>
      <c r="BN1" t="s">
        <v>180</v>
      </c>
      <c r="BO1" t="s">
        <v>181</v>
      </c>
      <c r="BP1" t="s">
        <v>182</v>
      </c>
      <c r="BQ1" t="s">
        <v>183</v>
      </c>
      <c r="BR1" t="s">
        <v>184</v>
      </c>
      <c r="BS1" t="s">
        <v>185</v>
      </c>
      <c r="BT1" t="s">
        <v>186</v>
      </c>
      <c r="BU1" t="s">
        <v>187</v>
      </c>
      <c r="BV1" t="s">
        <v>188</v>
      </c>
      <c r="BW1" t="s">
        <v>189</v>
      </c>
      <c r="BX1" t="s">
        <v>190</v>
      </c>
      <c r="BY1" t="s">
        <v>191</v>
      </c>
      <c r="BZ1" t="s">
        <v>192</v>
      </c>
      <c r="CA1" t="s">
        <v>193</v>
      </c>
      <c r="CB1" t="s">
        <v>194</v>
      </c>
      <c r="CC1" t="s">
        <v>195</v>
      </c>
      <c r="CD1" t="s">
        <v>196</v>
      </c>
      <c r="CE1" t="s">
        <v>197</v>
      </c>
      <c r="CF1" t="s">
        <v>198</v>
      </c>
      <c r="CG1" t="s">
        <v>199</v>
      </c>
      <c r="CH1" t="s">
        <v>200</v>
      </c>
      <c r="CI1" t="s">
        <v>201</v>
      </c>
      <c r="CJ1" t="s">
        <v>202</v>
      </c>
      <c r="CK1" t="s">
        <v>203</v>
      </c>
      <c r="CL1" t="s">
        <v>204</v>
      </c>
      <c r="CM1" t="s">
        <v>205</v>
      </c>
      <c r="CN1" t="s">
        <v>206</v>
      </c>
      <c r="CO1" t="s">
        <v>207</v>
      </c>
      <c r="CP1" t="s">
        <v>208</v>
      </c>
      <c r="CQ1" t="s">
        <v>209</v>
      </c>
      <c r="CR1" t="s">
        <v>210</v>
      </c>
      <c r="CS1" t="s">
        <v>211</v>
      </c>
      <c r="CT1" t="s">
        <v>212</v>
      </c>
      <c r="CU1" t="s">
        <v>213</v>
      </c>
      <c r="CV1" t="s">
        <v>214</v>
      </c>
      <c r="CW1" t="s">
        <v>215</v>
      </c>
      <c r="CX1" t="s">
        <v>216</v>
      </c>
      <c r="CY1" t="s">
        <v>217</v>
      </c>
      <c r="CZ1" t="s">
        <v>218</v>
      </c>
      <c r="DA1" t="s">
        <v>219</v>
      </c>
      <c r="DB1" t="s">
        <v>220</v>
      </c>
      <c r="DC1" t="s">
        <v>221</v>
      </c>
      <c r="DD1" t="s">
        <v>222</v>
      </c>
      <c r="DE1" t="s">
        <v>223</v>
      </c>
      <c r="DF1" t="s">
        <v>224</v>
      </c>
      <c r="DG1" t="s">
        <v>225</v>
      </c>
      <c r="DH1" t="s">
        <v>226</v>
      </c>
      <c r="DI1" t="s">
        <v>227</v>
      </c>
      <c r="DJ1" t="s">
        <v>228</v>
      </c>
      <c r="DK1" t="s">
        <v>229</v>
      </c>
      <c r="DL1" t="s">
        <v>230</v>
      </c>
      <c r="DM1" t="s">
        <v>231</v>
      </c>
      <c r="DN1" t="s">
        <v>232</v>
      </c>
      <c r="DO1" t="s">
        <v>233</v>
      </c>
      <c r="DP1" t="s">
        <v>234</v>
      </c>
      <c r="DQ1" t="s">
        <v>235</v>
      </c>
      <c r="DR1" t="s">
        <v>236</v>
      </c>
      <c r="DS1" t="s">
        <v>237</v>
      </c>
      <c r="DT1" t="s">
        <v>238</v>
      </c>
      <c r="DU1" t="s">
        <v>239</v>
      </c>
      <c r="DV1" t="s">
        <v>240</v>
      </c>
      <c r="DW1" t="s">
        <v>241</v>
      </c>
      <c r="DX1" t="s">
        <v>242</v>
      </c>
      <c r="DY1" t="s">
        <v>243</v>
      </c>
      <c r="DZ1" t="s">
        <v>244</v>
      </c>
      <c r="EA1" t="s">
        <v>245</v>
      </c>
      <c r="EB1" t="s">
        <v>246</v>
      </c>
      <c r="EC1" t="s">
        <v>247</v>
      </c>
      <c r="ED1" t="s">
        <v>248</v>
      </c>
      <c r="EE1" t="s">
        <v>249</v>
      </c>
      <c r="EF1" t="s">
        <v>250</v>
      </c>
      <c r="EG1" t="s">
        <v>251</v>
      </c>
      <c r="EH1" t="s">
        <v>252</v>
      </c>
      <c r="EI1" t="s">
        <v>253</v>
      </c>
      <c r="EJ1" t="s">
        <v>254</v>
      </c>
      <c r="EK1" t="s">
        <v>255</v>
      </c>
      <c r="EL1" t="s">
        <v>256</v>
      </c>
      <c r="EM1" t="s">
        <v>257</v>
      </c>
      <c r="EN1" t="s">
        <v>258</v>
      </c>
      <c r="EO1" t="s">
        <v>259</v>
      </c>
      <c r="EP1" t="s">
        <v>260</v>
      </c>
      <c r="EQ1" t="s">
        <v>261</v>
      </c>
      <c r="ER1" t="s">
        <v>262</v>
      </c>
      <c r="ES1" t="s">
        <v>263</v>
      </c>
      <c r="ET1" t="s">
        <v>264</v>
      </c>
      <c r="EU1" t="s">
        <v>265</v>
      </c>
      <c r="EV1" t="s">
        <v>266</v>
      </c>
      <c r="EW1" t="s">
        <v>267</v>
      </c>
      <c r="EX1" t="s">
        <v>268</v>
      </c>
      <c r="EY1" t="s">
        <v>269</v>
      </c>
    </row>
    <row r="2" spans="1:155">
      <c r="A2" t="s">
        <v>270</v>
      </c>
      <c r="B2" t="s">
        <v>271</v>
      </c>
      <c r="C2">
        <v>4050</v>
      </c>
      <c r="D2" t="s">
        <v>272</v>
      </c>
      <c r="E2" t="s">
        <v>273</v>
      </c>
      <c r="F2" s="30">
        <v>45069.580462962964</v>
      </c>
      <c r="G2" s="30">
        <v>45069.580462962964</v>
      </c>
      <c r="H2" t="s">
        <v>274</v>
      </c>
      <c r="I2" t="s">
        <v>49</v>
      </c>
      <c r="J2">
        <v>26.48</v>
      </c>
      <c r="K2">
        <v>26.69</v>
      </c>
      <c r="L2">
        <v>26.72</v>
      </c>
      <c r="M2">
        <v>26.69</v>
      </c>
      <c r="N2">
        <v>26.48</v>
      </c>
      <c r="Q2">
        <v>0.59160000000000001</v>
      </c>
      <c r="R2">
        <v>3.6440999999999999</v>
      </c>
      <c r="S2">
        <v>117.858</v>
      </c>
      <c r="AC2">
        <v>100</v>
      </c>
      <c r="AD2" t="s">
        <v>275</v>
      </c>
      <c r="AJ2" t="s">
        <v>276</v>
      </c>
      <c r="AO2">
        <v>3.6440999999999999</v>
      </c>
      <c r="AU2">
        <v>3.5392000000000001</v>
      </c>
      <c r="AV2">
        <v>3.5371000000000001</v>
      </c>
      <c r="AW2">
        <v>3.6392000000000002</v>
      </c>
      <c r="AX2" s="30">
        <v>45025.535694444443</v>
      </c>
      <c r="AY2" s="30">
        <v>45030.783541666664</v>
      </c>
      <c r="AZ2" s="30">
        <v>45031.830810185187</v>
      </c>
      <c r="BA2" s="30">
        <v>45060.67255787037</v>
      </c>
      <c r="BC2">
        <v>0.59489999999999998</v>
      </c>
      <c r="BD2">
        <v>0.59160000000000001</v>
      </c>
      <c r="BE2">
        <v>0.59160000000000001</v>
      </c>
      <c r="BH2">
        <v>0.40699999999999997</v>
      </c>
      <c r="BI2">
        <v>0.16989000000000001</v>
      </c>
      <c r="BR2" t="s">
        <v>277</v>
      </c>
      <c r="CC2">
        <v>2364</v>
      </c>
      <c r="CD2">
        <v>8.8449320323147808E+16</v>
      </c>
      <c r="CE2">
        <v>441.74468000000002</v>
      </c>
      <c r="CF2" s="30">
        <v>45024.51258101852</v>
      </c>
      <c r="CH2" s="30">
        <v>45030.81690972222</v>
      </c>
      <c r="CI2">
        <v>90.94</v>
      </c>
      <c r="CJ2">
        <v>301.44</v>
      </c>
      <c r="CK2">
        <v>301.52</v>
      </c>
      <c r="CL2">
        <v>301.64999999999998</v>
      </c>
      <c r="CN2">
        <v>0.06</v>
      </c>
      <c r="CO2">
        <v>0.11</v>
      </c>
      <c r="CP2">
        <v>0.12</v>
      </c>
      <c r="CT2">
        <v>26.59</v>
      </c>
      <c r="CU2">
        <v>26.96</v>
      </c>
      <c r="CV2">
        <v>27.08</v>
      </c>
      <c r="CW2">
        <v>26.98</v>
      </c>
      <c r="CX2">
        <v>26.61</v>
      </c>
      <c r="CY2">
        <v>26.58</v>
      </c>
      <c r="CZ2">
        <v>26.95</v>
      </c>
      <c r="DA2">
        <v>27.04</v>
      </c>
      <c r="DB2">
        <v>26.97</v>
      </c>
      <c r="DC2">
        <v>26.61</v>
      </c>
      <c r="DD2">
        <v>26.5</v>
      </c>
      <c r="DE2">
        <v>26.91</v>
      </c>
      <c r="DF2">
        <v>26.94</v>
      </c>
      <c r="DG2">
        <v>26.85</v>
      </c>
      <c r="DH2">
        <v>26.57</v>
      </c>
      <c r="DI2">
        <v>26.55</v>
      </c>
      <c r="DJ2">
        <v>26.62</v>
      </c>
      <c r="DK2">
        <v>26.66</v>
      </c>
      <c r="DL2">
        <v>26.6</v>
      </c>
      <c r="DM2">
        <v>26.53</v>
      </c>
      <c r="DT2" t="s">
        <v>278</v>
      </c>
      <c r="DW2" t="s">
        <v>279</v>
      </c>
      <c r="DX2" s="30">
        <v>45060.67255787037</v>
      </c>
      <c r="DZ2">
        <v>4050</v>
      </c>
      <c r="EA2" t="s">
        <v>280</v>
      </c>
      <c r="EB2" s="30">
        <v>45024.222488425927</v>
      </c>
      <c r="EC2" s="30">
        <v>45024.51258101852</v>
      </c>
      <c r="ED2" s="30">
        <v>45031.830810185187</v>
      </c>
      <c r="EE2" s="30">
        <v>45031.830810185187</v>
      </c>
      <c r="EF2" s="30">
        <v>45031.830810185187</v>
      </c>
      <c r="EG2" s="30">
        <v>45031.830810185187</v>
      </c>
      <c r="EJ2">
        <v>0.16989000000000001</v>
      </c>
      <c r="EL2" t="s">
        <v>276</v>
      </c>
      <c r="EU2" t="s">
        <v>281</v>
      </c>
      <c r="EV2" s="30">
        <v>45070.359930555554</v>
      </c>
      <c r="EW2" t="s">
        <v>282</v>
      </c>
      <c r="EX2" t="s">
        <v>283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C0AB-60EC-49CD-AC2F-817EA5ACD590}">
  <dimension ref="A1:AV7"/>
  <sheetViews>
    <sheetView workbookViewId="0">
      <selection activeCell="I7" sqref="I7"/>
    </sheetView>
  </sheetViews>
  <sheetFormatPr defaultRowHeight="13.8"/>
  <cols>
    <col min="1" max="1" width="27.5546875" customWidth="1"/>
    <col min="2" max="2" width="12.33203125" customWidth="1"/>
    <col min="4" max="4" width="15.6640625" customWidth="1"/>
    <col min="5" max="5" width="23.44140625" customWidth="1"/>
    <col min="9" max="9" width="22.21875" customWidth="1"/>
  </cols>
  <sheetData>
    <row r="1" spans="1:48" ht="78">
      <c r="A1" s="19" t="s">
        <v>60</v>
      </c>
      <c r="B1" s="19" t="s">
        <v>61</v>
      </c>
      <c r="C1" s="19" t="s">
        <v>62</v>
      </c>
      <c r="D1" s="20" t="s">
        <v>63</v>
      </c>
      <c r="E1" s="20" t="s">
        <v>64</v>
      </c>
      <c r="F1" s="20" t="s">
        <v>65</v>
      </c>
      <c r="G1" s="20" t="s">
        <v>66</v>
      </c>
      <c r="H1" s="20" t="s">
        <v>67</v>
      </c>
      <c r="I1" s="21" t="s">
        <v>68</v>
      </c>
      <c r="J1" s="22" t="s">
        <v>69</v>
      </c>
      <c r="K1" s="23" t="s">
        <v>70</v>
      </c>
      <c r="L1" s="23" t="s">
        <v>71</v>
      </c>
      <c r="M1" s="23" t="s">
        <v>107</v>
      </c>
      <c r="N1" s="23" t="s">
        <v>72</v>
      </c>
      <c r="O1" s="19" t="s">
        <v>73</v>
      </c>
      <c r="P1" s="23" t="s">
        <v>74</v>
      </c>
      <c r="Q1" s="24" t="s">
        <v>75</v>
      </c>
      <c r="R1" s="22" t="s">
        <v>76</v>
      </c>
      <c r="S1" s="25" t="s">
        <v>77</v>
      </c>
      <c r="T1" s="25" t="s">
        <v>78</v>
      </c>
      <c r="U1" s="25" t="s">
        <v>79</v>
      </c>
      <c r="V1" s="25" t="s">
        <v>80</v>
      </c>
      <c r="W1" s="25" t="s">
        <v>81</v>
      </c>
      <c r="X1" s="25" t="s">
        <v>82</v>
      </c>
      <c r="Y1" s="25" t="s">
        <v>83</v>
      </c>
      <c r="Z1" s="25" t="s">
        <v>84</v>
      </c>
      <c r="AA1" s="25" t="s">
        <v>85</v>
      </c>
      <c r="AB1" s="25" t="s">
        <v>86</v>
      </c>
      <c r="AC1" s="25" t="s">
        <v>87</v>
      </c>
      <c r="AD1" s="25" t="s">
        <v>88</v>
      </c>
      <c r="AE1" s="25" t="s">
        <v>89</v>
      </c>
      <c r="AF1" s="25" t="s">
        <v>90</v>
      </c>
      <c r="AG1" s="25" t="s">
        <v>91</v>
      </c>
      <c r="AH1" s="25" t="s">
        <v>92</v>
      </c>
      <c r="AI1" s="25" t="s">
        <v>93</v>
      </c>
      <c r="AJ1" s="25" t="s">
        <v>94</v>
      </c>
      <c r="AK1" s="25" t="s">
        <v>95</v>
      </c>
      <c r="AL1" s="25" t="s">
        <v>96</v>
      </c>
      <c r="AM1" s="25" t="s">
        <v>97</v>
      </c>
      <c r="AN1" s="25" t="s">
        <v>98</v>
      </c>
      <c r="AO1" s="25" t="s">
        <v>99</v>
      </c>
      <c r="AP1" s="25" t="s">
        <v>100</v>
      </c>
      <c r="AQ1" s="25" t="s">
        <v>101</v>
      </c>
      <c r="AR1" s="25" t="s">
        <v>102</v>
      </c>
      <c r="AS1" s="25" t="s">
        <v>103</v>
      </c>
      <c r="AT1" s="25" t="s">
        <v>104</v>
      </c>
      <c r="AU1" s="26" t="s">
        <v>105</v>
      </c>
      <c r="AV1" s="27" t="s">
        <v>106</v>
      </c>
    </row>
    <row r="2" spans="1:48" ht="39.6">
      <c r="A2" s="14">
        <v>2305150027</v>
      </c>
      <c r="B2" s="7" t="s">
        <v>48</v>
      </c>
      <c r="C2" s="8" t="s">
        <v>49</v>
      </c>
      <c r="D2" s="15">
        <v>783000</v>
      </c>
      <c r="E2" s="15">
        <v>794000</v>
      </c>
      <c r="F2" s="15">
        <v>824000</v>
      </c>
      <c r="G2" s="15">
        <v>799000</v>
      </c>
      <c r="H2" s="15">
        <v>822000</v>
      </c>
      <c r="I2" s="29" t="s">
        <v>108</v>
      </c>
      <c r="J2" s="10">
        <v>117.858</v>
      </c>
      <c r="K2" s="10">
        <v>441.74468000000002</v>
      </c>
      <c r="L2" s="11">
        <v>3.6440999999999999</v>
      </c>
      <c r="M2" s="12">
        <v>350</v>
      </c>
      <c r="N2" s="16">
        <v>5.9159999999999996E-4</v>
      </c>
      <c r="O2" s="8">
        <v>148000</v>
      </c>
      <c r="P2" s="10">
        <v>264.06</v>
      </c>
      <c r="Q2" s="11">
        <v>2.51617541337168E-2</v>
      </c>
      <c r="R2" s="10">
        <v>1754.28</v>
      </c>
      <c r="S2" s="10">
        <v>26.48</v>
      </c>
      <c r="T2" s="10">
        <v>26.69</v>
      </c>
      <c r="U2" s="10">
        <v>26.72</v>
      </c>
      <c r="V2" s="10">
        <v>26.69</v>
      </c>
      <c r="W2" s="10">
        <v>26.48</v>
      </c>
      <c r="X2" s="10">
        <v>26.59</v>
      </c>
      <c r="Y2" s="10">
        <v>26.96</v>
      </c>
      <c r="Z2" s="10">
        <v>27.08</v>
      </c>
      <c r="AA2" s="10">
        <v>26.98</v>
      </c>
      <c r="AB2" s="10">
        <v>26.61</v>
      </c>
      <c r="AC2" s="10">
        <v>26.58</v>
      </c>
      <c r="AD2" s="10">
        <v>26.95</v>
      </c>
      <c r="AE2" s="10">
        <v>27.04</v>
      </c>
      <c r="AF2" s="10">
        <v>26.97</v>
      </c>
      <c r="AG2" s="10">
        <v>26.61</v>
      </c>
      <c r="AH2" s="10">
        <v>26.5</v>
      </c>
      <c r="AI2" s="10">
        <v>26.91</v>
      </c>
      <c r="AJ2" s="10">
        <v>26.94</v>
      </c>
      <c r="AK2" s="10">
        <v>26.85</v>
      </c>
      <c r="AL2" s="10">
        <v>26.57</v>
      </c>
      <c r="AM2" s="10">
        <v>26.55</v>
      </c>
      <c r="AN2" s="10">
        <v>26.62</v>
      </c>
      <c r="AO2" s="10">
        <v>26.66</v>
      </c>
      <c r="AP2" s="10">
        <v>26.6</v>
      </c>
      <c r="AQ2" s="10">
        <v>26.53</v>
      </c>
      <c r="AR2" s="10">
        <v>301.44</v>
      </c>
      <c r="AS2" s="10">
        <v>301.52</v>
      </c>
      <c r="AT2" s="10">
        <v>301.64999999999998</v>
      </c>
      <c r="AU2" s="10">
        <v>94.67</v>
      </c>
      <c r="AV2" s="10">
        <v>90.94</v>
      </c>
    </row>
    <row r="3" spans="1:48" ht="39.6">
      <c r="A3" s="14">
        <v>2305150027</v>
      </c>
      <c r="B3" s="13" t="s">
        <v>50</v>
      </c>
      <c r="C3" s="8" t="s">
        <v>51</v>
      </c>
      <c r="D3" s="15">
        <v>783000</v>
      </c>
      <c r="E3" s="15">
        <v>794000</v>
      </c>
      <c r="F3" s="15">
        <v>824000</v>
      </c>
      <c r="G3" s="15">
        <v>799000</v>
      </c>
      <c r="H3" s="15">
        <v>822000</v>
      </c>
      <c r="I3" s="29" t="s">
        <v>109</v>
      </c>
      <c r="J3" s="10">
        <v>118.08193</v>
      </c>
      <c r="K3" s="10">
        <v>442.00396000000001</v>
      </c>
      <c r="L3" s="11">
        <v>3.6440999999999999</v>
      </c>
      <c r="M3" s="12">
        <v>350</v>
      </c>
      <c r="N3" s="16">
        <v>6.0420000000000005E-4</v>
      </c>
      <c r="O3" s="8">
        <v>109000</v>
      </c>
      <c r="P3" s="10">
        <v>263.60000000000002</v>
      </c>
      <c r="Q3" s="11">
        <v>2.78440731901352E-2</v>
      </c>
      <c r="R3" s="10">
        <v>1751.74</v>
      </c>
      <c r="S3" s="10">
        <v>26.44</v>
      </c>
      <c r="T3" s="10">
        <v>26.64</v>
      </c>
      <c r="U3" s="10">
        <v>26.7</v>
      </c>
      <c r="V3" s="10">
        <v>26.65</v>
      </c>
      <c r="W3" s="10">
        <v>26.49</v>
      </c>
      <c r="X3" s="10">
        <v>26.62</v>
      </c>
      <c r="Y3" s="10">
        <v>26.88</v>
      </c>
      <c r="Z3" s="10">
        <v>26.98</v>
      </c>
      <c r="AA3" s="10">
        <v>26.88</v>
      </c>
      <c r="AB3" s="10">
        <v>26.55</v>
      </c>
      <c r="AC3" s="10">
        <v>26.62</v>
      </c>
      <c r="AD3" s="10">
        <v>26.83</v>
      </c>
      <c r="AE3" s="10">
        <v>26.92</v>
      </c>
      <c r="AF3" s="10">
        <v>26.83</v>
      </c>
      <c r="AG3" s="10">
        <v>26.58</v>
      </c>
      <c r="AH3" s="10">
        <v>26.6</v>
      </c>
      <c r="AI3" s="10">
        <v>26.8</v>
      </c>
      <c r="AJ3" s="10">
        <v>26.83</v>
      </c>
      <c r="AK3" s="10">
        <v>26.76</v>
      </c>
      <c r="AL3" s="10">
        <v>26.49</v>
      </c>
      <c r="AM3" s="10">
        <v>26.56</v>
      </c>
      <c r="AN3" s="10">
        <v>26.6</v>
      </c>
      <c r="AO3" s="10">
        <v>26.64</v>
      </c>
      <c r="AP3" s="10">
        <v>26.59</v>
      </c>
      <c r="AQ3" s="10">
        <v>26.53</v>
      </c>
      <c r="AR3" s="10">
        <v>301.56</v>
      </c>
      <c r="AS3" s="10">
        <v>301.54000000000002</v>
      </c>
      <c r="AT3" s="10">
        <v>301.67</v>
      </c>
      <c r="AU3" s="10">
        <v>94.72</v>
      </c>
      <c r="AV3" s="10">
        <v>90.95</v>
      </c>
    </row>
    <row r="4" spans="1:48" ht="39.6">
      <c r="A4" s="14">
        <v>2305150027</v>
      </c>
      <c r="B4" s="13" t="s">
        <v>52</v>
      </c>
      <c r="C4" s="8" t="s">
        <v>53</v>
      </c>
      <c r="D4" s="15">
        <v>783000</v>
      </c>
      <c r="E4" s="15">
        <v>794000</v>
      </c>
      <c r="F4" s="15">
        <v>824000</v>
      </c>
      <c r="G4" s="15">
        <v>799000</v>
      </c>
      <c r="H4" s="15">
        <v>822000</v>
      </c>
      <c r="I4" s="29" t="s">
        <v>110</v>
      </c>
      <c r="J4" s="10">
        <v>118.15794</v>
      </c>
      <c r="K4" s="10">
        <v>442.18799999999999</v>
      </c>
      <c r="L4" s="11">
        <v>3.6436999999999999</v>
      </c>
      <c r="M4" s="12">
        <v>350</v>
      </c>
      <c r="N4" s="16">
        <v>5.9670000000000003E-4</v>
      </c>
      <c r="O4" s="8">
        <v>103000</v>
      </c>
      <c r="P4" s="10">
        <v>263.41000000000003</v>
      </c>
      <c r="Q4" s="11">
        <v>2.33333333333333E-2</v>
      </c>
      <c r="R4" s="10">
        <v>1755.05</v>
      </c>
      <c r="S4" s="10">
        <v>26.45</v>
      </c>
      <c r="T4" s="10">
        <v>26.65</v>
      </c>
      <c r="U4" s="10">
        <v>26.72</v>
      </c>
      <c r="V4" s="10">
        <v>26.68</v>
      </c>
      <c r="W4" s="10">
        <v>26.54</v>
      </c>
      <c r="X4" s="10">
        <v>26.57</v>
      </c>
      <c r="Y4" s="10">
        <v>26.81</v>
      </c>
      <c r="Z4" s="10">
        <v>26.92</v>
      </c>
      <c r="AA4" s="10">
        <v>26.84</v>
      </c>
      <c r="AB4" s="10">
        <v>26.58</v>
      </c>
      <c r="AC4" s="10">
        <v>26.61</v>
      </c>
      <c r="AD4" s="10">
        <v>26.75</v>
      </c>
      <c r="AE4" s="10">
        <v>26.86</v>
      </c>
      <c r="AF4" s="10">
        <v>26.8</v>
      </c>
      <c r="AG4" s="10">
        <v>26.54</v>
      </c>
      <c r="AH4" s="10">
        <v>26.58</v>
      </c>
      <c r="AI4" s="10">
        <v>26.71</v>
      </c>
      <c r="AJ4" s="10">
        <v>26.79</v>
      </c>
      <c r="AK4" s="10">
        <v>26.77</v>
      </c>
      <c r="AL4" s="10">
        <v>26.53</v>
      </c>
      <c r="AM4" s="10">
        <v>26.55</v>
      </c>
      <c r="AN4" s="10">
        <v>26.59</v>
      </c>
      <c r="AO4" s="10">
        <v>26.65</v>
      </c>
      <c r="AP4" s="10">
        <v>26.61</v>
      </c>
      <c r="AQ4" s="10">
        <v>26.55</v>
      </c>
      <c r="AR4" s="10">
        <v>301.43</v>
      </c>
      <c r="AS4" s="10">
        <v>301.54000000000002</v>
      </c>
      <c r="AT4" s="10">
        <v>301.68</v>
      </c>
      <c r="AU4" s="10">
        <v>94.67</v>
      </c>
      <c r="AV4" s="10">
        <v>90.96</v>
      </c>
    </row>
    <row r="5" spans="1:48" ht="39.6">
      <c r="A5" s="14">
        <v>2305150027</v>
      </c>
      <c r="B5" s="13" t="s">
        <v>54</v>
      </c>
      <c r="C5" s="8" t="s">
        <v>55</v>
      </c>
      <c r="D5" s="15">
        <v>783000</v>
      </c>
      <c r="E5" s="15">
        <v>794000</v>
      </c>
      <c r="F5" s="15">
        <v>824000</v>
      </c>
      <c r="G5" s="15">
        <v>799000</v>
      </c>
      <c r="H5" s="15">
        <v>822000</v>
      </c>
      <c r="I5" s="29" t="s">
        <v>111</v>
      </c>
      <c r="J5" s="10">
        <v>118.20236</v>
      </c>
      <c r="K5" s="10">
        <v>442.52947999999998</v>
      </c>
      <c r="L5" s="11">
        <v>3.6438999999999999</v>
      </c>
      <c r="M5" s="12">
        <v>350</v>
      </c>
      <c r="N5" s="16">
        <v>5.8960000000000002E-4</v>
      </c>
      <c r="O5" s="8">
        <v>178000</v>
      </c>
      <c r="P5" s="10">
        <v>263.83999999999997</v>
      </c>
      <c r="Q5" s="11">
        <v>3.5897435897435902E-2</v>
      </c>
      <c r="R5" s="10">
        <v>1752.49</v>
      </c>
      <c r="S5" s="10">
        <v>26.47</v>
      </c>
      <c r="T5" s="10">
        <v>26.66</v>
      </c>
      <c r="U5" s="10">
        <v>26.67</v>
      </c>
      <c r="V5" s="10">
        <v>26.63</v>
      </c>
      <c r="W5" s="10">
        <v>26.46</v>
      </c>
      <c r="X5" s="10">
        <v>26.6</v>
      </c>
      <c r="Y5" s="10">
        <v>26.83</v>
      </c>
      <c r="Z5" s="10">
        <v>26.87</v>
      </c>
      <c r="AA5" s="10">
        <v>26.7</v>
      </c>
      <c r="AB5" s="10">
        <v>26.58</v>
      </c>
      <c r="AC5" s="10">
        <v>26.59</v>
      </c>
      <c r="AD5" s="10">
        <v>26.81</v>
      </c>
      <c r="AE5" s="10">
        <v>26.83</v>
      </c>
      <c r="AF5" s="10">
        <v>26.68</v>
      </c>
      <c r="AG5" s="10">
        <v>26.57</v>
      </c>
      <c r="AH5" s="10">
        <v>26.54</v>
      </c>
      <c r="AI5" s="10">
        <v>26.7</v>
      </c>
      <c r="AJ5" s="10">
        <v>26.69</v>
      </c>
      <c r="AK5" s="10">
        <v>26.61</v>
      </c>
      <c r="AL5" s="10">
        <v>26.48</v>
      </c>
      <c r="AM5" s="10">
        <v>26.56</v>
      </c>
      <c r="AN5" s="10">
        <v>26.58</v>
      </c>
      <c r="AO5" s="10">
        <v>26.62</v>
      </c>
      <c r="AP5" s="10">
        <v>26.58</v>
      </c>
      <c r="AQ5" s="10">
        <v>26.52</v>
      </c>
      <c r="AR5" s="10">
        <v>301.45999999999998</v>
      </c>
      <c r="AS5" s="10">
        <v>301.56</v>
      </c>
      <c r="AT5" s="10">
        <v>301.66000000000003</v>
      </c>
      <c r="AU5" s="10">
        <v>94.7</v>
      </c>
      <c r="AV5" s="10">
        <v>90.93</v>
      </c>
    </row>
    <row r="6" spans="1:48" ht="39.6">
      <c r="A6" s="14">
        <v>2305150027</v>
      </c>
      <c r="B6" s="13" t="s">
        <v>56</v>
      </c>
      <c r="C6" s="8" t="s">
        <v>57</v>
      </c>
      <c r="D6" s="15">
        <v>783000</v>
      </c>
      <c r="E6" s="15">
        <v>794000</v>
      </c>
      <c r="F6" s="15">
        <v>824000</v>
      </c>
      <c r="G6" s="15">
        <v>799000</v>
      </c>
      <c r="H6" s="15">
        <v>822000</v>
      </c>
      <c r="I6" s="29" t="s">
        <v>112</v>
      </c>
      <c r="J6" s="10">
        <v>118.23242</v>
      </c>
      <c r="K6" s="10">
        <v>442.15163999999999</v>
      </c>
      <c r="L6" s="11">
        <v>3.6440000000000001</v>
      </c>
      <c r="M6" s="12">
        <v>350</v>
      </c>
      <c r="N6" s="16">
        <v>5.8739999999999997E-4</v>
      </c>
      <c r="O6" s="8">
        <v>148000</v>
      </c>
      <c r="P6" s="10">
        <v>263.95999999999998</v>
      </c>
      <c r="Q6" s="11">
        <v>3.5140562248995998E-2</v>
      </c>
      <c r="R6" s="10">
        <v>1753.79</v>
      </c>
      <c r="S6" s="10">
        <v>26.47</v>
      </c>
      <c r="T6" s="10">
        <v>26.62</v>
      </c>
      <c r="U6" s="10">
        <v>26.68</v>
      </c>
      <c r="V6" s="10">
        <v>26.62</v>
      </c>
      <c r="W6" s="10">
        <v>26.49</v>
      </c>
      <c r="X6" s="10">
        <v>26.55</v>
      </c>
      <c r="Y6" s="10">
        <v>26.73</v>
      </c>
      <c r="Z6" s="10">
        <v>26.85</v>
      </c>
      <c r="AA6" s="10">
        <v>26.73</v>
      </c>
      <c r="AB6" s="10">
        <v>26.56</v>
      </c>
      <c r="AC6" s="10">
        <v>26.53</v>
      </c>
      <c r="AD6" s="10">
        <v>26.74</v>
      </c>
      <c r="AE6" s="10">
        <v>26.81</v>
      </c>
      <c r="AF6" s="10">
        <v>26.73</v>
      </c>
      <c r="AG6" s="10">
        <v>26.61</v>
      </c>
      <c r="AH6" s="10">
        <v>26.43</v>
      </c>
      <c r="AI6" s="10">
        <v>26.72</v>
      </c>
      <c r="AJ6" s="10">
        <v>26.76</v>
      </c>
      <c r="AK6" s="10">
        <v>26.73</v>
      </c>
      <c r="AL6" s="10">
        <v>26.54</v>
      </c>
      <c r="AM6" s="10">
        <v>26.55</v>
      </c>
      <c r="AN6" s="10">
        <v>26.58</v>
      </c>
      <c r="AO6" s="10">
        <v>26.64</v>
      </c>
      <c r="AP6" s="10">
        <v>26.58</v>
      </c>
      <c r="AQ6" s="10">
        <v>26.54</v>
      </c>
      <c r="AR6" s="10">
        <v>301.47000000000003</v>
      </c>
      <c r="AS6" s="10">
        <v>301.56</v>
      </c>
      <c r="AT6" s="10">
        <v>301.66000000000003</v>
      </c>
      <c r="AU6" s="10">
        <v>94.64</v>
      </c>
      <c r="AV6" s="10">
        <v>90.94</v>
      </c>
    </row>
    <row r="7" spans="1:48">
      <c r="A7" t="str">
        <f>""""&amp;A1&amp;""":{""values"":["""&amp;A2&amp;""","""&amp;A3&amp;""","""&amp;A4&amp;""","""&amp;A5&amp;""","""&amp;A6&amp;"""]},"</f>
        <v>"cell_supplier_pallet_id":{"values":["2305150027","2305150027","2305150027","2305150027","2305150027"]},</v>
      </c>
      <c r="B7" t="str">
        <f t="shared" ref="B7:C7" si="0">""""&amp;B1&amp;""":{""values"":["""&amp;B2&amp;""","""&amp;B3&amp;""","""&amp;B4&amp;""","""&amp;B5&amp;""","""&amp;B6&amp;"""]},"</f>
        <v>"cell_id":{"values":["884493203231478102304030475601236441","884493203231478102304030473201236441","884493203231478102304030483401236431","884493203231478102304030449401236431","884493203231478102304030405701236441"]},</v>
      </c>
      <c r="C7" t="str">
        <f t="shared" si="0"/>
        <v>"cell_gbt":{"values":["04QCE83H24200JD430001665","04QCE83H24200JD430001583","04QCE83H24200JD430001736","04QCE83H24200JD430001452","04QCE83H24200JD430001032"]},</v>
      </c>
      <c r="D7" t="str">
        <f>""""&amp;D1&amp;""":{""values"":["&amp;D2&amp;","&amp;D3&amp;","&amp;D4&amp;","&amp;D5&amp;","&amp;D6&amp;"]},"</f>
        <v>"cell_supplier_batch_vent_pressure_1_pa":{"values":[783000,783000,783000,783000,783000]},</v>
      </c>
      <c r="E7" t="str">
        <f t="shared" ref="E7:J7" si="1">""""&amp;E1&amp;""":{""values"":["&amp;E2&amp;","&amp;E3&amp;","&amp;E4&amp;","&amp;E5&amp;","&amp;E6&amp;"]},"</f>
        <v>"cell_supplier_batch_vent_pressure_2_pa":{"values":[794000,794000,794000,794000,794000]},</v>
      </c>
      <c r="F7" t="str">
        <f t="shared" si="1"/>
        <v>"cell_supplier_batch_vent_pressure_3_pa":{"values":[824000,824000,824000,824000,824000]},</v>
      </c>
      <c r="G7" t="str">
        <f t="shared" si="1"/>
        <v>"cell_supplier_batch_vent_pressure_4_pa":{"values":[799000,799000,799000,799000,799000]},</v>
      </c>
      <c r="H7" t="str">
        <f t="shared" si="1"/>
        <v>"cell_supplier_batch_vent_pressure_5_pa":{"values":[822000,822000,822000,822000,822000]},</v>
      </c>
      <c r="I7" t="str">
        <f>""""&amp;I1&amp;""":{""values"":["""&amp;I2&amp;""","""&amp;I3&amp;""","""&amp;I4&amp;""","""&amp;I5&amp;""","""&amp;I6&amp;"""]},"</f>
        <v>"cell_supplier_measurement_time":{"values":["2023-05-14 17:34:47","2023-05-14 17:58:53","2023-05-14 18:00:29","2023-05-14 17:57:00","2023-05-14 14:35:02"]},</v>
      </c>
      <c r="J7" t="str">
        <f t="shared" si="1"/>
        <v>"cell_supplier_capacity_ah":{"values":[117.858,118.08193,118.15794,118.20236,118.23242]},</v>
      </c>
      <c r="K7" t="str">
        <f t="shared" ref="K7" si="2">""""&amp;K1&amp;""":{""values"":["&amp;K2&amp;","&amp;K3&amp;","&amp;K4&amp;","&amp;K5&amp;","&amp;K6&amp;"]},"</f>
        <v>"cell_supplier_energy_wh":{"values":[441.74468,442.00396,442.188,442.52948,442.15164]},</v>
      </c>
      <c r="L7" t="str">
        <f t="shared" ref="L7" si="3">""""&amp;L1&amp;""":{""values"":["&amp;L2&amp;","&amp;L3&amp;","&amp;L4&amp;","&amp;L5&amp;","&amp;L6&amp;"]},"</f>
        <v>"cell_supplier_voltage_v":{"values":[3.6441,3.6441,3.6437,3.6439,3.644]},</v>
      </c>
      <c r="M7" t="str">
        <f t="shared" ref="M7" si="4">""""&amp;M1&amp;""":{""values"":["&amp;M2&amp;","&amp;M3&amp;","&amp;M4&amp;","&amp;M5&amp;","&amp;M6&amp;"]},"</f>
        <v>"cell_supplier_short_voltage_v":{"values":[350,350,350,350,350]},</v>
      </c>
      <c r="N7" t="str">
        <f t="shared" ref="N7" si="5">""""&amp;N1&amp;""":{""values"":["&amp;N2&amp;","&amp;N3&amp;","&amp;N4&amp;","&amp;N5&amp;","&amp;N6&amp;"]},"</f>
        <v>"cell_supplier_resistance_ac_w":{"values":[0.0005916,0.0006042,0.0005967,0.0005896,0.0005874]},</v>
      </c>
      <c r="O7" t="str">
        <f t="shared" ref="O7" si="6">""""&amp;O1&amp;""":{""values"":["&amp;O2&amp;","&amp;O3&amp;","&amp;O4&amp;","&amp;O5&amp;","&amp;O6&amp;"]},"</f>
        <v>"cell_supplier_resistance_rpt_w":{"values":[148000,109000,103000,178000,148000]},</v>
      </c>
      <c r="P7" t="str">
        <f t="shared" ref="P7" si="7">""""&amp;P1&amp;""":{""values"":["&amp;P2&amp;","&amp;P3&amp;","&amp;P4&amp;","&amp;P5&amp;","&amp;P6&amp;"]},"</f>
        <v>"cell_supplier_weight_electrolyte_g":{"values":[264.06,263.6,263.41,263.84,263.96]},</v>
      </c>
      <c r="Q7" t="str">
        <f t="shared" ref="Q7" si="8">""""&amp;Q1&amp;""":{""values"":["&amp;Q2&amp;","&amp;Q3&amp;","&amp;Q4&amp;","&amp;Q5&amp;","&amp;Q6&amp;"]},"</f>
        <v>"cell_supplier_short_current_mA":{"values":[0.0251617541337168,0.0278440731901352,0.0233333333333333,0.0358974358974359,0.035140562248996]},</v>
      </c>
      <c r="R7" t="str">
        <f t="shared" ref="R7" si="9">""""&amp;R1&amp;""":{""values"":["&amp;R2&amp;","&amp;R3&amp;","&amp;R4&amp;","&amp;R5&amp;","&amp;R6&amp;"]},"</f>
        <v>"cell_supplier_weight_g":{"values":[1754.28,1751.74,1755.05,1752.49,1753.79]},</v>
      </c>
      <c r="S7" t="str">
        <f t="shared" ref="S7" si="10">""""&amp;S1&amp;""":{""values"":["&amp;S2&amp;","&amp;S3&amp;","&amp;S4&amp;","&amp;S5&amp;","&amp;S6&amp;"]},"</f>
        <v>"cell_supplier_thickness_mp1_mm":{"values":[26.48,26.44,26.45,26.47,26.47]},</v>
      </c>
      <c r="T7" t="str">
        <f t="shared" ref="T7" si="11">""""&amp;T1&amp;""":{""values"":["&amp;T2&amp;","&amp;T3&amp;","&amp;T4&amp;","&amp;T5&amp;","&amp;T6&amp;"]},"</f>
        <v>"cell_supplier_thickness_mp2_mm":{"values":[26.69,26.64,26.65,26.66,26.62]},</v>
      </c>
      <c r="U7" t="str">
        <f t="shared" ref="U7" si="12">""""&amp;U1&amp;""":{""values"":["&amp;U2&amp;","&amp;U3&amp;","&amp;U4&amp;","&amp;U5&amp;","&amp;U6&amp;"]},"</f>
        <v>"cell_supplier_thickness_mp3_mm":{"values":[26.72,26.7,26.72,26.67,26.68]},</v>
      </c>
      <c r="V7" t="str">
        <f t="shared" ref="V7" si="13">""""&amp;V1&amp;""":{""values"":["&amp;V2&amp;","&amp;V3&amp;","&amp;V4&amp;","&amp;V5&amp;","&amp;V6&amp;"]},"</f>
        <v>"cell_supplier_thickness_mp4_mm":{"values":[26.69,26.65,26.68,26.63,26.62]},</v>
      </c>
      <c r="W7" t="str">
        <f t="shared" ref="W7" si="14">""""&amp;W1&amp;""":{""values"":["&amp;W2&amp;","&amp;W3&amp;","&amp;W4&amp;","&amp;W5&amp;","&amp;W6&amp;"]},"</f>
        <v>"cell_supplier_thickness_mp5_mm":{"values":[26.48,26.49,26.54,26.46,26.49]},</v>
      </c>
      <c r="X7" t="str">
        <f t="shared" ref="X7" si="15">""""&amp;X1&amp;""":{""values"":["&amp;X2&amp;","&amp;X3&amp;","&amp;X4&amp;","&amp;X5&amp;","&amp;X6&amp;"]},"</f>
        <v>"cell_supplier_thickness_mp6_mm":{"values":[26.59,26.62,26.57,26.6,26.55]},</v>
      </c>
      <c r="Y7" t="str">
        <f t="shared" ref="Y7" si="16">""""&amp;Y1&amp;""":{""values"":["&amp;Y2&amp;","&amp;Y3&amp;","&amp;Y4&amp;","&amp;Y5&amp;","&amp;Y6&amp;"]},"</f>
        <v>"cell_supplier_thickness_mp7_mm":{"values":[26.96,26.88,26.81,26.83,26.73]},</v>
      </c>
      <c r="Z7" t="str">
        <f t="shared" ref="Z7" si="17">""""&amp;Z1&amp;""":{""values"":["&amp;Z2&amp;","&amp;Z3&amp;","&amp;Z4&amp;","&amp;Z5&amp;","&amp;Z6&amp;"]},"</f>
        <v>"cell_supplier_thickness_mp8_mm":{"values":[27.08,26.98,26.92,26.87,26.85]},</v>
      </c>
      <c r="AA7" t="str">
        <f t="shared" ref="AA7" si="18">""""&amp;AA1&amp;""":{""values"":["&amp;AA2&amp;","&amp;AA3&amp;","&amp;AA4&amp;","&amp;AA5&amp;","&amp;AA6&amp;"]},"</f>
        <v>"cell_supplier_thickness_mp9_mm":{"values":[26.98,26.88,26.84,26.7,26.73]},</v>
      </c>
      <c r="AB7" t="str">
        <f t="shared" ref="AB7" si="19">""""&amp;AB1&amp;""":{""values"":["&amp;AB2&amp;","&amp;AB3&amp;","&amp;AB4&amp;","&amp;AB5&amp;","&amp;AB6&amp;"]},"</f>
        <v>"cell_supplier_thickness_mp10_mm":{"values":[26.61,26.55,26.58,26.58,26.56]},</v>
      </c>
      <c r="AC7" t="str">
        <f t="shared" ref="AC7" si="20">""""&amp;AC1&amp;""":{""values"":["&amp;AC2&amp;","&amp;AC3&amp;","&amp;AC4&amp;","&amp;AC5&amp;","&amp;AC6&amp;"]},"</f>
        <v>"cell_supplier_thickness_mp11_mm":{"values":[26.58,26.62,26.61,26.59,26.53]},</v>
      </c>
      <c r="AD7" t="str">
        <f t="shared" ref="AD7" si="21">""""&amp;AD1&amp;""":{""values"":["&amp;AD2&amp;","&amp;AD3&amp;","&amp;AD4&amp;","&amp;AD5&amp;","&amp;AD6&amp;"]},"</f>
        <v>"cell_supplier_thickness_mp12_mm":{"values":[26.95,26.83,26.75,26.81,26.74]},</v>
      </c>
      <c r="AE7" t="str">
        <f t="shared" ref="AE7" si="22">""""&amp;AE1&amp;""":{""values"":["&amp;AE2&amp;","&amp;AE3&amp;","&amp;AE4&amp;","&amp;AE5&amp;","&amp;AE6&amp;"]},"</f>
        <v>"cell_supplier_thickness_mp13_mm":{"values":[27.04,26.92,26.86,26.83,26.81]},</v>
      </c>
      <c r="AF7" t="str">
        <f t="shared" ref="AF7" si="23">""""&amp;AF1&amp;""":{""values"":["&amp;AF2&amp;","&amp;AF3&amp;","&amp;AF4&amp;","&amp;AF5&amp;","&amp;AF6&amp;"]},"</f>
        <v>"cell_supplier_thickness_mp14_mm":{"values":[26.97,26.83,26.8,26.68,26.73]},</v>
      </c>
      <c r="AG7" t="str">
        <f t="shared" ref="AG7" si="24">""""&amp;AG1&amp;""":{""values"":["&amp;AG2&amp;","&amp;AG3&amp;","&amp;AG4&amp;","&amp;AG5&amp;","&amp;AG6&amp;"]},"</f>
        <v>"cell_supplier_thickness_mp15_mm":{"values":[26.61,26.58,26.54,26.57,26.61]},</v>
      </c>
      <c r="AH7" t="str">
        <f t="shared" ref="AH7" si="25">""""&amp;AH1&amp;""":{""values"":["&amp;AH2&amp;","&amp;AH3&amp;","&amp;AH4&amp;","&amp;AH5&amp;","&amp;AH6&amp;"]},"</f>
        <v>"cell_supplier_thickness_mp16_mm":{"values":[26.5,26.6,26.58,26.54,26.43]},</v>
      </c>
      <c r="AI7" t="str">
        <f t="shared" ref="AI7" si="26">""""&amp;AI1&amp;""":{""values"":["&amp;AI2&amp;","&amp;AI3&amp;","&amp;AI4&amp;","&amp;AI5&amp;","&amp;AI6&amp;"]},"</f>
        <v>"cell_supplier_thickness_mp17_mm":{"values":[26.91,26.8,26.71,26.7,26.72]},</v>
      </c>
      <c r="AJ7" t="str">
        <f t="shared" ref="AJ7" si="27">""""&amp;AJ1&amp;""":{""values"":["&amp;AJ2&amp;","&amp;AJ3&amp;","&amp;AJ4&amp;","&amp;AJ5&amp;","&amp;AJ6&amp;"]},"</f>
        <v>"cell_supplier_thickness_mp18_mm":{"values":[26.94,26.83,26.79,26.69,26.76]},</v>
      </c>
      <c r="AK7" t="str">
        <f t="shared" ref="AK7" si="28">""""&amp;AK1&amp;""":{""values"":["&amp;AK2&amp;","&amp;AK3&amp;","&amp;AK4&amp;","&amp;AK5&amp;","&amp;AK6&amp;"]},"</f>
        <v>"cell_supplier_thickness_mp19_mm":{"values":[26.85,26.76,26.77,26.61,26.73]},</v>
      </c>
      <c r="AL7" t="str">
        <f t="shared" ref="AL7" si="29">""""&amp;AL1&amp;""":{""values"":["&amp;AL2&amp;","&amp;AL3&amp;","&amp;AL4&amp;","&amp;AL5&amp;","&amp;AL6&amp;"]},"</f>
        <v>"cell_supplier_thickness_mp20_mm":{"values":[26.57,26.49,26.53,26.48,26.54]},</v>
      </c>
      <c r="AM7" t="str">
        <f t="shared" ref="AM7" si="30">""""&amp;AM1&amp;""":{""values"":["&amp;AM2&amp;","&amp;AM3&amp;","&amp;AM4&amp;","&amp;AM5&amp;","&amp;AM6&amp;"]},"</f>
        <v>"cell_supplier_thickness_mp21_mm":{"values":[26.55,26.56,26.55,26.56,26.55]},</v>
      </c>
      <c r="AN7" t="str">
        <f t="shared" ref="AN7" si="31">""""&amp;AN1&amp;""":{""values"":["&amp;AN2&amp;","&amp;AN3&amp;","&amp;AN4&amp;","&amp;AN5&amp;","&amp;AN6&amp;"]},"</f>
        <v>"cell_supplier_thickness_mp22_mm":{"values":[26.62,26.6,26.59,26.58,26.58]},</v>
      </c>
      <c r="AO7" t="str">
        <f t="shared" ref="AO7" si="32">""""&amp;AO1&amp;""":{""values"":["&amp;AO2&amp;","&amp;AO3&amp;","&amp;AO4&amp;","&amp;AO5&amp;","&amp;AO6&amp;"]},"</f>
        <v>"cell_supplier_thickness_mp23_mm":{"values":[26.66,26.64,26.65,26.62,26.64]},</v>
      </c>
      <c r="AP7" t="str">
        <f t="shared" ref="AP7" si="33">""""&amp;AP1&amp;""":{""values"":["&amp;AP2&amp;","&amp;AP3&amp;","&amp;AP4&amp;","&amp;AP5&amp;","&amp;AP6&amp;"]},"</f>
        <v>"cell_supplier_thickness_mp24_mm":{"values":[26.6,26.59,26.61,26.58,26.58]},</v>
      </c>
      <c r="AQ7" t="str">
        <f t="shared" ref="AQ7" si="34">""""&amp;AQ1&amp;""":{""values"":["&amp;AQ2&amp;","&amp;AQ3&amp;","&amp;AQ4&amp;","&amp;AQ5&amp;","&amp;AQ6&amp;"]},"</f>
        <v>"cell_supplier_thickness_mp25_mm":{"values":[26.53,26.53,26.55,26.52,26.54]},</v>
      </c>
      <c r="AR7" t="str">
        <f t="shared" ref="AR7" si="35">""""&amp;AR1&amp;""":{""values"":["&amp;AR2&amp;","&amp;AR3&amp;","&amp;AR4&amp;","&amp;AR5&amp;","&amp;AR6&amp;"]},"</f>
        <v>"cell_supplier_length_mp26_mm":{"values":[301.44,301.56,301.43,301.46,301.47]},</v>
      </c>
      <c r="AS7" t="str">
        <f t="shared" ref="AS7" si="36">""""&amp;AS1&amp;""":{""values"":["&amp;AS2&amp;","&amp;AS3&amp;","&amp;AS4&amp;","&amp;AS5&amp;","&amp;AS6&amp;"]},"</f>
        <v>"cell_supplier_length_mp27_mm":{"values":[301.52,301.54,301.54,301.56,301.56]},</v>
      </c>
      <c r="AT7" t="str">
        <f t="shared" ref="AT7" si="37">""""&amp;AT1&amp;""":{""values"":["&amp;AT2&amp;","&amp;AT3&amp;","&amp;AT4&amp;","&amp;AT5&amp;","&amp;AT6&amp;"]},"</f>
        <v>"cell_supplier_length_mp28_mm":{"values":[301.65,301.67,301.68,301.66,301.66]},</v>
      </c>
      <c r="AU7" t="str">
        <f t="shared" ref="AU7" si="38">""""&amp;AU1&amp;""":{""values"":["&amp;AU2&amp;","&amp;AU3&amp;","&amp;AU4&amp;","&amp;AU5&amp;","&amp;AU6&amp;"]},"</f>
        <v>"cell_supplier_total_height_mp29_mm":{"values":[94.67,94.72,94.67,94.7,94.64]},</v>
      </c>
      <c r="AV7" t="str">
        <f t="shared" ref="AV7" si="39">""""&amp;AV1&amp;""":{""values"":["&amp;AV2&amp;","&amp;AV3&amp;","&amp;AV4&amp;","&amp;AV5&amp;","&amp;AV6&amp;"]},"</f>
        <v>"cell_supplier_body_height_mp30_mm":{"values":[90.94,90.95,90.96,90.93,90.94]},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2023-09-22T07:02:34Z</dcterms:modified>
</cp:coreProperties>
</file>