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s\donewithit\assets\latest data\"/>
    </mc:Choice>
  </mc:AlternateContent>
  <bookViews>
    <workbookView xWindow="-120" yWindow="-120" windowWidth="20730" windowHeight="11160" activeTab="1"/>
  </bookViews>
  <sheets>
    <sheet name="Sheet1" sheetId="1" r:id="rId1"/>
    <sheet name="Sheet2" sheetId="2" r:id="rId2"/>
    <sheet name="Test One" sheetId="3" r:id="rId3"/>
    <sheet name="Maize Silage Summer" sheetId="8" r:id="rId4"/>
    <sheet name="Maize Silage Winter" sheetId="9" r:id="rId5"/>
    <sheet name="Sorghum based" sheetId="7" r:id="rId6"/>
    <sheet name="Maize based" sheetId="6" r:id="rId7"/>
    <sheet name="Alfalfa and wheat straw based" sheetId="5" r:id="rId8"/>
    <sheet name="Barseem and wheat straw based" sheetId="4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" i="1" l="1"/>
  <c r="N12" i="1"/>
  <c r="O12" i="1"/>
  <c r="P12" i="1"/>
  <c r="Q12" i="1"/>
  <c r="R12" i="1"/>
  <c r="N6" i="1"/>
  <c r="O6" i="1"/>
  <c r="P6" i="1"/>
  <c r="Q6" i="1"/>
  <c r="R6" i="1"/>
  <c r="N8" i="1"/>
  <c r="O8" i="1"/>
  <c r="P8" i="1"/>
  <c r="Q8" i="1"/>
  <c r="R8" i="1"/>
  <c r="N15" i="1"/>
  <c r="O15" i="1"/>
  <c r="P15" i="1"/>
  <c r="Q15" i="1"/>
  <c r="R15" i="1"/>
  <c r="S28" i="1"/>
  <c r="M28" i="1"/>
  <c r="T27" i="1"/>
  <c r="N27" i="1"/>
  <c r="T26" i="1"/>
  <c r="N26" i="1"/>
  <c r="T25" i="1"/>
  <c r="N25" i="1"/>
  <c r="T24" i="1"/>
  <c r="N24" i="1"/>
  <c r="T23" i="1"/>
  <c r="N23" i="1"/>
  <c r="T22" i="1"/>
  <c r="T21" i="1"/>
  <c r="N21" i="1"/>
  <c r="T20" i="1"/>
  <c r="N20" i="1"/>
  <c r="N19" i="1"/>
  <c r="T18" i="1"/>
  <c r="N18" i="1"/>
  <c r="T17" i="1"/>
  <c r="N17" i="1"/>
  <c r="T16" i="1"/>
  <c r="N16" i="1"/>
  <c r="T14" i="1"/>
  <c r="N14" i="1"/>
  <c r="T13" i="1"/>
  <c r="N13" i="1"/>
  <c r="T11" i="1"/>
  <c r="N11" i="1"/>
  <c r="T10" i="1"/>
  <c r="N10" i="1"/>
  <c r="N9" i="1"/>
  <c r="T7" i="1"/>
  <c r="N7" i="1"/>
  <c r="T5" i="1"/>
  <c r="T28" i="1"/>
  <c r="N5" i="1"/>
  <c r="P2" i="1"/>
  <c r="O2" i="1"/>
  <c r="S2" i="1"/>
  <c r="T2" i="1"/>
  <c r="J2" i="1"/>
  <c r="H2" i="1"/>
  <c r="K2" i="1"/>
  <c r="N28" i="1"/>
  <c r="R5" i="1"/>
  <c r="Q5" i="1"/>
  <c r="P5" i="1"/>
  <c r="O5" i="1"/>
  <c r="R7" i="1"/>
  <c r="Q7" i="1"/>
  <c r="P7" i="1"/>
  <c r="O7" i="1"/>
  <c r="R9" i="1"/>
  <c r="Q9" i="1"/>
  <c r="P9" i="1"/>
  <c r="O9" i="1"/>
  <c r="R10" i="1"/>
  <c r="Q10" i="1"/>
  <c r="P10" i="1"/>
  <c r="O10" i="1"/>
  <c r="R11" i="1"/>
  <c r="Q11" i="1"/>
  <c r="P11" i="1"/>
  <c r="O11" i="1"/>
  <c r="R13" i="1"/>
  <c r="Q13" i="1"/>
  <c r="P13" i="1"/>
  <c r="O13" i="1"/>
  <c r="R14" i="1"/>
  <c r="Q14" i="1"/>
  <c r="P14" i="1"/>
  <c r="O14" i="1"/>
  <c r="R16" i="1"/>
  <c r="Q16" i="1"/>
  <c r="P16" i="1"/>
  <c r="O16" i="1"/>
  <c r="R17" i="1"/>
  <c r="Q17" i="1"/>
  <c r="P17" i="1"/>
  <c r="O17" i="1"/>
  <c r="R18" i="1"/>
  <c r="Q18" i="1"/>
  <c r="P18" i="1"/>
  <c r="O18" i="1"/>
  <c r="R19" i="1"/>
  <c r="Q19" i="1"/>
  <c r="P19" i="1"/>
  <c r="O19" i="1"/>
  <c r="R20" i="1"/>
  <c r="Q20" i="1"/>
  <c r="P20" i="1"/>
  <c r="O20" i="1"/>
  <c r="R21" i="1"/>
  <c r="Q21" i="1"/>
  <c r="P21" i="1"/>
  <c r="O21" i="1"/>
  <c r="R22" i="1"/>
  <c r="Q22" i="1"/>
  <c r="P22" i="1"/>
  <c r="O22" i="1"/>
  <c r="R23" i="1"/>
  <c r="Q23" i="1"/>
  <c r="P23" i="1"/>
  <c r="O23" i="1"/>
  <c r="R24" i="1"/>
  <c r="Q24" i="1"/>
  <c r="P24" i="1"/>
  <c r="O24" i="1"/>
  <c r="R25" i="1"/>
  <c r="Q25" i="1"/>
  <c r="P25" i="1"/>
  <c r="O25" i="1"/>
  <c r="R26" i="1"/>
  <c r="Q26" i="1"/>
  <c r="P26" i="1"/>
  <c r="O26" i="1"/>
  <c r="R27" i="1"/>
  <c r="Q27" i="1"/>
  <c r="P27" i="1"/>
  <c r="O27" i="1"/>
  <c r="P28" i="1"/>
  <c r="O28" i="1"/>
  <c r="Q28" i="1"/>
  <c r="R28" i="1"/>
  <c r="R2" i="1"/>
  <c r="Q2" i="1"/>
  <c r="L2" i="1"/>
  <c r="M2" i="1"/>
  <c r="N2" i="1"/>
</calcChain>
</file>

<file path=xl/sharedStrings.xml><?xml version="1.0" encoding="utf-8"?>
<sst xmlns="http://schemas.openxmlformats.org/spreadsheetml/2006/main" count="941" uniqueCount="80">
  <si>
    <t>Barseem and wheat straw based</t>
  </si>
  <si>
    <t>5 kg milk</t>
  </si>
  <si>
    <t>350 BW</t>
  </si>
  <si>
    <t>Cow weight (kg)</t>
  </si>
  <si>
    <t>DMI (kg) Maintenance</t>
  </si>
  <si>
    <t>Milk 3.7%fat (lit)</t>
  </si>
  <si>
    <t>DMI (kg) Lactation</t>
  </si>
  <si>
    <t>Total DMI Req (kg)</t>
  </si>
  <si>
    <t>Total CP required (kg)</t>
  </si>
  <si>
    <t>RDP Req (kg)</t>
  </si>
  <si>
    <t>RUP Req (kg)</t>
  </si>
  <si>
    <t>ME (MJ/d) Milking</t>
  </si>
  <si>
    <t>TDN kg</t>
  </si>
  <si>
    <t>ADF REQ Min (kg/d)</t>
  </si>
  <si>
    <t>NDF REQ Min (kg/d)</t>
  </si>
  <si>
    <t>ME (MCal/d) Milking</t>
  </si>
  <si>
    <t>DM</t>
  </si>
  <si>
    <t>ME</t>
  </si>
  <si>
    <t>CP</t>
  </si>
  <si>
    <t>NDF</t>
  </si>
  <si>
    <t>ADF</t>
  </si>
  <si>
    <t>KILO</t>
  </si>
  <si>
    <t>Per kg cost</t>
  </si>
  <si>
    <t>Total cost</t>
  </si>
  <si>
    <t>Corn Silage</t>
  </si>
  <si>
    <t>Barseem</t>
  </si>
  <si>
    <t>WS</t>
  </si>
  <si>
    <t>Corn</t>
  </si>
  <si>
    <t>SBM</t>
  </si>
  <si>
    <t>CM</t>
  </si>
  <si>
    <t>RSM</t>
  </si>
  <si>
    <t>WB</t>
  </si>
  <si>
    <t>Mol</t>
  </si>
  <si>
    <t>Urea</t>
  </si>
  <si>
    <t>Toxin binder</t>
  </si>
  <si>
    <t>minerals</t>
  </si>
  <si>
    <t>Fat 99</t>
  </si>
  <si>
    <t>DCP</t>
  </si>
  <si>
    <t>salt</t>
  </si>
  <si>
    <t>caco3</t>
  </si>
  <si>
    <t>soda</t>
  </si>
  <si>
    <t>palm cake</t>
  </si>
  <si>
    <t>Canola Oil</t>
  </si>
  <si>
    <t>Cotton seed cake</t>
  </si>
  <si>
    <t>Barseem (kg)</t>
  </si>
  <si>
    <t>Wheat Straw (kg)</t>
  </si>
  <si>
    <t>Corn grain (kg)</t>
  </si>
  <si>
    <t>Canola meal (kg)</t>
  </si>
  <si>
    <t>Cotton seed cake (kg)</t>
  </si>
  <si>
    <t>Wheat bran (kg)</t>
  </si>
  <si>
    <t>Molasses (gram)</t>
  </si>
  <si>
    <t>Mineral Mixture (grams)</t>
  </si>
  <si>
    <t>Common Salt (grams)</t>
  </si>
  <si>
    <t>Milk (lit)</t>
  </si>
  <si>
    <t>Body weight</t>
  </si>
  <si>
    <t>Soybean meal</t>
  </si>
  <si>
    <t>Urea (g)</t>
  </si>
  <si>
    <t>lucerne</t>
  </si>
  <si>
    <t>Alfalfa and wheat straw based</t>
  </si>
  <si>
    <t>Alfalfa (kg)</t>
  </si>
  <si>
    <t>For cattle</t>
  </si>
  <si>
    <t>For buffalo</t>
  </si>
  <si>
    <t>Maize based</t>
  </si>
  <si>
    <t>Maize</t>
  </si>
  <si>
    <t>CG30</t>
  </si>
  <si>
    <t>Maize (kg)</t>
  </si>
  <si>
    <t>Corn gluten 30</t>
  </si>
  <si>
    <t>Rapeseed meal</t>
  </si>
  <si>
    <t>Sorghum based</t>
  </si>
  <si>
    <t>Sorghum (kg)</t>
  </si>
  <si>
    <t>Maize Silage based</t>
  </si>
  <si>
    <t>Maize silage based</t>
  </si>
  <si>
    <t>Maize silage (kg)</t>
  </si>
  <si>
    <t>Species</t>
  </si>
  <si>
    <t>Cattle</t>
  </si>
  <si>
    <t>Buffalo</t>
  </si>
  <si>
    <t>Main Fodder</t>
  </si>
  <si>
    <t>Season</t>
  </si>
  <si>
    <t>Winter</t>
  </si>
  <si>
    <t>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</si>
</sst>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4" fillId="0" borderId="0" xfId="0" applyFont="1"/>
    <xf numFmtId="0" fontId="4" fillId="7" borderId="1" xfId="0" applyFont="1" applyFill="1" applyBorder="1"/>
    <xf numFmtId="0" fontId="4" fillId="2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4" borderId="0" xfId="0" applyFill="1"/>
    <xf numFmtId="0" fontId="0" fillId="11" borderId="0" xfId="0" applyFill="1"/>
    <xf numFmtId="0" fontId="0" fillId="12" borderId="0" xfId="0" applyFill="1"/>
    <xf numFmtId="0" fontId="0" fillId="0" borderId="1" xfId="0" applyBorder="1"/>
    <xf numFmtId="0" fontId="0" fillId="12" borderId="1" xfId="0" applyFill="1" applyBorder="1"/>
    <xf numFmtId="0" fontId="0" fillId="8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horizontal="right"/>
    </xf>
    <xf numFmtId="0" fontId="0" fillId="14" borderId="1" xfId="0" applyFill="1" applyBorder="1"/>
    <xf numFmtId="0" fontId="0" fillId="8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15" borderId="1" xfId="0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2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zoomScale="66" zoomScaleNormal="66" workbookViewId="0">
      <selection activeCell="M13" sqref="M13"/>
    </sheetView>
  </sheetViews>
  <sheetFormatPr defaultRowHeight="15" x14ac:dyDescent="0.25"/>
  <cols>
    <col min="7" max="7" width="19.7109375" customWidth="1"/>
  </cols>
  <sheetData>
    <row r="1" spans="1:24" x14ac:dyDescent="0.25">
      <c r="A1" t="s">
        <v>0</v>
      </c>
      <c r="G1" s="1" t="s">
        <v>3</v>
      </c>
      <c r="H1" s="1" t="s">
        <v>4</v>
      </c>
      <c r="I1" s="2" t="s">
        <v>5</v>
      </c>
      <c r="J1" s="2" t="s">
        <v>6</v>
      </c>
      <c r="K1" s="3" t="s">
        <v>7</v>
      </c>
      <c r="L1" s="4" t="s">
        <v>8</v>
      </c>
      <c r="M1" s="4" t="s">
        <v>9</v>
      </c>
      <c r="N1" s="4" t="s">
        <v>10</v>
      </c>
      <c r="O1" s="5" t="s">
        <v>11</v>
      </c>
      <c r="P1" s="5" t="s">
        <v>12</v>
      </c>
      <c r="Q1" s="5" t="s">
        <v>13</v>
      </c>
      <c r="R1" s="5" t="s">
        <v>14</v>
      </c>
      <c r="S1" s="5" t="s">
        <v>15</v>
      </c>
      <c r="T1" s="6"/>
      <c r="W1" t="s">
        <v>25</v>
      </c>
      <c r="X1" s="18">
        <v>30</v>
      </c>
    </row>
    <row r="2" spans="1:24" x14ac:dyDescent="0.25">
      <c r="A2" t="s">
        <v>2</v>
      </c>
      <c r="B2" t="s">
        <v>1</v>
      </c>
      <c r="G2" s="7">
        <v>350</v>
      </c>
      <c r="H2" s="8">
        <f>2.25/100*G2</f>
        <v>7.875</v>
      </c>
      <c r="I2" s="7">
        <v>5</v>
      </c>
      <c r="J2" s="9">
        <f>0.3*I2</f>
        <v>1.5</v>
      </c>
      <c r="K2" s="10">
        <f>J2+H2</f>
        <v>9.375</v>
      </c>
      <c r="L2" s="11">
        <f>17/100*K2</f>
        <v>1.5937500000000002</v>
      </c>
      <c r="M2" s="11">
        <f>62.5/100*L2</f>
        <v>0.99609375000000011</v>
      </c>
      <c r="N2" s="11">
        <f>L2-M2</f>
        <v>0.59765625000000011</v>
      </c>
      <c r="O2" s="12">
        <f>10.8/100*G2+5.4*I2</f>
        <v>64.800000000000011</v>
      </c>
      <c r="P2" s="12">
        <f>0.008*G2+0.4*I2</f>
        <v>4.8000000000000007</v>
      </c>
      <c r="Q2" s="12">
        <f>0.2*K2</f>
        <v>1.875</v>
      </c>
      <c r="R2" s="12">
        <f>0.28*K2</f>
        <v>2.6250000000000004</v>
      </c>
      <c r="S2" s="6">
        <f>O2*0.239</f>
        <v>15.487200000000001</v>
      </c>
      <c r="T2" s="6">
        <f>S2*1000</f>
        <v>15487.2</v>
      </c>
      <c r="W2" t="s">
        <v>26</v>
      </c>
      <c r="X2" s="18">
        <v>1.5</v>
      </c>
    </row>
    <row r="3" spans="1:24" x14ac:dyDescent="0.25">
      <c r="W3" t="s">
        <v>27</v>
      </c>
      <c r="X3" s="18">
        <v>1</v>
      </c>
    </row>
    <row r="4" spans="1:24" x14ac:dyDescent="0.25">
      <c r="G4" s="17"/>
      <c r="H4" s="17" t="s">
        <v>16</v>
      </c>
      <c r="I4" s="17" t="s">
        <v>17</v>
      </c>
      <c r="J4" s="17" t="s">
        <v>18</v>
      </c>
      <c r="K4" s="17" t="s">
        <v>19</v>
      </c>
      <c r="L4" s="17" t="s">
        <v>20</v>
      </c>
      <c r="M4" s="17" t="s">
        <v>21</v>
      </c>
      <c r="N4" s="17" t="s">
        <v>16</v>
      </c>
      <c r="O4" s="17" t="s">
        <v>17</v>
      </c>
      <c r="P4" s="17" t="s">
        <v>18</v>
      </c>
      <c r="Q4" s="17" t="s">
        <v>19</v>
      </c>
      <c r="R4" s="17" t="s">
        <v>20</v>
      </c>
      <c r="S4" s="17" t="s">
        <v>22</v>
      </c>
      <c r="T4" s="17" t="s">
        <v>23</v>
      </c>
      <c r="W4" t="s">
        <v>29</v>
      </c>
      <c r="X4" s="18">
        <v>0.5</v>
      </c>
    </row>
    <row r="5" spans="1:24" x14ac:dyDescent="0.25">
      <c r="G5" t="s">
        <v>24</v>
      </c>
      <c r="H5" s="13">
        <v>29.7</v>
      </c>
      <c r="I5" s="13">
        <v>2.2999999999999998</v>
      </c>
      <c r="J5" s="13">
        <v>9.6999999999999993</v>
      </c>
      <c r="K5" s="13">
        <v>58.5</v>
      </c>
      <c r="L5" s="13">
        <v>34.1</v>
      </c>
      <c r="M5" s="18">
        <v>21</v>
      </c>
      <c r="N5">
        <f>H5/100*M5</f>
        <v>6.2370000000000001</v>
      </c>
      <c r="O5">
        <f>N5*I5</f>
        <v>14.345099999999999</v>
      </c>
      <c r="P5">
        <f>J5/100*N5</f>
        <v>0.60498899999999989</v>
      </c>
      <c r="Q5">
        <f>K5/100*N5</f>
        <v>3.6486449999999997</v>
      </c>
      <c r="R5">
        <f>L5/100*N5</f>
        <v>2.1268170000000004</v>
      </c>
      <c r="S5">
        <v>9</v>
      </c>
      <c r="T5">
        <f>S5*M5</f>
        <v>189</v>
      </c>
      <c r="W5" t="s">
        <v>43</v>
      </c>
      <c r="X5" s="18">
        <v>1</v>
      </c>
    </row>
    <row r="6" spans="1:24" x14ac:dyDescent="0.25">
      <c r="G6" t="s">
        <v>63</v>
      </c>
      <c r="H6" s="14">
        <v>23.3</v>
      </c>
      <c r="I6" s="14">
        <v>2.2000000000000002</v>
      </c>
      <c r="J6" s="14">
        <v>8.9</v>
      </c>
      <c r="K6" s="14">
        <v>59.5</v>
      </c>
      <c r="L6" s="14">
        <v>35</v>
      </c>
      <c r="M6" s="18">
        <v>0</v>
      </c>
      <c r="N6">
        <f>H6/100*M6</f>
        <v>0</v>
      </c>
      <c r="O6">
        <f>N6*I6</f>
        <v>0</v>
      </c>
      <c r="P6">
        <f>J6/100*N6</f>
        <v>0</v>
      </c>
      <c r="Q6">
        <f>K6/100*N6</f>
        <v>0</v>
      </c>
      <c r="R6">
        <f>L6/100*N6</f>
        <v>0</v>
      </c>
      <c r="X6" s="18"/>
    </row>
    <row r="7" spans="1:24" x14ac:dyDescent="0.25">
      <c r="G7" t="s">
        <v>25</v>
      </c>
      <c r="H7" s="13">
        <v>12.5</v>
      </c>
      <c r="I7" s="13">
        <v>2.2999999999999998</v>
      </c>
      <c r="J7" s="13">
        <v>23.5</v>
      </c>
      <c r="K7" s="13">
        <v>44.1</v>
      </c>
      <c r="L7" s="13">
        <v>31.4</v>
      </c>
      <c r="M7" s="18">
        <v>0</v>
      </c>
      <c r="N7">
        <f>H7/100*M7</f>
        <v>0</v>
      </c>
      <c r="O7">
        <f t="shared" ref="O7:O27" si="0">N7*I7</f>
        <v>0</v>
      </c>
      <c r="P7">
        <f t="shared" ref="P7:P27" si="1">J7/100*N7</f>
        <v>0</v>
      </c>
      <c r="Q7">
        <f t="shared" ref="Q7:Q27" si="2">K7/100*N7</f>
        <v>0</v>
      </c>
      <c r="R7">
        <f t="shared" ref="R7:R27" si="3">L7/100*N7</f>
        <v>0</v>
      </c>
      <c r="S7">
        <v>7</v>
      </c>
      <c r="T7">
        <f t="shared" ref="T7" si="4">S7*M7</f>
        <v>0</v>
      </c>
      <c r="W7" t="s">
        <v>31</v>
      </c>
      <c r="X7" s="18">
        <v>0.5</v>
      </c>
    </row>
    <row r="8" spans="1:24" x14ac:dyDescent="0.25">
      <c r="G8" t="s">
        <v>57</v>
      </c>
      <c r="H8" s="13">
        <v>20</v>
      </c>
      <c r="I8" s="13">
        <v>2.2999999999999998</v>
      </c>
      <c r="J8" s="13">
        <v>20.6</v>
      </c>
      <c r="K8" s="13">
        <v>39.299999999999997</v>
      </c>
      <c r="L8" s="13">
        <v>30.9</v>
      </c>
      <c r="M8" s="18">
        <v>0</v>
      </c>
      <c r="N8">
        <f>H8/100*M8</f>
        <v>0</v>
      </c>
      <c r="O8">
        <f t="shared" ref="O8" si="5">N8*I8</f>
        <v>0</v>
      </c>
      <c r="P8">
        <f t="shared" ref="P8" si="6">J8/100*N8</f>
        <v>0</v>
      </c>
      <c r="Q8">
        <f t="shared" ref="Q8" si="7">K8/100*N8</f>
        <v>0</v>
      </c>
      <c r="R8">
        <f t="shared" ref="R8" si="8">L8/100*N8</f>
        <v>0</v>
      </c>
      <c r="X8" s="18"/>
    </row>
    <row r="9" spans="1:24" x14ac:dyDescent="0.25">
      <c r="G9" t="s">
        <v>26</v>
      </c>
      <c r="H9" s="14">
        <v>91</v>
      </c>
      <c r="I9" s="14">
        <v>1.5</v>
      </c>
      <c r="J9" s="14">
        <v>4</v>
      </c>
      <c r="K9" s="14">
        <v>71.8</v>
      </c>
      <c r="L9" s="14">
        <v>43.8</v>
      </c>
      <c r="M9" s="18">
        <v>1</v>
      </c>
      <c r="N9">
        <f>H9/100*M9</f>
        <v>0.91</v>
      </c>
      <c r="O9">
        <f t="shared" si="0"/>
        <v>1.365</v>
      </c>
      <c r="P9">
        <f t="shared" si="1"/>
        <v>3.6400000000000002E-2</v>
      </c>
      <c r="Q9">
        <f t="shared" si="2"/>
        <v>0.65337999999999996</v>
      </c>
      <c r="R9">
        <f t="shared" si="3"/>
        <v>0.39857999999999999</v>
      </c>
      <c r="W9" t="s">
        <v>32</v>
      </c>
      <c r="X9" s="18">
        <v>0.25</v>
      </c>
    </row>
    <row r="10" spans="1:24" x14ac:dyDescent="0.25">
      <c r="G10" t="s">
        <v>27</v>
      </c>
      <c r="H10" s="13">
        <v>87.3</v>
      </c>
      <c r="I10" s="13">
        <v>3.2</v>
      </c>
      <c r="J10" s="13">
        <v>9.1</v>
      </c>
      <c r="K10" s="13">
        <v>10.6</v>
      </c>
      <c r="L10" s="13">
        <v>2.7</v>
      </c>
      <c r="M10" s="18">
        <v>0</v>
      </c>
      <c r="N10">
        <f t="shared" ref="N10:N27" si="9">H10/100*M10</f>
        <v>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>
        <v>72</v>
      </c>
      <c r="T10">
        <f t="shared" ref="T10:T27" si="10">S10*M10</f>
        <v>0</v>
      </c>
      <c r="W10" s="15" t="s">
        <v>35</v>
      </c>
      <c r="X10" s="18">
        <v>0.1</v>
      </c>
    </row>
    <row r="11" spans="1:24" x14ac:dyDescent="0.25">
      <c r="G11" t="s">
        <v>28</v>
      </c>
      <c r="H11" s="13">
        <v>89.1</v>
      </c>
      <c r="I11" s="13">
        <v>3.1</v>
      </c>
      <c r="J11" s="13">
        <v>48</v>
      </c>
      <c r="K11" s="13">
        <v>16.600000000000001</v>
      </c>
      <c r="L11" s="13">
        <v>7</v>
      </c>
      <c r="M11" s="18">
        <v>0</v>
      </c>
      <c r="N11">
        <f t="shared" si="9"/>
        <v>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>
        <v>208</v>
      </c>
      <c r="T11">
        <f t="shared" si="10"/>
        <v>0</v>
      </c>
      <c r="W11" s="15" t="s">
        <v>38</v>
      </c>
      <c r="X11">
        <v>0.05</v>
      </c>
    </row>
    <row r="12" spans="1:24" x14ac:dyDescent="0.25">
      <c r="G12" t="s">
        <v>64</v>
      </c>
      <c r="H12" s="14">
        <v>88.3</v>
      </c>
      <c r="I12" s="14">
        <v>2.8</v>
      </c>
      <c r="J12" s="14">
        <v>29</v>
      </c>
      <c r="K12" s="14">
        <v>30.6</v>
      </c>
      <c r="L12" s="14">
        <v>9.4</v>
      </c>
      <c r="M12" s="18">
        <v>0</v>
      </c>
      <c r="N12">
        <f t="shared" si="9"/>
        <v>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W12" s="15"/>
    </row>
    <row r="13" spans="1:24" x14ac:dyDescent="0.25">
      <c r="G13" t="s">
        <v>29</v>
      </c>
      <c r="H13" s="13">
        <v>88.8</v>
      </c>
      <c r="I13" s="13">
        <v>2.5</v>
      </c>
      <c r="J13" s="13">
        <v>39.6</v>
      </c>
      <c r="K13" s="13">
        <v>31.2</v>
      </c>
      <c r="L13" s="13">
        <v>19.7</v>
      </c>
      <c r="M13" s="18">
        <v>0.5</v>
      </c>
      <c r="N13">
        <f t="shared" si="9"/>
        <v>0.44400000000000001</v>
      </c>
      <c r="O13">
        <f t="shared" si="0"/>
        <v>1.1100000000000001</v>
      </c>
      <c r="P13">
        <f t="shared" si="1"/>
        <v>0.17582400000000001</v>
      </c>
      <c r="Q13">
        <f t="shared" si="2"/>
        <v>0.13852800000000001</v>
      </c>
      <c r="R13">
        <f t="shared" si="3"/>
        <v>8.746799999999999E-2</v>
      </c>
      <c r="S13">
        <v>124</v>
      </c>
      <c r="T13">
        <f t="shared" si="10"/>
        <v>62</v>
      </c>
    </row>
    <row r="14" spans="1:24" x14ac:dyDescent="0.25">
      <c r="G14" t="s">
        <v>30</v>
      </c>
      <c r="H14" s="13">
        <v>89.9</v>
      </c>
      <c r="I14" s="13">
        <v>2.7</v>
      </c>
      <c r="J14" s="13">
        <v>39</v>
      </c>
      <c r="K14" s="13">
        <v>25.5</v>
      </c>
      <c r="L14" s="13">
        <v>16.7</v>
      </c>
      <c r="M14" s="18">
        <v>0.5</v>
      </c>
      <c r="N14">
        <f t="shared" si="9"/>
        <v>0.44950000000000001</v>
      </c>
      <c r="O14">
        <f t="shared" si="0"/>
        <v>1.2136500000000001</v>
      </c>
      <c r="P14">
        <f t="shared" si="1"/>
        <v>0.17530500000000002</v>
      </c>
      <c r="Q14">
        <f t="shared" si="2"/>
        <v>0.1146225</v>
      </c>
      <c r="R14">
        <f t="shared" si="3"/>
        <v>7.5066499999999994E-2</v>
      </c>
      <c r="S14">
        <v>85</v>
      </c>
      <c r="T14">
        <f t="shared" si="10"/>
        <v>42.5</v>
      </c>
    </row>
    <row r="15" spans="1:24" x14ac:dyDescent="0.25">
      <c r="G15" t="s">
        <v>43</v>
      </c>
      <c r="H15" s="13">
        <v>92.2</v>
      </c>
      <c r="I15" s="13">
        <v>2</v>
      </c>
      <c r="J15" s="13">
        <v>23.8</v>
      </c>
      <c r="K15" s="13">
        <v>43.2</v>
      </c>
      <c r="L15" s="13">
        <v>32.799999999999997</v>
      </c>
      <c r="M15" s="18">
        <v>1</v>
      </c>
      <c r="N15">
        <f t="shared" ref="N15" si="11">H15/100*M15</f>
        <v>0.92200000000000004</v>
      </c>
      <c r="O15">
        <f t="shared" ref="O15" si="12">N15*I15</f>
        <v>1.8440000000000001</v>
      </c>
      <c r="P15">
        <f t="shared" ref="P15" si="13">J15/100*N15</f>
        <v>0.21943600000000002</v>
      </c>
      <c r="Q15">
        <f t="shared" ref="Q15" si="14">K15/100*N15</f>
        <v>0.39830400000000005</v>
      </c>
      <c r="R15">
        <f t="shared" ref="R15" si="15">L15/100*N15</f>
        <v>0.30241599999999996</v>
      </c>
    </row>
    <row r="16" spans="1:24" x14ac:dyDescent="0.25">
      <c r="G16" t="s">
        <v>31</v>
      </c>
      <c r="H16" s="13">
        <v>87</v>
      </c>
      <c r="I16" s="13">
        <v>2.8</v>
      </c>
      <c r="J16" s="13">
        <v>15.9</v>
      </c>
      <c r="K16" s="13">
        <v>39.799999999999997</v>
      </c>
      <c r="L16" s="13">
        <v>12.6</v>
      </c>
      <c r="M16" s="18">
        <v>0.5</v>
      </c>
      <c r="N16">
        <f t="shared" si="9"/>
        <v>0.435</v>
      </c>
      <c r="O16">
        <f t="shared" si="0"/>
        <v>1.218</v>
      </c>
      <c r="P16">
        <f t="shared" si="1"/>
        <v>6.9165000000000004E-2</v>
      </c>
      <c r="Q16">
        <f t="shared" si="2"/>
        <v>0.17312999999999998</v>
      </c>
      <c r="R16">
        <f t="shared" si="3"/>
        <v>5.4809999999999998E-2</v>
      </c>
      <c r="S16">
        <v>48</v>
      </c>
      <c r="T16">
        <f t="shared" si="10"/>
        <v>24</v>
      </c>
    </row>
    <row r="17" spans="7:28" x14ac:dyDescent="0.25">
      <c r="G17" t="s">
        <v>41</v>
      </c>
      <c r="H17" s="13">
        <v>91.2</v>
      </c>
      <c r="I17" s="13">
        <v>2.2000000000000002</v>
      </c>
      <c r="J17" s="13">
        <v>17.8</v>
      </c>
      <c r="K17" s="13">
        <v>57</v>
      </c>
      <c r="L17" s="13">
        <v>37.6</v>
      </c>
      <c r="M17" s="18">
        <v>0</v>
      </c>
      <c r="N17">
        <f t="shared" si="9"/>
        <v>0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>
        <v>48</v>
      </c>
      <c r="T17">
        <f t="shared" si="10"/>
        <v>0</v>
      </c>
    </row>
    <row r="18" spans="7:28" x14ac:dyDescent="0.25">
      <c r="G18" t="s">
        <v>32</v>
      </c>
      <c r="H18" s="13">
        <v>74</v>
      </c>
      <c r="I18" s="13">
        <v>2.85</v>
      </c>
      <c r="J18" s="13">
        <v>3</v>
      </c>
      <c r="K18" s="13">
        <v>0</v>
      </c>
      <c r="L18" s="13">
        <v>0</v>
      </c>
      <c r="M18" s="18">
        <v>0</v>
      </c>
      <c r="N18">
        <f t="shared" si="9"/>
        <v>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>
        <v>37</v>
      </c>
      <c r="T18">
        <f t="shared" si="10"/>
        <v>0</v>
      </c>
      <c r="X18" s="14">
        <v>88.3</v>
      </c>
      <c r="Y18" s="14">
        <v>2.8</v>
      </c>
      <c r="Z18" s="14">
        <v>29</v>
      </c>
      <c r="AA18" s="14">
        <v>30.6</v>
      </c>
      <c r="AB18" s="14">
        <v>9.4</v>
      </c>
    </row>
    <row r="19" spans="7:28" x14ac:dyDescent="0.25">
      <c r="G19" t="s">
        <v>42</v>
      </c>
      <c r="H19" s="13">
        <v>100</v>
      </c>
      <c r="I19" s="13">
        <v>8.36</v>
      </c>
      <c r="J19" s="13"/>
      <c r="K19" s="13"/>
      <c r="L19" s="13"/>
      <c r="M19" s="18">
        <v>0</v>
      </c>
      <c r="N19">
        <f t="shared" si="9"/>
        <v>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</row>
    <row r="20" spans="7:28" x14ac:dyDescent="0.25">
      <c r="G20" s="15" t="s">
        <v>33</v>
      </c>
      <c r="H20" s="13">
        <v>98</v>
      </c>
      <c r="I20" s="13">
        <v>0</v>
      </c>
      <c r="J20" s="13">
        <v>280</v>
      </c>
      <c r="K20" s="13">
        <v>0</v>
      </c>
      <c r="L20" s="13">
        <v>0</v>
      </c>
      <c r="M20" s="18">
        <v>0</v>
      </c>
      <c r="N20">
        <f t="shared" si="9"/>
        <v>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>
        <v>48</v>
      </c>
      <c r="T20">
        <f t="shared" si="10"/>
        <v>0</v>
      </c>
    </row>
    <row r="21" spans="7:28" x14ac:dyDescent="0.25">
      <c r="G21" s="15" t="s">
        <v>34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8">
        <v>0</v>
      </c>
      <c r="N21">
        <f t="shared" si="9"/>
        <v>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>
        <v>640</v>
      </c>
      <c r="T21">
        <f t="shared" si="10"/>
        <v>0</v>
      </c>
    </row>
    <row r="22" spans="7:28" x14ac:dyDescent="0.25">
      <c r="G22" s="15" t="s">
        <v>35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8">
        <v>0.1</v>
      </c>
      <c r="N22">
        <f>H22/100*M22</f>
        <v>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>
        <v>390</v>
      </c>
      <c r="T22">
        <f t="shared" si="10"/>
        <v>39</v>
      </c>
    </row>
    <row r="23" spans="7:28" x14ac:dyDescent="0.25">
      <c r="G23" s="15" t="s">
        <v>36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8">
        <v>0</v>
      </c>
      <c r="N23">
        <f t="shared" si="9"/>
        <v>0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>
        <v>500</v>
      </c>
      <c r="T23">
        <f t="shared" si="10"/>
        <v>0</v>
      </c>
    </row>
    <row r="24" spans="7:28" x14ac:dyDescent="0.25">
      <c r="G24" s="15" t="s">
        <v>37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8">
        <v>0</v>
      </c>
      <c r="N24">
        <f t="shared" si="9"/>
        <v>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>
        <v>97</v>
      </c>
      <c r="T24">
        <f t="shared" si="10"/>
        <v>0</v>
      </c>
    </row>
    <row r="25" spans="7:28" x14ac:dyDescent="0.25">
      <c r="G25" s="15" t="s">
        <v>38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>
        <v>0.05</v>
      </c>
      <c r="N25">
        <f t="shared" si="9"/>
        <v>0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>
        <v>16</v>
      </c>
      <c r="T25">
        <f t="shared" si="10"/>
        <v>0.8</v>
      </c>
    </row>
    <row r="26" spans="7:28" x14ac:dyDescent="0.25">
      <c r="G26" s="15" t="s">
        <v>39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>
        <v>0</v>
      </c>
      <c r="N26">
        <f t="shared" si="9"/>
        <v>0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>
        <v>12</v>
      </c>
      <c r="T26">
        <f t="shared" si="10"/>
        <v>0</v>
      </c>
    </row>
    <row r="27" spans="7:28" x14ac:dyDescent="0.25">
      <c r="G27" s="15" t="s">
        <v>40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>
        <v>0</v>
      </c>
      <c r="N27">
        <f t="shared" si="9"/>
        <v>0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>
        <v>110</v>
      </c>
      <c r="T27">
        <f t="shared" si="10"/>
        <v>0</v>
      </c>
    </row>
    <row r="28" spans="7:28" x14ac:dyDescent="0.25">
      <c r="G28" s="16"/>
      <c r="M28" s="15">
        <f t="shared" ref="M28:R28" si="16">SUM(M5:M27)</f>
        <v>24.650000000000002</v>
      </c>
      <c r="N28" s="15">
        <f t="shared" si="16"/>
        <v>9.3975000000000009</v>
      </c>
      <c r="O28" s="15">
        <f t="shared" si="16"/>
        <v>21.095750000000002</v>
      </c>
      <c r="P28" s="15">
        <f>SUM(P5:P26)</f>
        <v>1.2811189999999999</v>
      </c>
      <c r="Q28" s="15">
        <f t="shared" si="16"/>
        <v>5.1266094999999998</v>
      </c>
      <c r="R28" s="15">
        <f t="shared" si="16"/>
        <v>3.0451575000000002</v>
      </c>
      <c r="S28" s="15">
        <f>SUM(S5:S27)</f>
        <v>2451</v>
      </c>
      <c r="T28" s="15">
        <f>SUM(T5:T27)</f>
        <v>357.3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5"/>
  <sheetViews>
    <sheetView tabSelected="1" topLeftCell="A47" zoomScale="78" zoomScaleNormal="78" workbookViewId="0">
      <selection activeCell="C62" sqref="C62"/>
    </sheetView>
  </sheetViews>
  <sheetFormatPr defaultRowHeight="15" x14ac:dyDescent="0.25"/>
  <cols>
    <col min="1" max="1" width="24.28515625" customWidth="1"/>
    <col min="15" max="15" width="22.7109375" customWidth="1"/>
  </cols>
  <sheetData>
    <row r="1" spans="1:23" x14ac:dyDescent="0.25">
      <c r="A1" s="15" t="s">
        <v>60</v>
      </c>
      <c r="O1" s="15" t="s">
        <v>61</v>
      </c>
    </row>
    <row r="2" spans="1:23" x14ac:dyDescent="0.25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6"/>
      <c r="O2" s="34" t="s">
        <v>0</v>
      </c>
      <c r="P2" s="35"/>
      <c r="Q2" s="35"/>
      <c r="R2" s="35"/>
      <c r="S2" s="35"/>
      <c r="T2" s="35"/>
      <c r="U2" s="35"/>
      <c r="V2" s="35"/>
      <c r="W2" s="36"/>
    </row>
    <row r="3" spans="1:23" x14ac:dyDescent="0.25">
      <c r="A3" s="21" t="s">
        <v>54</v>
      </c>
      <c r="B3" s="21">
        <v>350</v>
      </c>
      <c r="C3" s="21">
        <v>350</v>
      </c>
      <c r="D3" s="21">
        <v>350</v>
      </c>
      <c r="E3" s="21">
        <v>350</v>
      </c>
      <c r="F3" s="21">
        <v>400</v>
      </c>
      <c r="G3" s="21">
        <v>400</v>
      </c>
      <c r="H3" s="21">
        <v>400</v>
      </c>
      <c r="I3" s="21">
        <v>400</v>
      </c>
      <c r="J3" s="21">
        <v>450</v>
      </c>
      <c r="K3" s="21">
        <v>450</v>
      </c>
      <c r="L3" s="21">
        <v>450</v>
      </c>
      <c r="M3" s="21">
        <v>450</v>
      </c>
      <c r="O3" s="21" t="s">
        <v>54</v>
      </c>
      <c r="P3" s="21">
        <v>500</v>
      </c>
      <c r="Q3" s="21">
        <v>500</v>
      </c>
      <c r="R3" s="21">
        <v>500</v>
      </c>
      <c r="S3" s="21">
        <v>500</v>
      </c>
      <c r="T3" s="21">
        <v>600</v>
      </c>
      <c r="U3" s="21">
        <v>600</v>
      </c>
      <c r="V3" s="21">
        <v>600</v>
      </c>
      <c r="W3" s="21">
        <v>600</v>
      </c>
    </row>
    <row r="4" spans="1:23" x14ac:dyDescent="0.25">
      <c r="A4" s="22" t="s">
        <v>53</v>
      </c>
      <c r="B4" s="23">
        <v>5</v>
      </c>
      <c r="C4" s="24">
        <v>10</v>
      </c>
      <c r="D4" s="24">
        <v>15</v>
      </c>
      <c r="E4" s="24">
        <v>20</v>
      </c>
      <c r="F4" s="24">
        <v>5</v>
      </c>
      <c r="G4" s="24">
        <v>10</v>
      </c>
      <c r="H4" s="24">
        <v>15</v>
      </c>
      <c r="I4" s="24">
        <v>20</v>
      </c>
      <c r="J4" s="24">
        <v>5</v>
      </c>
      <c r="K4" s="24">
        <v>10</v>
      </c>
      <c r="L4" s="24">
        <v>15</v>
      </c>
      <c r="M4" s="24">
        <v>20</v>
      </c>
      <c r="O4" s="22" t="s">
        <v>53</v>
      </c>
      <c r="P4" s="23">
        <v>5</v>
      </c>
      <c r="Q4" s="24">
        <v>10</v>
      </c>
      <c r="R4" s="24">
        <v>15</v>
      </c>
      <c r="S4" s="24">
        <v>20</v>
      </c>
      <c r="T4" s="24">
        <v>5</v>
      </c>
      <c r="U4" s="24">
        <v>10</v>
      </c>
      <c r="V4" s="24">
        <v>15</v>
      </c>
      <c r="W4" s="24">
        <v>20</v>
      </c>
    </row>
    <row r="5" spans="1:23" x14ac:dyDescent="0.25">
      <c r="A5" s="19" t="s">
        <v>44</v>
      </c>
      <c r="B5" s="20">
        <v>30</v>
      </c>
      <c r="C5" s="19">
        <v>30</v>
      </c>
      <c r="D5" s="19">
        <v>35</v>
      </c>
      <c r="E5" s="19">
        <v>35</v>
      </c>
      <c r="F5" s="19">
        <v>30</v>
      </c>
      <c r="G5" s="19">
        <v>35</v>
      </c>
      <c r="H5" s="19">
        <v>35</v>
      </c>
      <c r="I5" s="19">
        <v>35</v>
      </c>
      <c r="J5" s="20">
        <v>30</v>
      </c>
      <c r="K5" s="19">
        <v>35</v>
      </c>
      <c r="L5" s="19">
        <v>35</v>
      </c>
      <c r="M5" s="19">
        <v>35</v>
      </c>
      <c r="O5" s="19" t="s">
        <v>44</v>
      </c>
      <c r="P5" s="20">
        <v>35</v>
      </c>
      <c r="Q5" s="19">
        <v>35</v>
      </c>
      <c r="R5" s="19">
        <v>40</v>
      </c>
      <c r="S5" s="19">
        <v>40</v>
      </c>
      <c r="T5" s="19">
        <v>35</v>
      </c>
      <c r="U5" s="19">
        <v>40</v>
      </c>
      <c r="V5" s="19">
        <v>40</v>
      </c>
      <c r="W5" s="19">
        <v>40</v>
      </c>
    </row>
    <row r="6" spans="1:23" x14ac:dyDescent="0.25">
      <c r="A6" s="19" t="s">
        <v>45</v>
      </c>
      <c r="B6" s="20">
        <v>1.5</v>
      </c>
      <c r="C6" s="19">
        <v>2</v>
      </c>
      <c r="D6" s="19">
        <v>2</v>
      </c>
      <c r="E6" s="19">
        <v>2</v>
      </c>
      <c r="F6" s="20">
        <v>1.5</v>
      </c>
      <c r="G6" s="19">
        <v>2</v>
      </c>
      <c r="H6" s="19">
        <v>2</v>
      </c>
      <c r="I6" s="19">
        <v>2</v>
      </c>
      <c r="J6" s="20">
        <v>1.5</v>
      </c>
      <c r="K6" s="19">
        <v>2</v>
      </c>
      <c r="L6" s="19">
        <v>2</v>
      </c>
      <c r="M6" s="19">
        <v>2</v>
      </c>
      <c r="O6" s="19" t="s">
        <v>45</v>
      </c>
      <c r="P6" s="20">
        <v>1.5</v>
      </c>
      <c r="Q6" s="19">
        <v>2</v>
      </c>
      <c r="R6" s="19">
        <v>2</v>
      </c>
      <c r="S6" s="19">
        <v>2</v>
      </c>
      <c r="T6" s="19">
        <v>2</v>
      </c>
      <c r="U6" s="19">
        <v>2</v>
      </c>
      <c r="V6" s="19">
        <v>2</v>
      </c>
      <c r="W6" s="19">
        <v>2</v>
      </c>
    </row>
    <row r="7" spans="1:23" x14ac:dyDescent="0.25">
      <c r="A7" s="19" t="s">
        <v>46</v>
      </c>
      <c r="B7" s="20">
        <v>1</v>
      </c>
      <c r="C7" s="19">
        <v>1.25</v>
      </c>
      <c r="D7" s="19">
        <v>2</v>
      </c>
      <c r="E7" s="19">
        <v>2</v>
      </c>
      <c r="F7" s="20">
        <v>1.25</v>
      </c>
      <c r="G7" s="19">
        <v>1.5</v>
      </c>
      <c r="H7" s="19">
        <v>1.75</v>
      </c>
      <c r="I7" s="19">
        <v>2</v>
      </c>
      <c r="J7" s="20">
        <v>1</v>
      </c>
      <c r="K7" s="19">
        <v>1</v>
      </c>
      <c r="L7" s="19">
        <v>1.75</v>
      </c>
      <c r="M7" s="19">
        <v>2</v>
      </c>
      <c r="O7" s="19" t="s">
        <v>46</v>
      </c>
      <c r="P7" s="20">
        <v>1</v>
      </c>
      <c r="Q7" s="19">
        <v>1.25</v>
      </c>
      <c r="R7" s="19">
        <v>1.5</v>
      </c>
      <c r="S7" s="19">
        <v>2</v>
      </c>
      <c r="T7" s="19">
        <v>1</v>
      </c>
      <c r="U7" s="19">
        <v>1</v>
      </c>
      <c r="V7" s="19">
        <v>1.75</v>
      </c>
      <c r="W7" s="19">
        <v>2</v>
      </c>
    </row>
    <row r="8" spans="1:23" x14ac:dyDescent="0.25">
      <c r="A8" s="19" t="s">
        <v>55</v>
      </c>
      <c r="B8" s="20">
        <v>0</v>
      </c>
      <c r="C8" s="19">
        <v>0</v>
      </c>
      <c r="D8" s="19">
        <v>0.5</v>
      </c>
      <c r="E8" s="19">
        <v>0</v>
      </c>
      <c r="F8" s="20">
        <v>0</v>
      </c>
      <c r="G8" s="19">
        <v>0</v>
      </c>
      <c r="H8" s="19">
        <v>0.5</v>
      </c>
      <c r="I8" s="19">
        <v>0.5</v>
      </c>
      <c r="J8" s="20">
        <v>0</v>
      </c>
      <c r="K8" s="19">
        <v>0</v>
      </c>
      <c r="L8" s="19">
        <v>0.5</v>
      </c>
      <c r="M8" s="19">
        <v>0.75</v>
      </c>
      <c r="O8" s="19" t="s">
        <v>55</v>
      </c>
      <c r="P8" s="20">
        <v>0</v>
      </c>
      <c r="Q8" s="19">
        <v>0</v>
      </c>
      <c r="R8" s="19">
        <v>0</v>
      </c>
      <c r="S8" s="19">
        <v>0.5</v>
      </c>
      <c r="T8" s="19">
        <v>0</v>
      </c>
      <c r="U8" s="19">
        <v>0</v>
      </c>
      <c r="V8" s="19">
        <v>0.5</v>
      </c>
      <c r="W8" s="19">
        <v>0.75</v>
      </c>
    </row>
    <row r="9" spans="1:23" x14ac:dyDescent="0.25">
      <c r="A9" s="19" t="s">
        <v>47</v>
      </c>
      <c r="B9" s="20">
        <v>0.5</v>
      </c>
      <c r="C9" s="19">
        <v>0.75</v>
      </c>
      <c r="D9" s="19">
        <v>0.5</v>
      </c>
      <c r="E9" s="19">
        <v>1</v>
      </c>
      <c r="F9" s="20">
        <v>0.5</v>
      </c>
      <c r="G9" s="19">
        <v>0.5</v>
      </c>
      <c r="H9" s="19">
        <v>0.5</v>
      </c>
      <c r="I9" s="19">
        <v>0.75</v>
      </c>
      <c r="J9" s="20">
        <v>0.5</v>
      </c>
      <c r="K9" s="19">
        <v>1</v>
      </c>
      <c r="L9" s="19">
        <v>0.5</v>
      </c>
      <c r="M9" s="19">
        <v>0.5</v>
      </c>
      <c r="O9" s="19" t="s">
        <v>47</v>
      </c>
      <c r="P9" s="20">
        <v>0.5</v>
      </c>
      <c r="Q9" s="19">
        <v>0.75</v>
      </c>
      <c r="R9" s="19">
        <v>0.5</v>
      </c>
      <c r="S9" s="19">
        <v>0.5</v>
      </c>
      <c r="T9" s="19">
        <v>0.5</v>
      </c>
      <c r="U9" s="19">
        <v>1</v>
      </c>
      <c r="V9" s="19">
        <v>0.5</v>
      </c>
      <c r="W9" s="19">
        <v>0.5</v>
      </c>
    </row>
    <row r="10" spans="1:23" x14ac:dyDescent="0.25">
      <c r="A10" s="19" t="s">
        <v>48</v>
      </c>
      <c r="B10" s="20">
        <v>1</v>
      </c>
      <c r="C10" s="19">
        <v>1.25</v>
      </c>
      <c r="D10" s="19">
        <v>1.25</v>
      </c>
      <c r="E10" s="19">
        <v>1.5</v>
      </c>
      <c r="F10" s="20">
        <v>1</v>
      </c>
      <c r="G10" s="19">
        <v>1.25</v>
      </c>
      <c r="H10" s="19">
        <v>1.25</v>
      </c>
      <c r="I10" s="19">
        <v>1.25</v>
      </c>
      <c r="J10" s="20">
        <v>1</v>
      </c>
      <c r="K10" s="19">
        <v>1.25</v>
      </c>
      <c r="L10" s="19">
        <v>1.5</v>
      </c>
      <c r="M10" s="19">
        <v>1.5</v>
      </c>
      <c r="O10" s="19" t="s">
        <v>48</v>
      </c>
      <c r="P10" s="20">
        <v>1</v>
      </c>
      <c r="Q10" s="19">
        <v>1.25</v>
      </c>
      <c r="R10" s="19">
        <v>1.25</v>
      </c>
      <c r="S10" s="19">
        <v>1.5</v>
      </c>
      <c r="T10" s="19">
        <v>1.25</v>
      </c>
      <c r="U10" s="19">
        <v>1.25</v>
      </c>
      <c r="V10" s="19">
        <v>1.5</v>
      </c>
      <c r="W10" s="19">
        <v>1.5</v>
      </c>
    </row>
    <row r="11" spans="1:23" x14ac:dyDescent="0.25">
      <c r="A11" s="19" t="s">
        <v>49</v>
      </c>
      <c r="B11" s="20">
        <v>0.5</v>
      </c>
      <c r="C11" s="19">
        <v>0.5</v>
      </c>
      <c r="D11" s="19">
        <v>0.5</v>
      </c>
      <c r="E11" s="19">
        <v>1</v>
      </c>
      <c r="F11" s="20">
        <v>0.5</v>
      </c>
      <c r="G11" s="19">
        <v>0.75</v>
      </c>
      <c r="H11" s="19">
        <v>0.75</v>
      </c>
      <c r="I11" s="19">
        <v>1</v>
      </c>
      <c r="J11" s="20">
        <v>0.75</v>
      </c>
      <c r="K11" s="19">
        <v>1</v>
      </c>
      <c r="L11" s="19">
        <v>1</v>
      </c>
      <c r="M11" s="19">
        <v>1</v>
      </c>
      <c r="O11" s="19" t="s">
        <v>49</v>
      </c>
      <c r="P11" s="20">
        <v>0.5</v>
      </c>
      <c r="Q11" s="19">
        <v>0.5</v>
      </c>
      <c r="R11" s="19">
        <v>0.75</v>
      </c>
      <c r="S11" s="19">
        <v>1</v>
      </c>
      <c r="T11" s="19">
        <v>0.5</v>
      </c>
      <c r="U11" s="19">
        <v>1</v>
      </c>
      <c r="V11" s="19">
        <v>1</v>
      </c>
      <c r="W11" s="19">
        <v>1</v>
      </c>
    </row>
    <row r="12" spans="1:23" x14ac:dyDescent="0.25">
      <c r="A12" s="19" t="s">
        <v>50</v>
      </c>
      <c r="B12" s="20">
        <v>250</v>
      </c>
      <c r="C12" s="20">
        <v>250</v>
      </c>
      <c r="D12" s="19">
        <v>275</v>
      </c>
      <c r="E12" s="19">
        <v>300</v>
      </c>
      <c r="F12" s="20">
        <v>250</v>
      </c>
      <c r="G12" s="19">
        <v>275</v>
      </c>
      <c r="H12" s="19">
        <v>275</v>
      </c>
      <c r="I12" s="19">
        <v>275</v>
      </c>
      <c r="J12" s="20">
        <v>250</v>
      </c>
      <c r="K12" s="19">
        <v>275</v>
      </c>
      <c r="L12" s="19">
        <v>275</v>
      </c>
      <c r="M12" s="19">
        <v>300</v>
      </c>
      <c r="O12" s="19" t="s">
        <v>50</v>
      </c>
      <c r="P12" s="20">
        <v>250</v>
      </c>
      <c r="Q12" s="20">
        <v>250</v>
      </c>
      <c r="R12" s="19">
        <v>275</v>
      </c>
      <c r="S12" s="19">
        <v>275</v>
      </c>
      <c r="T12" s="19">
        <v>275</v>
      </c>
      <c r="U12" s="19">
        <v>275</v>
      </c>
      <c r="V12" s="19">
        <v>275</v>
      </c>
      <c r="W12" s="19">
        <v>300</v>
      </c>
    </row>
    <row r="13" spans="1:23" x14ac:dyDescent="0.25">
      <c r="A13" s="20" t="s">
        <v>51</v>
      </c>
      <c r="B13" s="20">
        <v>100</v>
      </c>
      <c r="C13" s="20">
        <v>100</v>
      </c>
      <c r="D13" s="20">
        <v>100</v>
      </c>
      <c r="E13" s="20">
        <v>150</v>
      </c>
      <c r="F13" s="20">
        <v>100</v>
      </c>
      <c r="G13" s="20">
        <v>100</v>
      </c>
      <c r="H13" s="20">
        <v>100</v>
      </c>
      <c r="I13" s="20">
        <v>100</v>
      </c>
      <c r="J13" s="20">
        <v>100</v>
      </c>
      <c r="K13" s="20">
        <v>100</v>
      </c>
      <c r="L13" s="20">
        <v>100</v>
      </c>
      <c r="M13" s="20">
        <v>150</v>
      </c>
      <c r="O13" s="20" t="s">
        <v>51</v>
      </c>
      <c r="P13" s="20">
        <v>100</v>
      </c>
      <c r="Q13" s="20">
        <v>100</v>
      </c>
      <c r="R13" s="20">
        <v>100</v>
      </c>
      <c r="S13" s="20">
        <v>100</v>
      </c>
      <c r="T13" s="20">
        <v>100</v>
      </c>
      <c r="U13" s="20">
        <v>100</v>
      </c>
      <c r="V13" s="20">
        <v>100</v>
      </c>
      <c r="W13" s="20">
        <v>150</v>
      </c>
    </row>
    <row r="14" spans="1:23" x14ac:dyDescent="0.25">
      <c r="A14" s="20" t="s">
        <v>52</v>
      </c>
      <c r="B14" s="19">
        <v>50</v>
      </c>
      <c r="C14" s="19">
        <v>50</v>
      </c>
      <c r="D14" s="19">
        <v>50</v>
      </c>
      <c r="E14" s="19">
        <v>50</v>
      </c>
      <c r="F14" s="19">
        <v>50</v>
      </c>
      <c r="G14" s="19">
        <v>50</v>
      </c>
      <c r="H14" s="19">
        <v>50</v>
      </c>
      <c r="I14" s="19">
        <v>50</v>
      </c>
      <c r="J14" s="19">
        <v>50</v>
      </c>
      <c r="K14" s="19">
        <v>50</v>
      </c>
      <c r="L14" s="19">
        <v>50</v>
      </c>
      <c r="M14" s="19">
        <v>50</v>
      </c>
      <c r="O14" s="20" t="s">
        <v>52</v>
      </c>
      <c r="P14" s="19">
        <v>50</v>
      </c>
      <c r="Q14" s="19">
        <v>50</v>
      </c>
      <c r="R14" s="19">
        <v>50</v>
      </c>
      <c r="S14" s="19">
        <v>50</v>
      </c>
      <c r="T14" s="19">
        <v>50</v>
      </c>
      <c r="U14" s="19">
        <v>50</v>
      </c>
      <c r="V14" s="19">
        <v>50</v>
      </c>
      <c r="W14" s="19">
        <v>50</v>
      </c>
    </row>
    <row r="15" spans="1:23" x14ac:dyDescent="0.25">
      <c r="A15" s="19" t="s">
        <v>56</v>
      </c>
      <c r="B15" s="20">
        <v>0</v>
      </c>
      <c r="C15" s="19">
        <v>0</v>
      </c>
      <c r="D15" s="19">
        <v>50</v>
      </c>
      <c r="E15" s="19">
        <v>50</v>
      </c>
      <c r="F15" s="20">
        <v>0</v>
      </c>
      <c r="G15" s="19">
        <v>50</v>
      </c>
      <c r="H15" s="19">
        <v>50</v>
      </c>
      <c r="I15" s="19">
        <v>50</v>
      </c>
      <c r="J15" s="20">
        <v>0</v>
      </c>
      <c r="K15" s="19">
        <v>0</v>
      </c>
      <c r="L15" s="19">
        <v>50</v>
      </c>
      <c r="M15" s="19">
        <v>75</v>
      </c>
      <c r="O15" s="19" t="s">
        <v>56</v>
      </c>
      <c r="P15" s="20">
        <v>0</v>
      </c>
      <c r="Q15" s="19">
        <v>0</v>
      </c>
      <c r="R15" s="19">
        <v>50</v>
      </c>
      <c r="S15" s="19">
        <v>50</v>
      </c>
      <c r="T15" s="19">
        <v>50</v>
      </c>
      <c r="U15" s="19">
        <v>0</v>
      </c>
      <c r="V15" s="19">
        <v>50</v>
      </c>
      <c r="W15" s="19">
        <v>75</v>
      </c>
    </row>
    <row r="17" spans="1:23" x14ac:dyDescent="0.25">
      <c r="A17" s="34" t="s">
        <v>58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6"/>
      <c r="O17" s="34" t="s">
        <v>58</v>
      </c>
      <c r="P17" s="35"/>
      <c r="Q17" s="35"/>
      <c r="R17" s="35"/>
      <c r="S17" s="35"/>
      <c r="T17" s="35"/>
      <c r="U17" s="35"/>
      <c r="V17" s="35"/>
      <c r="W17" s="36"/>
    </row>
    <row r="18" spans="1:23" x14ac:dyDescent="0.25">
      <c r="A18" s="21" t="s">
        <v>54</v>
      </c>
      <c r="B18" s="21">
        <v>350</v>
      </c>
      <c r="C18" s="21">
        <v>350</v>
      </c>
      <c r="D18" s="21">
        <v>350</v>
      </c>
      <c r="E18" s="21">
        <v>350</v>
      </c>
      <c r="F18" s="21">
        <v>400</v>
      </c>
      <c r="G18" s="21">
        <v>400</v>
      </c>
      <c r="H18" s="21">
        <v>400</v>
      </c>
      <c r="I18" s="21">
        <v>400</v>
      </c>
      <c r="J18" s="21">
        <v>450</v>
      </c>
      <c r="K18" s="21">
        <v>450</v>
      </c>
      <c r="L18" s="21">
        <v>450</v>
      </c>
      <c r="M18" s="21">
        <v>450</v>
      </c>
      <c r="O18" s="21" t="s">
        <v>54</v>
      </c>
      <c r="P18" s="21">
        <v>500</v>
      </c>
      <c r="Q18" s="21">
        <v>500</v>
      </c>
      <c r="R18" s="21">
        <v>500</v>
      </c>
      <c r="S18" s="21">
        <v>500</v>
      </c>
      <c r="T18" s="21">
        <v>600</v>
      </c>
      <c r="U18" s="21">
        <v>600</v>
      </c>
      <c r="V18" s="21">
        <v>600</v>
      </c>
      <c r="W18" s="21">
        <v>600</v>
      </c>
    </row>
    <row r="19" spans="1:23" x14ac:dyDescent="0.25">
      <c r="A19" s="22" t="s">
        <v>53</v>
      </c>
      <c r="B19" s="23">
        <v>5</v>
      </c>
      <c r="C19" s="24">
        <v>10</v>
      </c>
      <c r="D19" s="24">
        <v>15</v>
      </c>
      <c r="E19" s="24">
        <v>20</v>
      </c>
      <c r="F19" s="24">
        <v>5</v>
      </c>
      <c r="G19" s="24">
        <v>10</v>
      </c>
      <c r="H19" s="24">
        <v>15</v>
      </c>
      <c r="I19" s="24">
        <v>20</v>
      </c>
      <c r="J19" s="24">
        <v>5</v>
      </c>
      <c r="K19" s="24">
        <v>10</v>
      </c>
      <c r="L19" s="24">
        <v>15</v>
      </c>
      <c r="M19" s="24">
        <v>20</v>
      </c>
      <c r="O19" s="22" t="s">
        <v>53</v>
      </c>
      <c r="P19" s="23">
        <v>5</v>
      </c>
      <c r="Q19" s="24">
        <v>10</v>
      </c>
      <c r="R19" s="24">
        <v>15</v>
      </c>
      <c r="S19" s="24">
        <v>20</v>
      </c>
      <c r="T19" s="24">
        <v>5</v>
      </c>
      <c r="U19" s="24">
        <v>10</v>
      </c>
      <c r="V19" s="24">
        <v>15</v>
      </c>
      <c r="W19" s="24">
        <v>20</v>
      </c>
    </row>
    <row r="20" spans="1:23" x14ac:dyDescent="0.25">
      <c r="A20" s="19" t="s">
        <v>59</v>
      </c>
      <c r="B20" s="20">
        <v>30</v>
      </c>
      <c r="C20" s="19">
        <v>30</v>
      </c>
      <c r="D20" s="19">
        <v>35</v>
      </c>
      <c r="E20" s="19">
        <v>35</v>
      </c>
      <c r="F20" s="20">
        <v>30</v>
      </c>
      <c r="G20" s="19">
        <v>35</v>
      </c>
      <c r="H20" s="19">
        <v>35</v>
      </c>
      <c r="I20" s="19">
        <v>35</v>
      </c>
      <c r="J20" s="20">
        <v>33</v>
      </c>
      <c r="K20" s="19">
        <v>35</v>
      </c>
      <c r="L20" s="19">
        <v>35</v>
      </c>
      <c r="M20" s="19">
        <v>35</v>
      </c>
      <c r="O20" s="19" t="s">
        <v>59</v>
      </c>
      <c r="P20" s="20">
        <v>35</v>
      </c>
      <c r="Q20" s="19">
        <v>35</v>
      </c>
      <c r="R20" s="19">
        <v>40</v>
      </c>
      <c r="S20" s="19">
        <v>40</v>
      </c>
      <c r="T20" s="19">
        <v>35</v>
      </c>
      <c r="U20" s="19">
        <v>40</v>
      </c>
      <c r="V20" s="19">
        <v>40</v>
      </c>
      <c r="W20" s="19">
        <v>40</v>
      </c>
    </row>
    <row r="21" spans="1:23" x14ac:dyDescent="0.25">
      <c r="A21" s="19" t="s">
        <v>45</v>
      </c>
      <c r="B21" s="20">
        <v>1.5</v>
      </c>
      <c r="C21" s="19">
        <v>2</v>
      </c>
      <c r="D21" s="19">
        <v>2</v>
      </c>
      <c r="E21" s="19">
        <v>2</v>
      </c>
      <c r="F21" s="20">
        <v>1.5</v>
      </c>
      <c r="G21" s="19">
        <v>2</v>
      </c>
      <c r="H21" s="19">
        <v>2</v>
      </c>
      <c r="I21" s="19">
        <v>2</v>
      </c>
      <c r="J21" s="20">
        <v>1.5</v>
      </c>
      <c r="K21" s="19">
        <v>2</v>
      </c>
      <c r="L21" s="19">
        <v>2</v>
      </c>
      <c r="M21" s="19">
        <v>2</v>
      </c>
      <c r="O21" s="19" t="s">
        <v>45</v>
      </c>
      <c r="P21" s="20">
        <v>1.5</v>
      </c>
      <c r="Q21" s="19">
        <v>2</v>
      </c>
      <c r="R21" s="19">
        <v>2</v>
      </c>
      <c r="S21" s="19">
        <v>2</v>
      </c>
      <c r="T21" s="19">
        <v>2</v>
      </c>
      <c r="U21" s="19">
        <v>2</v>
      </c>
      <c r="V21" s="19">
        <v>2</v>
      </c>
      <c r="W21" s="19">
        <v>2</v>
      </c>
    </row>
    <row r="22" spans="1:23" x14ac:dyDescent="0.25">
      <c r="A22" s="19" t="s">
        <v>46</v>
      </c>
      <c r="B22" s="20">
        <v>1</v>
      </c>
      <c r="C22" s="19">
        <v>1.25</v>
      </c>
      <c r="D22" s="19">
        <v>2</v>
      </c>
      <c r="E22" s="19">
        <v>2</v>
      </c>
      <c r="F22" s="20">
        <v>1</v>
      </c>
      <c r="G22" s="19">
        <v>1.5</v>
      </c>
      <c r="H22" s="19">
        <v>1.75</v>
      </c>
      <c r="I22" s="19">
        <v>2</v>
      </c>
      <c r="J22" s="20">
        <v>1</v>
      </c>
      <c r="K22" s="19">
        <v>1</v>
      </c>
      <c r="L22" s="19">
        <v>1.75</v>
      </c>
      <c r="M22" s="19">
        <v>2</v>
      </c>
      <c r="O22" s="19" t="s">
        <v>46</v>
      </c>
      <c r="P22" s="20">
        <v>1</v>
      </c>
      <c r="Q22" s="19">
        <v>1.25</v>
      </c>
      <c r="R22" s="19">
        <v>1.5</v>
      </c>
      <c r="S22" s="19">
        <v>1.5</v>
      </c>
      <c r="T22" s="19">
        <v>1.75</v>
      </c>
      <c r="U22" s="19">
        <v>1</v>
      </c>
      <c r="V22" s="19">
        <v>1.75</v>
      </c>
      <c r="W22" s="19">
        <v>2</v>
      </c>
    </row>
    <row r="23" spans="1:23" x14ac:dyDescent="0.25">
      <c r="A23" s="19" t="s">
        <v>55</v>
      </c>
      <c r="B23" s="20">
        <v>0</v>
      </c>
      <c r="C23" s="19">
        <v>0</v>
      </c>
      <c r="D23" s="19">
        <v>0.5</v>
      </c>
      <c r="E23" s="19">
        <v>0.5</v>
      </c>
      <c r="F23" s="20">
        <v>0</v>
      </c>
      <c r="G23" s="19">
        <v>0</v>
      </c>
      <c r="H23" s="19">
        <v>0.5</v>
      </c>
      <c r="I23" s="19">
        <v>0.5</v>
      </c>
      <c r="J23" s="20">
        <v>0</v>
      </c>
      <c r="K23" s="19">
        <v>0</v>
      </c>
      <c r="L23" s="19">
        <v>0.5</v>
      </c>
      <c r="M23" s="19">
        <v>0.75</v>
      </c>
      <c r="O23" s="19" t="s">
        <v>55</v>
      </c>
      <c r="P23" s="20">
        <v>0</v>
      </c>
      <c r="Q23" s="19">
        <v>0</v>
      </c>
      <c r="R23" s="19">
        <v>0</v>
      </c>
      <c r="S23" s="19">
        <v>0</v>
      </c>
      <c r="T23" s="19">
        <v>0.5</v>
      </c>
      <c r="U23" s="19">
        <v>0</v>
      </c>
      <c r="V23" s="19">
        <v>0.5</v>
      </c>
      <c r="W23" s="19">
        <v>0.75</v>
      </c>
    </row>
    <row r="24" spans="1:23" x14ac:dyDescent="0.25">
      <c r="A24" s="19" t="s">
        <v>47</v>
      </c>
      <c r="B24" s="20">
        <v>0.5</v>
      </c>
      <c r="C24" s="19">
        <v>0.75</v>
      </c>
      <c r="D24" s="19">
        <v>0.5</v>
      </c>
      <c r="E24" s="19">
        <v>1</v>
      </c>
      <c r="F24" s="20">
        <v>0.75</v>
      </c>
      <c r="G24" s="19">
        <v>0.5</v>
      </c>
      <c r="H24" s="19">
        <v>0.5</v>
      </c>
      <c r="I24" s="19">
        <v>1</v>
      </c>
      <c r="J24" s="20">
        <v>0.75</v>
      </c>
      <c r="K24" s="19">
        <v>1</v>
      </c>
      <c r="L24" s="19">
        <v>0.5</v>
      </c>
      <c r="M24" s="19">
        <v>0.5</v>
      </c>
      <c r="O24" s="19" t="s">
        <v>47</v>
      </c>
      <c r="P24" s="20">
        <v>0.5</v>
      </c>
      <c r="Q24" s="19">
        <v>0.75</v>
      </c>
      <c r="R24" s="19">
        <v>0.5</v>
      </c>
      <c r="S24" s="19">
        <v>1</v>
      </c>
      <c r="T24" s="19">
        <v>0.5</v>
      </c>
      <c r="U24" s="19">
        <v>1</v>
      </c>
      <c r="V24" s="19">
        <v>0.5</v>
      </c>
      <c r="W24" s="19">
        <v>0.5</v>
      </c>
    </row>
    <row r="25" spans="1:23" x14ac:dyDescent="0.25">
      <c r="A25" s="19" t="s">
        <v>48</v>
      </c>
      <c r="B25" s="20">
        <v>1</v>
      </c>
      <c r="C25" s="19">
        <v>1.25</v>
      </c>
      <c r="D25" s="19">
        <v>1.25</v>
      </c>
      <c r="E25" s="19">
        <v>1.25</v>
      </c>
      <c r="F25" s="20">
        <v>1</v>
      </c>
      <c r="G25" s="19">
        <v>1.25</v>
      </c>
      <c r="H25" s="19">
        <v>1.25</v>
      </c>
      <c r="I25" s="19">
        <v>1.25</v>
      </c>
      <c r="J25" s="20">
        <v>1</v>
      </c>
      <c r="K25" s="19">
        <v>1.25</v>
      </c>
      <c r="L25" s="19">
        <v>1.5</v>
      </c>
      <c r="M25" s="19">
        <v>1.5</v>
      </c>
      <c r="O25" s="19" t="s">
        <v>48</v>
      </c>
      <c r="P25" s="20">
        <v>1</v>
      </c>
      <c r="Q25" s="19">
        <v>1.25</v>
      </c>
      <c r="R25" s="19">
        <v>1.25</v>
      </c>
      <c r="S25" s="19">
        <v>1.25</v>
      </c>
      <c r="T25" s="19">
        <v>1.25</v>
      </c>
      <c r="U25" s="19">
        <v>1.25</v>
      </c>
      <c r="V25" s="19">
        <v>1.5</v>
      </c>
      <c r="W25" s="19">
        <v>1.5</v>
      </c>
    </row>
    <row r="26" spans="1:23" x14ac:dyDescent="0.25">
      <c r="A26" s="19" t="s">
        <v>49</v>
      </c>
      <c r="B26" s="20">
        <v>0.5</v>
      </c>
      <c r="C26" s="19">
        <v>0.5</v>
      </c>
      <c r="D26" s="19">
        <v>0.5</v>
      </c>
      <c r="E26" s="19">
        <v>1</v>
      </c>
      <c r="F26" s="20">
        <v>0.5</v>
      </c>
      <c r="G26" s="19">
        <v>0.75</v>
      </c>
      <c r="H26" s="19">
        <v>0.75</v>
      </c>
      <c r="I26" s="19">
        <v>1</v>
      </c>
      <c r="J26" s="20">
        <v>0.5</v>
      </c>
      <c r="K26" s="19">
        <v>1</v>
      </c>
      <c r="L26" s="19">
        <v>1</v>
      </c>
      <c r="M26" s="19">
        <v>1</v>
      </c>
      <c r="O26" s="19" t="s">
        <v>49</v>
      </c>
      <c r="P26" s="20">
        <v>0.5</v>
      </c>
      <c r="Q26" s="19">
        <v>0.5</v>
      </c>
      <c r="R26" s="19">
        <v>0.75</v>
      </c>
      <c r="S26" s="19">
        <v>1</v>
      </c>
      <c r="T26" s="19">
        <v>0.75</v>
      </c>
      <c r="U26" s="19">
        <v>1</v>
      </c>
      <c r="V26" s="19">
        <v>1</v>
      </c>
      <c r="W26" s="19">
        <v>1</v>
      </c>
    </row>
    <row r="27" spans="1:23" x14ac:dyDescent="0.25">
      <c r="A27" s="19" t="s">
        <v>50</v>
      </c>
      <c r="B27" s="20">
        <v>250</v>
      </c>
      <c r="C27" s="20">
        <v>250</v>
      </c>
      <c r="D27" s="19">
        <v>275</v>
      </c>
      <c r="E27" s="19">
        <v>300</v>
      </c>
      <c r="F27" s="20">
        <v>250</v>
      </c>
      <c r="G27" s="19">
        <v>275</v>
      </c>
      <c r="H27" s="19">
        <v>275</v>
      </c>
      <c r="I27" s="19">
        <v>300</v>
      </c>
      <c r="J27" s="20">
        <v>250</v>
      </c>
      <c r="K27" s="19">
        <v>275</v>
      </c>
      <c r="L27" s="19">
        <v>275</v>
      </c>
      <c r="M27" s="19">
        <v>300</v>
      </c>
      <c r="O27" s="19" t="s">
        <v>50</v>
      </c>
      <c r="P27" s="20">
        <v>250</v>
      </c>
      <c r="Q27" s="20">
        <v>250</v>
      </c>
      <c r="R27" s="19">
        <v>275</v>
      </c>
      <c r="S27" s="19">
        <v>275</v>
      </c>
      <c r="T27" s="19">
        <v>275</v>
      </c>
      <c r="U27" s="19">
        <v>275</v>
      </c>
      <c r="V27" s="19">
        <v>275</v>
      </c>
      <c r="W27" s="19">
        <v>300</v>
      </c>
    </row>
    <row r="28" spans="1:23" x14ac:dyDescent="0.25">
      <c r="A28" s="20" t="s">
        <v>51</v>
      </c>
      <c r="B28" s="20">
        <v>100</v>
      </c>
      <c r="C28" s="20">
        <v>100</v>
      </c>
      <c r="D28" s="20">
        <v>100</v>
      </c>
      <c r="E28" s="20">
        <v>150</v>
      </c>
      <c r="F28" s="20">
        <v>100</v>
      </c>
      <c r="G28" s="20">
        <v>100</v>
      </c>
      <c r="H28" s="20">
        <v>100</v>
      </c>
      <c r="I28" s="20">
        <v>150</v>
      </c>
      <c r="J28" s="20">
        <v>100</v>
      </c>
      <c r="K28" s="20">
        <v>100</v>
      </c>
      <c r="L28" s="20">
        <v>100</v>
      </c>
      <c r="M28" s="20">
        <v>150</v>
      </c>
      <c r="O28" s="20" t="s">
        <v>51</v>
      </c>
      <c r="P28" s="20">
        <v>100</v>
      </c>
      <c r="Q28" s="20">
        <v>100</v>
      </c>
      <c r="R28" s="20">
        <v>100</v>
      </c>
      <c r="S28" s="20">
        <v>100</v>
      </c>
      <c r="T28" s="20">
        <v>100</v>
      </c>
      <c r="U28" s="20">
        <v>100</v>
      </c>
      <c r="V28" s="20">
        <v>100</v>
      </c>
      <c r="W28" s="20">
        <v>150</v>
      </c>
    </row>
    <row r="29" spans="1:23" x14ac:dyDescent="0.25">
      <c r="A29" s="20" t="s">
        <v>52</v>
      </c>
      <c r="B29" s="19">
        <v>50</v>
      </c>
      <c r="C29" s="19">
        <v>50</v>
      </c>
      <c r="D29" s="19">
        <v>50</v>
      </c>
      <c r="E29" s="19">
        <v>50</v>
      </c>
      <c r="F29" s="19">
        <v>50</v>
      </c>
      <c r="G29" s="19">
        <v>50</v>
      </c>
      <c r="H29" s="19">
        <v>50</v>
      </c>
      <c r="I29" s="19">
        <v>50</v>
      </c>
      <c r="J29" s="19">
        <v>50</v>
      </c>
      <c r="K29" s="19">
        <v>50</v>
      </c>
      <c r="L29" s="19">
        <v>50</v>
      </c>
      <c r="M29" s="19">
        <v>50</v>
      </c>
      <c r="O29" s="20" t="s">
        <v>52</v>
      </c>
      <c r="P29" s="19">
        <v>50</v>
      </c>
      <c r="Q29" s="19">
        <v>50</v>
      </c>
      <c r="R29" s="19">
        <v>50</v>
      </c>
      <c r="S29" s="19">
        <v>50</v>
      </c>
      <c r="T29" s="19">
        <v>50</v>
      </c>
      <c r="U29" s="19">
        <v>50</v>
      </c>
      <c r="V29" s="19">
        <v>50</v>
      </c>
      <c r="W29" s="19">
        <v>50</v>
      </c>
    </row>
    <row r="30" spans="1:23" x14ac:dyDescent="0.25">
      <c r="A30" s="19" t="s">
        <v>56</v>
      </c>
      <c r="B30" s="20">
        <v>0</v>
      </c>
      <c r="C30" s="19">
        <v>0</v>
      </c>
      <c r="D30" s="19">
        <v>50</v>
      </c>
      <c r="E30" s="19">
        <v>75</v>
      </c>
      <c r="F30" s="20">
        <v>0</v>
      </c>
      <c r="G30" s="19">
        <v>50</v>
      </c>
      <c r="H30" s="19">
        <v>50</v>
      </c>
      <c r="I30" s="19">
        <v>75</v>
      </c>
      <c r="J30" s="20">
        <v>0</v>
      </c>
      <c r="K30" s="19">
        <v>0</v>
      </c>
      <c r="L30" s="19">
        <v>50</v>
      </c>
      <c r="M30" s="19">
        <v>75</v>
      </c>
      <c r="O30" s="19" t="s">
        <v>56</v>
      </c>
      <c r="P30" s="20">
        <v>0</v>
      </c>
      <c r="Q30" s="19">
        <v>0</v>
      </c>
      <c r="R30" s="19">
        <v>50</v>
      </c>
      <c r="S30" s="19">
        <v>50</v>
      </c>
      <c r="T30" s="19">
        <v>50</v>
      </c>
      <c r="U30" s="19">
        <v>0</v>
      </c>
      <c r="V30" s="19">
        <v>50</v>
      </c>
      <c r="W30" s="19">
        <v>75</v>
      </c>
    </row>
    <row r="33" spans="1:23" x14ac:dyDescent="0.25">
      <c r="A33" s="34" t="s">
        <v>62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6"/>
      <c r="O33" s="34" t="s">
        <v>62</v>
      </c>
      <c r="P33" s="35"/>
      <c r="Q33" s="35"/>
      <c r="R33" s="35"/>
      <c r="S33" s="35"/>
      <c r="T33" s="35"/>
      <c r="U33" s="35"/>
      <c r="V33" s="35"/>
      <c r="W33" s="36"/>
    </row>
    <row r="34" spans="1:23" x14ac:dyDescent="0.25">
      <c r="A34" s="21" t="s">
        <v>54</v>
      </c>
      <c r="B34" s="21">
        <v>350</v>
      </c>
      <c r="C34" s="21">
        <v>350</v>
      </c>
      <c r="D34" s="21">
        <v>350</v>
      </c>
      <c r="E34" s="21">
        <v>350</v>
      </c>
      <c r="F34" s="21">
        <v>400</v>
      </c>
      <c r="G34" s="21">
        <v>400</v>
      </c>
      <c r="H34" s="21">
        <v>400</v>
      </c>
      <c r="I34" s="21">
        <v>400</v>
      </c>
      <c r="J34" s="21">
        <v>450</v>
      </c>
      <c r="K34" s="21">
        <v>450</v>
      </c>
      <c r="L34" s="21">
        <v>450</v>
      </c>
      <c r="M34" s="21">
        <v>450</v>
      </c>
      <c r="O34" s="21" t="s">
        <v>54</v>
      </c>
      <c r="P34" s="21">
        <v>500</v>
      </c>
      <c r="Q34" s="21">
        <v>500</v>
      </c>
      <c r="R34" s="21">
        <v>500</v>
      </c>
      <c r="S34" s="21">
        <v>500</v>
      </c>
      <c r="T34" s="21">
        <v>600</v>
      </c>
      <c r="U34" s="21">
        <v>600</v>
      </c>
      <c r="V34" s="21">
        <v>600</v>
      </c>
      <c r="W34" s="21">
        <v>600</v>
      </c>
    </row>
    <row r="35" spans="1:23" x14ac:dyDescent="0.25">
      <c r="A35" s="22" t="s">
        <v>53</v>
      </c>
      <c r="B35" s="23">
        <v>5</v>
      </c>
      <c r="C35" s="24">
        <v>10</v>
      </c>
      <c r="D35" s="24">
        <v>15</v>
      </c>
      <c r="E35" s="24">
        <v>20</v>
      </c>
      <c r="F35" s="24">
        <v>5</v>
      </c>
      <c r="G35" s="24">
        <v>10</v>
      </c>
      <c r="H35" s="24">
        <v>15</v>
      </c>
      <c r="I35" s="24">
        <v>20</v>
      </c>
      <c r="J35" s="24">
        <v>5</v>
      </c>
      <c r="K35" s="24">
        <v>10</v>
      </c>
      <c r="L35" s="24">
        <v>15</v>
      </c>
      <c r="M35" s="24">
        <v>20</v>
      </c>
      <c r="O35" s="22" t="s">
        <v>53</v>
      </c>
      <c r="P35" s="23">
        <v>5</v>
      </c>
      <c r="Q35" s="24">
        <v>10</v>
      </c>
      <c r="R35" s="24">
        <v>15</v>
      </c>
      <c r="S35" s="24">
        <v>20</v>
      </c>
      <c r="T35" s="24">
        <v>5</v>
      </c>
      <c r="U35" s="24">
        <v>10</v>
      </c>
      <c r="V35" s="24">
        <v>15</v>
      </c>
      <c r="W35" s="24">
        <v>20</v>
      </c>
    </row>
    <row r="36" spans="1:23" x14ac:dyDescent="0.25">
      <c r="A36" s="19" t="s">
        <v>65</v>
      </c>
      <c r="B36" s="20">
        <v>32</v>
      </c>
      <c r="C36" s="20">
        <v>32</v>
      </c>
      <c r="D36" s="19">
        <v>32</v>
      </c>
      <c r="E36" s="19">
        <v>32</v>
      </c>
      <c r="F36" s="20">
        <v>33</v>
      </c>
      <c r="G36" s="20">
        <v>34</v>
      </c>
      <c r="H36" s="19">
        <v>34</v>
      </c>
      <c r="I36" s="19">
        <v>34</v>
      </c>
      <c r="J36" s="20">
        <v>33</v>
      </c>
      <c r="K36" s="19">
        <v>35</v>
      </c>
      <c r="L36" s="19">
        <v>35</v>
      </c>
      <c r="M36" s="19">
        <v>35</v>
      </c>
      <c r="O36" s="19" t="s">
        <v>65</v>
      </c>
      <c r="P36" s="20">
        <v>35</v>
      </c>
      <c r="Q36" s="19">
        <v>35</v>
      </c>
      <c r="R36" s="19">
        <v>37</v>
      </c>
      <c r="S36" s="19">
        <v>40</v>
      </c>
      <c r="T36" s="20">
        <v>37</v>
      </c>
      <c r="U36" s="20">
        <v>37</v>
      </c>
      <c r="V36" s="19">
        <v>40</v>
      </c>
      <c r="W36" s="19">
        <v>40</v>
      </c>
    </row>
    <row r="37" spans="1:23" x14ac:dyDescent="0.25">
      <c r="A37" s="19" t="s">
        <v>45</v>
      </c>
      <c r="B37" s="20">
        <v>0.5</v>
      </c>
      <c r="C37" s="20">
        <v>0.75</v>
      </c>
      <c r="D37" s="19">
        <v>1</v>
      </c>
      <c r="E37" s="19">
        <v>1</v>
      </c>
      <c r="F37" s="20">
        <v>0.75</v>
      </c>
      <c r="G37" s="20">
        <v>0.75</v>
      </c>
      <c r="H37" s="19">
        <v>1</v>
      </c>
      <c r="I37" s="19">
        <v>1</v>
      </c>
      <c r="J37" s="20">
        <v>0.75</v>
      </c>
      <c r="K37" s="20">
        <v>0.75</v>
      </c>
      <c r="L37" s="19">
        <v>1</v>
      </c>
      <c r="M37" s="19">
        <v>1</v>
      </c>
      <c r="O37" s="19" t="s">
        <v>45</v>
      </c>
      <c r="P37" s="20">
        <v>0.5</v>
      </c>
      <c r="Q37" s="20">
        <v>1</v>
      </c>
      <c r="R37" s="19">
        <v>1</v>
      </c>
      <c r="S37" s="19">
        <v>1</v>
      </c>
      <c r="T37" s="20">
        <v>0.5</v>
      </c>
      <c r="U37" s="20">
        <v>1</v>
      </c>
      <c r="V37" s="19">
        <v>1</v>
      </c>
      <c r="W37" s="19">
        <v>1</v>
      </c>
    </row>
    <row r="38" spans="1:23" x14ac:dyDescent="0.25">
      <c r="A38" s="19" t="s">
        <v>46</v>
      </c>
      <c r="B38" s="20">
        <v>0</v>
      </c>
      <c r="C38" s="20">
        <v>0.25</v>
      </c>
      <c r="D38" s="19">
        <v>1</v>
      </c>
      <c r="E38" s="19">
        <v>1.5</v>
      </c>
      <c r="F38" s="20">
        <v>0</v>
      </c>
      <c r="G38" s="20">
        <v>0.25</v>
      </c>
      <c r="H38" s="19">
        <v>1</v>
      </c>
      <c r="I38" s="19">
        <v>2</v>
      </c>
      <c r="J38" s="20">
        <v>0.25</v>
      </c>
      <c r="K38" s="20">
        <v>0.5</v>
      </c>
      <c r="L38" s="19">
        <v>1</v>
      </c>
      <c r="M38" s="19">
        <v>2</v>
      </c>
      <c r="O38" s="19" t="s">
        <v>46</v>
      </c>
      <c r="P38" s="20">
        <v>0</v>
      </c>
      <c r="Q38" s="20">
        <v>0.75</v>
      </c>
      <c r="R38" s="19">
        <v>1</v>
      </c>
      <c r="S38" s="19">
        <v>1.75</v>
      </c>
      <c r="T38" s="20">
        <v>0</v>
      </c>
      <c r="U38" s="20">
        <v>0.5</v>
      </c>
      <c r="V38" s="19">
        <v>1</v>
      </c>
      <c r="W38" s="19">
        <v>2</v>
      </c>
    </row>
    <row r="39" spans="1:23" x14ac:dyDescent="0.25">
      <c r="A39" s="19" t="s">
        <v>66</v>
      </c>
      <c r="B39" s="20">
        <v>0.5</v>
      </c>
      <c r="C39" s="20">
        <v>0.5</v>
      </c>
      <c r="D39" s="19">
        <v>0.5</v>
      </c>
      <c r="E39" s="19">
        <v>0.5</v>
      </c>
      <c r="F39" s="20">
        <v>0.5</v>
      </c>
      <c r="G39" s="20">
        <v>0.5</v>
      </c>
      <c r="H39" s="19">
        <v>0.5</v>
      </c>
      <c r="I39" s="19">
        <v>0.5</v>
      </c>
      <c r="J39" s="20">
        <v>0.5</v>
      </c>
      <c r="K39" s="20">
        <v>0.5</v>
      </c>
      <c r="L39" s="19">
        <v>0.5</v>
      </c>
      <c r="M39" s="19">
        <v>0.5</v>
      </c>
      <c r="O39" s="19" t="s">
        <v>66</v>
      </c>
      <c r="P39" s="20">
        <v>0.5</v>
      </c>
      <c r="Q39" s="20">
        <v>0.5</v>
      </c>
      <c r="R39" s="19">
        <v>0.5</v>
      </c>
      <c r="S39" s="19">
        <v>0.5</v>
      </c>
      <c r="T39" s="20">
        <v>0.5</v>
      </c>
      <c r="U39" s="20">
        <v>0.5</v>
      </c>
      <c r="V39" s="19">
        <v>0.5</v>
      </c>
      <c r="W39" s="19">
        <v>0.5</v>
      </c>
    </row>
    <row r="40" spans="1:23" x14ac:dyDescent="0.25">
      <c r="A40" s="19" t="s">
        <v>55</v>
      </c>
      <c r="B40" s="20">
        <v>0</v>
      </c>
      <c r="C40" s="20">
        <v>0</v>
      </c>
      <c r="D40" s="19">
        <v>0.25</v>
      </c>
      <c r="E40" s="19">
        <v>0.5</v>
      </c>
      <c r="F40" s="20">
        <v>0</v>
      </c>
      <c r="G40" s="20">
        <v>0</v>
      </c>
      <c r="H40" s="19">
        <v>0.25</v>
      </c>
      <c r="I40" s="19">
        <v>0.25</v>
      </c>
      <c r="J40" s="20">
        <v>0</v>
      </c>
      <c r="K40" s="20">
        <v>0</v>
      </c>
      <c r="L40" s="19">
        <v>0.25</v>
      </c>
      <c r="M40" s="19">
        <v>0.25</v>
      </c>
      <c r="O40" s="19" t="s">
        <v>55</v>
      </c>
      <c r="P40" s="20">
        <v>0</v>
      </c>
      <c r="Q40" s="20">
        <v>0</v>
      </c>
      <c r="R40" s="19">
        <v>0.25</v>
      </c>
      <c r="S40" s="19">
        <v>0.25</v>
      </c>
      <c r="T40" s="20">
        <v>0</v>
      </c>
      <c r="U40" s="20">
        <v>0</v>
      </c>
      <c r="V40" s="19">
        <v>0.25</v>
      </c>
      <c r="W40" s="19">
        <v>0.25</v>
      </c>
    </row>
    <row r="41" spans="1:23" x14ac:dyDescent="0.25">
      <c r="A41" s="19" t="s">
        <v>47</v>
      </c>
      <c r="B41" s="20">
        <v>0.5</v>
      </c>
      <c r="C41" s="20">
        <v>0.5</v>
      </c>
      <c r="D41" s="19">
        <v>0.5</v>
      </c>
      <c r="E41" s="19">
        <v>0.5</v>
      </c>
      <c r="F41" s="20">
        <v>0.5</v>
      </c>
      <c r="G41" s="20">
        <v>0.5</v>
      </c>
      <c r="H41" s="19">
        <v>0.5</v>
      </c>
      <c r="I41" s="19">
        <v>1</v>
      </c>
      <c r="J41" s="20">
        <v>0.5</v>
      </c>
      <c r="K41" s="20">
        <v>0.5</v>
      </c>
      <c r="L41" s="19">
        <v>0.5</v>
      </c>
      <c r="M41" s="19">
        <v>1</v>
      </c>
      <c r="O41" s="19" t="s">
        <v>47</v>
      </c>
      <c r="P41" s="20">
        <v>0.5</v>
      </c>
      <c r="Q41" s="20">
        <v>0.5</v>
      </c>
      <c r="R41" s="19">
        <v>0.5</v>
      </c>
      <c r="S41" s="19">
        <v>1</v>
      </c>
      <c r="T41" s="20">
        <v>0.5</v>
      </c>
      <c r="U41" s="20">
        <v>0.5</v>
      </c>
      <c r="V41" s="19">
        <v>0.5</v>
      </c>
      <c r="W41" s="19">
        <v>1</v>
      </c>
    </row>
    <row r="42" spans="1:23" x14ac:dyDescent="0.25">
      <c r="A42" s="19" t="s">
        <v>67</v>
      </c>
      <c r="B42" s="20">
        <v>0.5</v>
      </c>
      <c r="C42" s="20">
        <v>0.5</v>
      </c>
      <c r="D42" s="19">
        <v>0.5</v>
      </c>
      <c r="E42" s="19">
        <v>0.5</v>
      </c>
      <c r="F42" s="20">
        <v>0.5</v>
      </c>
      <c r="G42" s="20">
        <v>0.5</v>
      </c>
      <c r="H42" s="19">
        <v>0.5</v>
      </c>
      <c r="I42" s="19">
        <v>0.5</v>
      </c>
      <c r="J42" s="20">
        <v>0.5</v>
      </c>
      <c r="K42" s="20">
        <v>0.5</v>
      </c>
      <c r="L42" s="19">
        <v>0.5</v>
      </c>
      <c r="M42" s="19">
        <v>0.5</v>
      </c>
      <c r="O42" s="19" t="s">
        <v>67</v>
      </c>
      <c r="P42" s="20">
        <v>0.5</v>
      </c>
      <c r="Q42" s="20">
        <v>0.5</v>
      </c>
      <c r="R42" s="19">
        <v>0.5</v>
      </c>
      <c r="S42" s="19">
        <v>0.5</v>
      </c>
      <c r="T42" s="20">
        <v>0.5</v>
      </c>
      <c r="U42" s="20">
        <v>0.5</v>
      </c>
      <c r="V42" s="19">
        <v>0.5</v>
      </c>
      <c r="W42" s="19">
        <v>0.5</v>
      </c>
    </row>
    <row r="43" spans="1:23" x14ac:dyDescent="0.25">
      <c r="A43" s="19" t="s">
        <v>48</v>
      </c>
      <c r="B43" s="20">
        <v>1</v>
      </c>
      <c r="C43" s="20">
        <v>1</v>
      </c>
      <c r="D43" s="19">
        <v>1</v>
      </c>
      <c r="E43" s="19">
        <v>1.25</v>
      </c>
      <c r="F43" s="20">
        <v>1</v>
      </c>
      <c r="G43" s="20">
        <v>1</v>
      </c>
      <c r="H43" s="19">
        <v>1</v>
      </c>
      <c r="I43" s="19">
        <v>1.25</v>
      </c>
      <c r="J43" s="20">
        <v>1</v>
      </c>
      <c r="K43" s="20">
        <v>1</v>
      </c>
      <c r="L43" s="19">
        <v>1</v>
      </c>
      <c r="M43" s="19">
        <v>1.25</v>
      </c>
      <c r="O43" s="19" t="s">
        <v>48</v>
      </c>
      <c r="P43" s="20">
        <v>1</v>
      </c>
      <c r="Q43" s="20">
        <v>1</v>
      </c>
      <c r="R43" s="19">
        <v>1</v>
      </c>
      <c r="S43" s="19">
        <v>1.25</v>
      </c>
      <c r="T43" s="20">
        <v>1</v>
      </c>
      <c r="U43" s="20">
        <v>1</v>
      </c>
      <c r="V43" s="19">
        <v>1</v>
      </c>
      <c r="W43" s="19">
        <v>1.25</v>
      </c>
    </row>
    <row r="44" spans="1:23" x14ac:dyDescent="0.25">
      <c r="A44" s="19" t="s">
        <v>49</v>
      </c>
      <c r="B44" s="20">
        <v>0</v>
      </c>
      <c r="C44" s="20">
        <v>0</v>
      </c>
      <c r="D44" s="19">
        <v>0.25</v>
      </c>
      <c r="E44" s="19">
        <v>0.5</v>
      </c>
      <c r="F44" s="20">
        <v>0</v>
      </c>
      <c r="G44" s="20">
        <v>0</v>
      </c>
      <c r="H44" s="19">
        <v>0.25</v>
      </c>
      <c r="I44" s="19">
        <v>0.5</v>
      </c>
      <c r="J44" s="20">
        <v>0</v>
      </c>
      <c r="K44" s="20">
        <v>0</v>
      </c>
      <c r="L44" s="19">
        <v>0.25</v>
      </c>
      <c r="M44" s="19">
        <v>0.5</v>
      </c>
      <c r="O44" s="19" t="s">
        <v>49</v>
      </c>
      <c r="P44" s="20">
        <v>0</v>
      </c>
      <c r="Q44" s="20">
        <v>0</v>
      </c>
      <c r="R44" s="19">
        <v>0.25</v>
      </c>
      <c r="S44" s="19">
        <v>0.25</v>
      </c>
      <c r="T44" s="20">
        <v>0</v>
      </c>
      <c r="U44" s="20">
        <v>0</v>
      </c>
      <c r="V44" s="19">
        <v>0.25</v>
      </c>
      <c r="W44" s="19">
        <v>0.5</v>
      </c>
    </row>
    <row r="45" spans="1:23" x14ac:dyDescent="0.25">
      <c r="A45" s="19" t="s">
        <v>50</v>
      </c>
      <c r="B45" s="20">
        <v>0</v>
      </c>
      <c r="C45" s="20">
        <v>0</v>
      </c>
      <c r="D45" s="19">
        <v>200</v>
      </c>
      <c r="E45" s="19">
        <v>200</v>
      </c>
      <c r="F45" s="20">
        <v>0</v>
      </c>
      <c r="G45" s="20">
        <v>0</v>
      </c>
      <c r="H45" s="19">
        <v>200</v>
      </c>
      <c r="I45" s="19">
        <v>300</v>
      </c>
      <c r="J45" s="20">
        <v>0</v>
      </c>
      <c r="K45" s="20">
        <v>0</v>
      </c>
      <c r="L45" s="19">
        <v>200</v>
      </c>
      <c r="M45" s="19">
        <v>300</v>
      </c>
      <c r="O45" s="19" t="s">
        <v>50</v>
      </c>
      <c r="P45" s="20">
        <v>0</v>
      </c>
      <c r="Q45" s="20">
        <v>0</v>
      </c>
      <c r="R45" s="19">
        <v>200</v>
      </c>
      <c r="S45" s="19">
        <v>300</v>
      </c>
      <c r="T45" s="20">
        <v>0</v>
      </c>
      <c r="U45" s="20">
        <v>0</v>
      </c>
      <c r="V45" s="19">
        <v>200</v>
      </c>
      <c r="W45" s="19">
        <v>300</v>
      </c>
    </row>
    <row r="46" spans="1:23" x14ac:dyDescent="0.25">
      <c r="A46" s="20" t="s">
        <v>51</v>
      </c>
      <c r="B46" s="20">
        <v>100</v>
      </c>
      <c r="C46" s="20">
        <v>100</v>
      </c>
      <c r="D46" s="20">
        <v>100</v>
      </c>
      <c r="E46" s="20">
        <v>100</v>
      </c>
      <c r="F46" s="20">
        <v>100</v>
      </c>
      <c r="G46" s="20">
        <v>100</v>
      </c>
      <c r="H46" s="20">
        <v>100</v>
      </c>
      <c r="I46" s="20">
        <v>100</v>
      </c>
      <c r="J46" s="20">
        <v>100</v>
      </c>
      <c r="K46" s="20">
        <v>100</v>
      </c>
      <c r="L46" s="20">
        <v>100</v>
      </c>
      <c r="M46" s="20">
        <v>150</v>
      </c>
      <c r="O46" s="20" t="s">
        <v>51</v>
      </c>
      <c r="P46" s="20">
        <v>100</v>
      </c>
      <c r="Q46" s="20">
        <v>100</v>
      </c>
      <c r="R46" s="20">
        <v>100</v>
      </c>
      <c r="S46" s="20">
        <v>100</v>
      </c>
      <c r="T46" s="20">
        <v>100</v>
      </c>
      <c r="U46" s="20">
        <v>100</v>
      </c>
      <c r="V46" s="20">
        <v>100</v>
      </c>
      <c r="W46" s="20">
        <v>100</v>
      </c>
    </row>
    <row r="47" spans="1:23" x14ac:dyDescent="0.25">
      <c r="A47" s="20" t="s">
        <v>52</v>
      </c>
      <c r="B47" s="19">
        <v>50</v>
      </c>
      <c r="C47" s="19">
        <v>50</v>
      </c>
      <c r="D47" s="19">
        <v>50</v>
      </c>
      <c r="E47" s="19">
        <v>50</v>
      </c>
      <c r="F47" s="19">
        <v>50</v>
      </c>
      <c r="G47" s="19">
        <v>50</v>
      </c>
      <c r="H47" s="19">
        <v>50</v>
      </c>
      <c r="I47" s="19">
        <v>50</v>
      </c>
      <c r="J47" s="19">
        <v>50</v>
      </c>
      <c r="K47" s="19">
        <v>50</v>
      </c>
      <c r="L47" s="19">
        <v>50</v>
      </c>
      <c r="M47" s="19">
        <v>50</v>
      </c>
      <c r="O47" s="20" t="s">
        <v>52</v>
      </c>
      <c r="P47" s="19">
        <v>50</v>
      </c>
      <c r="Q47" s="19">
        <v>50</v>
      </c>
      <c r="R47" s="19">
        <v>50</v>
      </c>
      <c r="S47" s="19">
        <v>50</v>
      </c>
      <c r="T47" s="19">
        <v>50</v>
      </c>
      <c r="U47" s="19">
        <v>50</v>
      </c>
      <c r="V47" s="19">
        <v>50</v>
      </c>
      <c r="W47" s="19">
        <v>50</v>
      </c>
    </row>
    <row r="48" spans="1:23" x14ac:dyDescent="0.25">
      <c r="A48" s="19" t="s">
        <v>56</v>
      </c>
      <c r="B48" s="20">
        <v>0</v>
      </c>
      <c r="C48" s="20">
        <v>0</v>
      </c>
      <c r="D48" s="19">
        <v>50</v>
      </c>
      <c r="E48" s="19">
        <v>50</v>
      </c>
      <c r="F48" s="20">
        <v>0</v>
      </c>
      <c r="G48" s="20">
        <v>0</v>
      </c>
      <c r="H48" s="19">
        <v>50</v>
      </c>
      <c r="I48" s="19">
        <v>50</v>
      </c>
      <c r="J48" s="20">
        <v>0</v>
      </c>
      <c r="K48" s="20">
        <v>0</v>
      </c>
      <c r="L48" s="19">
        <v>50</v>
      </c>
      <c r="M48" s="19">
        <v>75</v>
      </c>
      <c r="O48" s="19" t="s">
        <v>56</v>
      </c>
      <c r="P48" s="20">
        <v>0</v>
      </c>
      <c r="Q48" s="20">
        <v>0</v>
      </c>
      <c r="R48" s="19">
        <v>50</v>
      </c>
      <c r="S48" s="19">
        <v>75</v>
      </c>
      <c r="T48" s="20">
        <v>0</v>
      </c>
      <c r="U48" s="20">
        <v>0</v>
      </c>
      <c r="V48" s="19">
        <v>50</v>
      </c>
      <c r="W48" s="19">
        <v>75</v>
      </c>
    </row>
    <row r="51" spans="1:23" x14ac:dyDescent="0.25">
      <c r="A51" s="34" t="s">
        <v>68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6"/>
      <c r="O51" s="34" t="s">
        <v>68</v>
      </c>
      <c r="P51" s="35"/>
      <c r="Q51" s="35"/>
      <c r="R51" s="35"/>
      <c r="S51" s="35"/>
      <c r="T51" s="35"/>
      <c r="U51" s="35"/>
      <c r="V51" s="35"/>
      <c r="W51" s="36"/>
    </row>
    <row r="52" spans="1:23" x14ac:dyDescent="0.25">
      <c r="A52" s="21" t="s">
        <v>54</v>
      </c>
      <c r="B52" s="21">
        <v>350</v>
      </c>
      <c r="C52" s="21">
        <v>350</v>
      </c>
      <c r="D52" s="21">
        <v>350</v>
      </c>
      <c r="E52" s="21">
        <v>350</v>
      </c>
      <c r="F52" s="21">
        <v>400</v>
      </c>
      <c r="G52" s="21">
        <v>400</v>
      </c>
      <c r="H52" s="21">
        <v>400</v>
      </c>
      <c r="I52" s="21">
        <v>400</v>
      </c>
      <c r="J52" s="21">
        <v>450</v>
      </c>
      <c r="K52" s="21">
        <v>450</v>
      </c>
      <c r="L52" s="21">
        <v>450</v>
      </c>
      <c r="M52" s="21">
        <v>450</v>
      </c>
      <c r="O52" s="21" t="s">
        <v>54</v>
      </c>
      <c r="P52" s="21">
        <v>500</v>
      </c>
      <c r="Q52" s="21">
        <v>500</v>
      </c>
      <c r="R52" s="21">
        <v>500</v>
      </c>
      <c r="S52" s="21">
        <v>500</v>
      </c>
      <c r="T52" s="21">
        <v>600</v>
      </c>
      <c r="U52" s="21">
        <v>600</v>
      </c>
      <c r="V52" s="21">
        <v>600</v>
      </c>
      <c r="W52" s="21">
        <v>600</v>
      </c>
    </row>
    <row r="53" spans="1:23" x14ac:dyDescent="0.25">
      <c r="A53" s="22" t="s">
        <v>53</v>
      </c>
      <c r="B53" s="23">
        <v>5</v>
      </c>
      <c r="C53" s="24">
        <v>10</v>
      </c>
      <c r="D53" s="24">
        <v>15</v>
      </c>
      <c r="E53" s="24">
        <v>20</v>
      </c>
      <c r="F53" s="24">
        <v>5</v>
      </c>
      <c r="G53" s="24">
        <v>10</v>
      </c>
      <c r="H53" s="24">
        <v>15</v>
      </c>
      <c r="I53" s="24">
        <v>20</v>
      </c>
      <c r="J53" s="24">
        <v>5</v>
      </c>
      <c r="K53" s="24">
        <v>10</v>
      </c>
      <c r="L53" s="24">
        <v>15</v>
      </c>
      <c r="M53" s="24">
        <v>20</v>
      </c>
      <c r="O53" s="22" t="s">
        <v>53</v>
      </c>
      <c r="P53" s="23">
        <v>5</v>
      </c>
      <c r="Q53" s="24">
        <v>10</v>
      </c>
      <c r="R53" s="24">
        <v>15</v>
      </c>
      <c r="S53" s="24">
        <v>20</v>
      </c>
      <c r="T53" s="24">
        <v>5</v>
      </c>
      <c r="U53" s="24">
        <v>10</v>
      </c>
      <c r="V53" s="24">
        <v>15</v>
      </c>
      <c r="W53" s="24">
        <v>20</v>
      </c>
    </row>
    <row r="54" spans="1:23" x14ac:dyDescent="0.25">
      <c r="A54" s="19" t="s">
        <v>69</v>
      </c>
      <c r="B54" s="20">
        <v>32</v>
      </c>
      <c r="C54" s="20">
        <v>32</v>
      </c>
      <c r="D54" s="19">
        <v>32</v>
      </c>
      <c r="E54" s="19">
        <v>34</v>
      </c>
      <c r="F54" s="20">
        <v>33</v>
      </c>
      <c r="G54" s="20">
        <v>34</v>
      </c>
      <c r="H54" s="19">
        <v>34</v>
      </c>
      <c r="I54" s="19">
        <v>35</v>
      </c>
      <c r="J54" s="20">
        <v>33</v>
      </c>
      <c r="K54" s="19">
        <v>35</v>
      </c>
      <c r="L54" s="19">
        <v>35</v>
      </c>
      <c r="M54" s="19">
        <v>35</v>
      </c>
      <c r="O54" s="19" t="s">
        <v>69</v>
      </c>
      <c r="P54" s="20">
        <v>35</v>
      </c>
      <c r="Q54" s="19">
        <v>35</v>
      </c>
      <c r="R54" s="19">
        <v>37</v>
      </c>
      <c r="S54" s="19">
        <v>40</v>
      </c>
      <c r="T54" s="20">
        <v>37</v>
      </c>
      <c r="U54" s="20">
        <v>37</v>
      </c>
      <c r="V54" s="19">
        <v>40</v>
      </c>
      <c r="W54" s="19">
        <v>40</v>
      </c>
    </row>
    <row r="55" spans="1:23" x14ac:dyDescent="0.25">
      <c r="A55" s="19" t="s">
        <v>45</v>
      </c>
      <c r="B55" s="20">
        <v>0.5</v>
      </c>
      <c r="C55" s="20">
        <v>0.75</v>
      </c>
      <c r="D55" s="19">
        <v>1</v>
      </c>
      <c r="E55" s="19">
        <v>1</v>
      </c>
      <c r="F55" s="20">
        <v>0.5</v>
      </c>
      <c r="G55" s="20">
        <v>0.75</v>
      </c>
      <c r="H55" s="19">
        <v>1</v>
      </c>
      <c r="I55" s="19">
        <v>1</v>
      </c>
      <c r="J55" s="20">
        <v>0.5</v>
      </c>
      <c r="K55" s="20">
        <v>0.75</v>
      </c>
      <c r="L55" s="19">
        <v>1</v>
      </c>
      <c r="M55" s="19">
        <v>1</v>
      </c>
      <c r="O55" s="19" t="s">
        <v>45</v>
      </c>
      <c r="P55" s="20">
        <v>0.5</v>
      </c>
      <c r="Q55" s="20">
        <v>1</v>
      </c>
      <c r="R55" s="19">
        <v>1</v>
      </c>
      <c r="S55" s="19">
        <v>1</v>
      </c>
      <c r="T55" s="20">
        <v>0.5</v>
      </c>
      <c r="U55" s="20">
        <v>1</v>
      </c>
      <c r="V55" s="19">
        <v>1</v>
      </c>
      <c r="W55" s="19">
        <v>1</v>
      </c>
    </row>
    <row r="56" spans="1:23" x14ac:dyDescent="0.25">
      <c r="A56" s="19" t="s">
        <v>46</v>
      </c>
      <c r="B56" s="20">
        <v>0</v>
      </c>
      <c r="C56" s="20">
        <v>0.25</v>
      </c>
      <c r="D56" s="19">
        <v>1</v>
      </c>
      <c r="E56" s="19">
        <v>1.5</v>
      </c>
      <c r="F56" s="20">
        <v>0</v>
      </c>
      <c r="G56" s="20">
        <v>0.25</v>
      </c>
      <c r="H56" s="19">
        <v>1</v>
      </c>
      <c r="I56" s="19">
        <v>1.5</v>
      </c>
      <c r="J56" s="20">
        <v>0</v>
      </c>
      <c r="K56" s="20">
        <v>0.5</v>
      </c>
      <c r="L56" s="19">
        <v>1</v>
      </c>
      <c r="M56" s="19">
        <v>2</v>
      </c>
      <c r="O56" s="19" t="s">
        <v>46</v>
      </c>
      <c r="P56" s="20">
        <v>0</v>
      </c>
      <c r="Q56" s="20">
        <v>0.75</v>
      </c>
      <c r="R56" s="19">
        <v>1</v>
      </c>
      <c r="S56" s="19">
        <v>2</v>
      </c>
      <c r="T56" s="20">
        <v>0</v>
      </c>
      <c r="U56" s="20">
        <v>0.5</v>
      </c>
      <c r="V56" s="19">
        <v>1</v>
      </c>
      <c r="W56" s="19">
        <v>2</v>
      </c>
    </row>
    <row r="57" spans="1:23" x14ac:dyDescent="0.25">
      <c r="A57" s="19" t="s">
        <v>66</v>
      </c>
      <c r="B57" s="20">
        <v>0.5</v>
      </c>
      <c r="C57" s="20">
        <v>0.5</v>
      </c>
      <c r="D57" s="19">
        <v>0.5</v>
      </c>
      <c r="E57" s="19">
        <v>0.5</v>
      </c>
      <c r="F57" s="20">
        <v>0.5</v>
      </c>
      <c r="G57" s="20">
        <v>0.5</v>
      </c>
      <c r="H57" s="19">
        <v>0.5</v>
      </c>
      <c r="I57" s="19">
        <v>0.5</v>
      </c>
      <c r="J57" s="20">
        <v>0.5</v>
      </c>
      <c r="K57" s="20">
        <v>0.5</v>
      </c>
      <c r="L57" s="19">
        <v>0.5</v>
      </c>
      <c r="M57" s="19">
        <v>0.5</v>
      </c>
      <c r="O57" s="19" t="s">
        <v>66</v>
      </c>
      <c r="P57" s="20">
        <v>0.5</v>
      </c>
      <c r="Q57" s="20">
        <v>0.5</v>
      </c>
      <c r="R57" s="19">
        <v>0.5</v>
      </c>
      <c r="S57" s="19">
        <v>0.5</v>
      </c>
      <c r="T57" s="20">
        <v>0.5</v>
      </c>
      <c r="U57" s="20">
        <v>0.5</v>
      </c>
      <c r="V57" s="19">
        <v>0.5</v>
      </c>
      <c r="W57" s="19">
        <v>0.5</v>
      </c>
    </row>
    <row r="58" spans="1:23" x14ac:dyDescent="0.25">
      <c r="A58" s="19" t="s">
        <v>55</v>
      </c>
      <c r="B58" s="20">
        <v>0</v>
      </c>
      <c r="C58" s="20">
        <v>0</v>
      </c>
      <c r="D58" s="19">
        <v>0.25</v>
      </c>
      <c r="E58" s="19">
        <v>0.25</v>
      </c>
      <c r="F58" s="20">
        <v>0</v>
      </c>
      <c r="G58" s="20">
        <v>0</v>
      </c>
      <c r="H58" s="19">
        <v>0.25</v>
      </c>
      <c r="I58" s="19">
        <v>0.25</v>
      </c>
      <c r="J58" s="20">
        <v>0</v>
      </c>
      <c r="K58" s="20">
        <v>0</v>
      </c>
      <c r="L58" s="19">
        <v>0.25</v>
      </c>
      <c r="M58" s="19">
        <v>0.25</v>
      </c>
      <c r="O58" s="19" t="s">
        <v>55</v>
      </c>
      <c r="P58" s="20">
        <v>0</v>
      </c>
      <c r="Q58" s="20">
        <v>0</v>
      </c>
      <c r="R58" s="19">
        <v>0.25</v>
      </c>
      <c r="S58" s="19">
        <v>0</v>
      </c>
      <c r="T58" s="20">
        <v>0</v>
      </c>
      <c r="U58" s="20">
        <v>0</v>
      </c>
      <c r="V58" s="19">
        <v>0.25</v>
      </c>
      <c r="W58" s="19">
        <v>0.25</v>
      </c>
    </row>
    <row r="59" spans="1:23" x14ac:dyDescent="0.25">
      <c r="A59" s="19" t="s">
        <v>47</v>
      </c>
      <c r="B59" s="20">
        <v>0</v>
      </c>
      <c r="C59" s="20">
        <v>0.5</v>
      </c>
      <c r="D59" s="19">
        <v>0.5</v>
      </c>
      <c r="E59" s="19">
        <v>1</v>
      </c>
      <c r="F59" s="20">
        <v>0</v>
      </c>
      <c r="G59" s="20">
        <v>0.5</v>
      </c>
      <c r="H59" s="19">
        <v>0.5</v>
      </c>
      <c r="I59" s="19">
        <v>1</v>
      </c>
      <c r="J59" s="20">
        <v>0.25</v>
      </c>
      <c r="K59" s="20">
        <v>0.5</v>
      </c>
      <c r="L59" s="19">
        <v>0.5</v>
      </c>
      <c r="M59" s="19">
        <v>1</v>
      </c>
      <c r="O59" s="19" t="s">
        <v>47</v>
      </c>
      <c r="P59" s="20">
        <v>0.5</v>
      </c>
      <c r="Q59" s="20">
        <v>0.5</v>
      </c>
      <c r="R59" s="19">
        <v>0.5</v>
      </c>
      <c r="S59" s="19">
        <v>1</v>
      </c>
      <c r="T59" s="20">
        <v>0.5</v>
      </c>
      <c r="U59" s="20">
        <v>0.5</v>
      </c>
      <c r="V59" s="19">
        <v>0.5</v>
      </c>
      <c r="W59" s="19">
        <v>1</v>
      </c>
    </row>
    <row r="60" spans="1:23" x14ac:dyDescent="0.25">
      <c r="A60" s="19" t="s">
        <v>67</v>
      </c>
      <c r="B60" s="20">
        <v>0.5</v>
      </c>
      <c r="C60" s="20">
        <v>0.5</v>
      </c>
      <c r="D60" s="19">
        <v>0.5</v>
      </c>
      <c r="E60" s="19">
        <v>0.5</v>
      </c>
      <c r="F60" s="20">
        <v>0.5</v>
      </c>
      <c r="G60" s="20">
        <v>0.5</v>
      </c>
      <c r="H60" s="19">
        <v>0.5</v>
      </c>
      <c r="I60" s="19">
        <v>0.5</v>
      </c>
      <c r="J60" s="20">
        <v>0.5</v>
      </c>
      <c r="K60" s="20">
        <v>0.5</v>
      </c>
      <c r="L60" s="19">
        <v>0.5</v>
      </c>
      <c r="M60" s="19">
        <v>0.5</v>
      </c>
      <c r="O60" s="19" t="s">
        <v>67</v>
      </c>
      <c r="P60" s="20">
        <v>0.5</v>
      </c>
      <c r="Q60" s="20">
        <v>0.5</v>
      </c>
      <c r="R60" s="19">
        <v>0.5</v>
      </c>
      <c r="S60" s="19">
        <v>0.5</v>
      </c>
      <c r="T60" s="20">
        <v>0.5</v>
      </c>
      <c r="U60" s="20">
        <v>0.5</v>
      </c>
      <c r="V60" s="19">
        <v>0.5</v>
      </c>
      <c r="W60" s="19">
        <v>0.5</v>
      </c>
    </row>
    <row r="61" spans="1:23" x14ac:dyDescent="0.25">
      <c r="A61" s="19" t="s">
        <v>48</v>
      </c>
      <c r="B61" s="20">
        <v>1</v>
      </c>
      <c r="C61" s="20">
        <v>1</v>
      </c>
      <c r="D61" s="19">
        <v>1</v>
      </c>
      <c r="E61" s="19">
        <v>1.25</v>
      </c>
      <c r="F61" s="20">
        <v>1</v>
      </c>
      <c r="G61" s="20">
        <v>1</v>
      </c>
      <c r="H61" s="19">
        <v>1</v>
      </c>
      <c r="I61" s="19">
        <v>1.25</v>
      </c>
      <c r="J61" s="20">
        <v>1</v>
      </c>
      <c r="K61" s="20">
        <v>1</v>
      </c>
      <c r="L61" s="19">
        <v>1</v>
      </c>
      <c r="M61" s="19">
        <v>1.25</v>
      </c>
      <c r="O61" s="19" t="s">
        <v>48</v>
      </c>
      <c r="P61" s="20">
        <v>1</v>
      </c>
      <c r="Q61" s="20">
        <v>1</v>
      </c>
      <c r="R61" s="19">
        <v>1</v>
      </c>
      <c r="S61" s="19">
        <v>1.25</v>
      </c>
      <c r="T61" s="20">
        <v>1</v>
      </c>
      <c r="U61" s="20">
        <v>1</v>
      </c>
      <c r="V61" s="19">
        <v>1</v>
      </c>
      <c r="W61" s="19">
        <v>1.25</v>
      </c>
    </row>
    <row r="62" spans="1:23" x14ac:dyDescent="0.25">
      <c r="A62" s="19" t="s">
        <v>49</v>
      </c>
      <c r="B62" s="20">
        <v>0</v>
      </c>
      <c r="C62" s="20">
        <v>0</v>
      </c>
      <c r="D62" s="19">
        <v>0.25</v>
      </c>
      <c r="E62" s="19">
        <v>0.5</v>
      </c>
      <c r="F62" s="20">
        <v>0.5</v>
      </c>
      <c r="G62" s="20">
        <v>0</v>
      </c>
      <c r="H62" s="19">
        <v>0.25</v>
      </c>
      <c r="I62" s="19">
        <v>0.5</v>
      </c>
      <c r="J62" s="20">
        <v>0.5</v>
      </c>
      <c r="K62" s="20">
        <v>0</v>
      </c>
      <c r="L62" s="19">
        <v>0.25</v>
      </c>
      <c r="M62" s="19">
        <v>0.5</v>
      </c>
      <c r="O62" s="19" t="s">
        <v>49</v>
      </c>
      <c r="P62" s="20">
        <v>0</v>
      </c>
      <c r="Q62" s="20">
        <v>0</v>
      </c>
      <c r="R62" s="19">
        <v>0.25</v>
      </c>
      <c r="S62" s="19">
        <v>0.5</v>
      </c>
      <c r="T62" s="20">
        <v>0</v>
      </c>
      <c r="U62" s="20">
        <v>0</v>
      </c>
      <c r="V62" s="19">
        <v>0.25</v>
      </c>
      <c r="W62" s="19">
        <v>0.5</v>
      </c>
    </row>
    <row r="63" spans="1:23" x14ac:dyDescent="0.25">
      <c r="A63" s="19" t="s">
        <v>50</v>
      </c>
      <c r="B63" s="20">
        <v>0</v>
      </c>
      <c r="C63" s="20">
        <v>0</v>
      </c>
      <c r="D63" s="19">
        <v>200</v>
      </c>
      <c r="E63" s="19">
        <v>300</v>
      </c>
      <c r="F63" s="20">
        <v>0</v>
      </c>
      <c r="G63" s="20">
        <v>0</v>
      </c>
      <c r="H63" s="19">
        <v>200</v>
      </c>
      <c r="I63" s="19">
        <v>300</v>
      </c>
      <c r="J63" s="20">
        <v>0</v>
      </c>
      <c r="K63" s="20">
        <v>0</v>
      </c>
      <c r="L63" s="19">
        <v>200</v>
      </c>
      <c r="M63" s="19">
        <v>300</v>
      </c>
      <c r="O63" s="19" t="s">
        <v>50</v>
      </c>
      <c r="P63" s="20">
        <v>0</v>
      </c>
      <c r="Q63" s="20">
        <v>0</v>
      </c>
      <c r="R63" s="19">
        <v>200</v>
      </c>
      <c r="S63" s="19">
        <v>300</v>
      </c>
      <c r="T63" s="20">
        <v>0</v>
      </c>
      <c r="U63" s="20">
        <v>0</v>
      </c>
      <c r="V63" s="19">
        <v>200</v>
      </c>
      <c r="W63" s="19">
        <v>300</v>
      </c>
    </row>
    <row r="64" spans="1:23" x14ac:dyDescent="0.25">
      <c r="A64" s="20" t="s">
        <v>51</v>
      </c>
      <c r="B64" s="20">
        <v>100</v>
      </c>
      <c r="C64" s="20">
        <v>100</v>
      </c>
      <c r="D64" s="20">
        <v>100</v>
      </c>
      <c r="E64" s="20">
        <v>100</v>
      </c>
      <c r="F64" s="20">
        <v>100</v>
      </c>
      <c r="G64" s="20">
        <v>100</v>
      </c>
      <c r="H64" s="20">
        <v>100</v>
      </c>
      <c r="I64" s="20">
        <v>100</v>
      </c>
      <c r="J64" s="20">
        <v>100</v>
      </c>
      <c r="K64" s="20">
        <v>100</v>
      </c>
      <c r="L64" s="20">
        <v>100</v>
      </c>
      <c r="M64" s="20">
        <v>150</v>
      </c>
      <c r="O64" s="20" t="s">
        <v>51</v>
      </c>
      <c r="P64" s="20">
        <v>100</v>
      </c>
      <c r="Q64" s="20">
        <v>100</v>
      </c>
      <c r="R64" s="20">
        <v>100</v>
      </c>
      <c r="S64" s="20">
        <v>100</v>
      </c>
      <c r="T64" s="20">
        <v>100</v>
      </c>
      <c r="U64" s="20">
        <v>100</v>
      </c>
      <c r="V64" s="20">
        <v>100</v>
      </c>
      <c r="W64" s="20">
        <v>100</v>
      </c>
    </row>
    <row r="65" spans="1:23" x14ac:dyDescent="0.25">
      <c r="A65" s="20" t="s">
        <v>52</v>
      </c>
      <c r="B65" s="19">
        <v>50</v>
      </c>
      <c r="C65" s="19">
        <v>50</v>
      </c>
      <c r="D65" s="19">
        <v>50</v>
      </c>
      <c r="E65" s="19">
        <v>50</v>
      </c>
      <c r="F65" s="19">
        <v>50</v>
      </c>
      <c r="G65" s="19">
        <v>50</v>
      </c>
      <c r="H65" s="19">
        <v>50</v>
      </c>
      <c r="I65" s="19">
        <v>50</v>
      </c>
      <c r="J65" s="19">
        <v>50</v>
      </c>
      <c r="K65" s="19">
        <v>50</v>
      </c>
      <c r="L65" s="19">
        <v>50</v>
      </c>
      <c r="M65" s="19">
        <v>50</v>
      </c>
      <c r="O65" s="20" t="s">
        <v>52</v>
      </c>
      <c r="P65" s="19">
        <v>50</v>
      </c>
      <c r="Q65" s="19">
        <v>50</v>
      </c>
      <c r="R65" s="19">
        <v>50</v>
      </c>
      <c r="S65" s="19">
        <v>50</v>
      </c>
      <c r="T65" s="19">
        <v>50</v>
      </c>
      <c r="U65" s="19">
        <v>50</v>
      </c>
      <c r="V65" s="19">
        <v>50</v>
      </c>
      <c r="W65" s="19">
        <v>50</v>
      </c>
    </row>
    <row r="66" spans="1:23" x14ac:dyDescent="0.25">
      <c r="A66" s="19" t="s">
        <v>56</v>
      </c>
      <c r="B66" s="20">
        <v>0</v>
      </c>
      <c r="C66" s="20">
        <v>0</v>
      </c>
      <c r="D66" s="19">
        <v>50</v>
      </c>
      <c r="E66" s="19">
        <v>50</v>
      </c>
      <c r="F66" s="20">
        <v>0</v>
      </c>
      <c r="G66" s="20">
        <v>0</v>
      </c>
      <c r="H66" s="19">
        <v>50</v>
      </c>
      <c r="I66" s="19">
        <v>50</v>
      </c>
      <c r="J66" s="20">
        <v>0</v>
      </c>
      <c r="K66" s="20">
        <v>0</v>
      </c>
      <c r="L66" s="19">
        <v>50</v>
      </c>
      <c r="M66" s="19">
        <v>75</v>
      </c>
      <c r="O66" s="19" t="s">
        <v>56</v>
      </c>
      <c r="P66" s="20">
        <v>0</v>
      </c>
      <c r="Q66" s="20">
        <v>0</v>
      </c>
      <c r="R66" s="19">
        <v>50</v>
      </c>
      <c r="S66" s="19">
        <v>75</v>
      </c>
      <c r="T66" s="20">
        <v>0</v>
      </c>
      <c r="U66" s="20">
        <v>0</v>
      </c>
      <c r="V66" s="19">
        <v>50</v>
      </c>
      <c r="W66" s="19">
        <v>75</v>
      </c>
    </row>
    <row r="70" spans="1:23" x14ac:dyDescent="0.25">
      <c r="A70" s="34" t="s">
        <v>70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6"/>
      <c r="O70" s="34" t="s">
        <v>71</v>
      </c>
      <c r="P70" s="35"/>
      <c r="Q70" s="35"/>
      <c r="R70" s="35"/>
      <c r="S70" s="35"/>
      <c r="T70" s="35"/>
      <c r="U70" s="35"/>
      <c r="V70" s="35"/>
      <c r="W70" s="36"/>
    </row>
    <row r="71" spans="1:23" x14ac:dyDescent="0.25">
      <c r="A71" s="21" t="s">
        <v>54</v>
      </c>
      <c r="B71" s="21">
        <v>350</v>
      </c>
      <c r="C71" s="21">
        <v>350</v>
      </c>
      <c r="D71" s="21">
        <v>350</v>
      </c>
      <c r="E71" s="21">
        <v>350</v>
      </c>
      <c r="F71" s="21">
        <v>400</v>
      </c>
      <c r="G71" s="21">
        <v>400</v>
      </c>
      <c r="H71" s="21">
        <v>400</v>
      </c>
      <c r="I71" s="21">
        <v>400</v>
      </c>
      <c r="J71" s="21">
        <v>450</v>
      </c>
      <c r="K71" s="21">
        <v>450</v>
      </c>
      <c r="L71" s="21">
        <v>450</v>
      </c>
      <c r="M71" s="21">
        <v>450</v>
      </c>
      <c r="O71" s="21" t="s">
        <v>54</v>
      </c>
      <c r="P71" s="21">
        <v>500</v>
      </c>
      <c r="Q71" s="21">
        <v>500</v>
      </c>
      <c r="R71" s="21">
        <v>500</v>
      </c>
      <c r="S71" s="21">
        <v>500</v>
      </c>
      <c r="T71" s="21">
        <v>600</v>
      </c>
      <c r="U71" s="21">
        <v>600</v>
      </c>
      <c r="V71" s="21">
        <v>600</v>
      </c>
      <c r="W71" s="21">
        <v>600</v>
      </c>
    </row>
    <row r="72" spans="1:23" x14ac:dyDescent="0.25">
      <c r="A72" s="22" t="s">
        <v>53</v>
      </c>
      <c r="B72" s="23">
        <v>5</v>
      </c>
      <c r="C72" s="24">
        <v>10</v>
      </c>
      <c r="D72" s="24">
        <v>15</v>
      </c>
      <c r="E72" s="24">
        <v>20</v>
      </c>
      <c r="F72" s="24">
        <v>5</v>
      </c>
      <c r="G72" s="24">
        <v>10</v>
      </c>
      <c r="H72" s="24">
        <v>15</v>
      </c>
      <c r="I72" s="24">
        <v>20</v>
      </c>
      <c r="J72" s="24">
        <v>5</v>
      </c>
      <c r="K72" s="24">
        <v>10</v>
      </c>
      <c r="L72" s="24">
        <v>15</v>
      </c>
      <c r="M72" s="24">
        <v>20</v>
      </c>
      <c r="O72" s="22" t="s">
        <v>53</v>
      </c>
      <c r="P72" s="23">
        <v>5</v>
      </c>
      <c r="Q72" s="24">
        <v>10</v>
      </c>
      <c r="R72" s="24">
        <v>15</v>
      </c>
      <c r="S72" s="24">
        <v>20</v>
      </c>
      <c r="T72" s="24">
        <v>5</v>
      </c>
      <c r="U72" s="24">
        <v>10</v>
      </c>
      <c r="V72" s="24">
        <v>15</v>
      </c>
      <c r="W72" s="24">
        <v>20</v>
      </c>
    </row>
    <row r="73" spans="1:23" x14ac:dyDescent="0.25">
      <c r="A73" s="19" t="s">
        <v>72</v>
      </c>
      <c r="B73" s="20">
        <v>18</v>
      </c>
      <c r="C73" s="20">
        <v>20</v>
      </c>
      <c r="D73" s="20">
        <v>22</v>
      </c>
      <c r="E73" s="19">
        <v>25</v>
      </c>
      <c r="F73" s="20">
        <v>20</v>
      </c>
      <c r="G73" s="20">
        <v>22</v>
      </c>
      <c r="H73" s="19">
        <v>23</v>
      </c>
      <c r="I73" s="19">
        <v>24</v>
      </c>
      <c r="J73" s="20">
        <v>22</v>
      </c>
      <c r="K73" s="20">
        <v>22</v>
      </c>
      <c r="L73" s="19">
        <v>23</v>
      </c>
      <c r="M73" s="19">
        <v>25</v>
      </c>
      <c r="O73" s="19" t="s">
        <v>72</v>
      </c>
      <c r="P73" s="20">
        <v>20</v>
      </c>
      <c r="Q73" s="20">
        <v>22</v>
      </c>
      <c r="R73" s="19">
        <v>23</v>
      </c>
      <c r="S73" s="19">
        <v>25</v>
      </c>
      <c r="T73" s="20">
        <v>20</v>
      </c>
      <c r="U73" s="20">
        <v>23</v>
      </c>
      <c r="V73" s="19">
        <v>23</v>
      </c>
      <c r="W73" s="19">
        <v>25</v>
      </c>
    </row>
    <row r="74" spans="1:23" x14ac:dyDescent="0.25">
      <c r="A74" s="19" t="s">
        <v>45</v>
      </c>
      <c r="B74" s="20">
        <v>1</v>
      </c>
      <c r="C74" s="20">
        <v>1</v>
      </c>
      <c r="D74" s="20">
        <v>1</v>
      </c>
      <c r="E74" s="19">
        <v>1</v>
      </c>
      <c r="F74" s="20">
        <v>1</v>
      </c>
      <c r="G74" s="20">
        <v>1</v>
      </c>
      <c r="H74" s="19">
        <v>1</v>
      </c>
      <c r="I74" s="19">
        <v>1</v>
      </c>
      <c r="J74" s="20">
        <v>1</v>
      </c>
      <c r="K74" s="20">
        <v>1</v>
      </c>
      <c r="L74" s="19">
        <v>1</v>
      </c>
      <c r="M74" s="19">
        <v>1</v>
      </c>
      <c r="O74" s="19" t="s">
        <v>45</v>
      </c>
      <c r="P74" s="20">
        <v>1</v>
      </c>
      <c r="Q74" s="20">
        <v>1</v>
      </c>
      <c r="R74" s="19">
        <v>1</v>
      </c>
      <c r="S74" s="19">
        <v>1.5</v>
      </c>
      <c r="T74" s="20">
        <v>1</v>
      </c>
      <c r="U74" s="20">
        <v>1</v>
      </c>
      <c r="V74" s="19">
        <v>1</v>
      </c>
      <c r="W74" s="19">
        <v>1.5</v>
      </c>
    </row>
    <row r="75" spans="1:23" x14ac:dyDescent="0.25">
      <c r="A75" s="19" t="s">
        <v>46</v>
      </c>
      <c r="B75" s="20">
        <v>0</v>
      </c>
      <c r="C75" s="20">
        <v>0.25</v>
      </c>
      <c r="D75" s="20">
        <v>0.5</v>
      </c>
      <c r="E75" s="19">
        <v>2</v>
      </c>
      <c r="F75" s="20">
        <v>0</v>
      </c>
      <c r="G75" s="20">
        <v>0.25</v>
      </c>
      <c r="H75" s="19">
        <v>0.75</v>
      </c>
      <c r="I75" s="19">
        <v>2</v>
      </c>
      <c r="J75" s="20">
        <v>0</v>
      </c>
      <c r="K75" s="20">
        <v>0.25</v>
      </c>
      <c r="L75" s="19">
        <v>1</v>
      </c>
      <c r="M75" s="19">
        <v>2</v>
      </c>
      <c r="O75" s="19" t="s">
        <v>46</v>
      </c>
      <c r="P75" s="20">
        <v>0</v>
      </c>
      <c r="Q75" s="20">
        <v>0.25</v>
      </c>
      <c r="R75" s="19">
        <v>1</v>
      </c>
      <c r="S75" s="19">
        <v>2</v>
      </c>
      <c r="T75" s="20">
        <v>0</v>
      </c>
      <c r="U75" s="20">
        <v>0.25</v>
      </c>
      <c r="V75" s="19">
        <v>1.25</v>
      </c>
      <c r="W75" s="19">
        <v>2.25</v>
      </c>
    </row>
    <row r="76" spans="1:23" x14ac:dyDescent="0.25">
      <c r="A76" s="19" t="s">
        <v>66</v>
      </c>
      <c r="B76" s="20">
        <v>0</v>
      </c>
      <c r="C76" s="20">
        <v>0</v>
      </c>
      <c r="D76" s="20">
        <v>0</v>
      </c>
      <c r="E76" s="19">
        <v>0.25</v>
      </c>
      <c r="F76" s="20">
        <v>0</v>
      </c>
      <c r="G76" s="20">
        <v>0</v>
      </c>
      <c r="H76" s="19">
        <v>0.5</v>
      </c>
      <c r="I76" s="19">
        <v>0.5</v>
      </c>
      <c r="J76" s="20">
        <v>0</v>
      </c>
      <c r="K76" s="20">
        <v>0</v>
      </c>
      <c r="L76" s="19">
        <v>0.5</v>
      </c>
      <c r="M76" s="19">
        <v>0.5</v>
      </c>
      <c r="O76" s="19" t="s">
        <v>66</v>
      </c>
      <c r="P76" s="20">
        <v>0</v>
      </c>
      <c r="Q76" s="20">
        <v>0</v>
      </c>
      <c r="R76" s="19">
        <v>0.5</v>
      </c>
      <c r="S76" s="19">
        <v>0.5</v>
      </c>
      <c r="T76" s="20">
        <v>0</v>
      </c>
      <c r="U76" s="20">
        <v>0</v>
      </c>
      <c r="V76" s="19">
        <v>0.5</v>
      </c>
      <c r="W76" s="19">
        <v>0.5</v>
      </c>
    </row>
    <row r="77" spans="1:23" x14ac:dyDescent="0.25">
      <c r="A77" s="19" t="s">
        <v>55</v>
      </c>
      <c r="B77" s="20">
        <v>0</v>
      </c>
      <c r="C77" s="20">
        <v>0</v>
      </c>
      <c r="D77" s="20">
        <v>0</v>
      </c>
      <c r="E77" s="19">
        <v>0</v>
      </c>
      <c r="F77" s="20">
        <v>0</v>
      </c>
      <c r="G77" s="20">
        <v>0</v>
      </c>
      <c r="H77" s="19">
        <v>0</v>
      </c>
      <c r="I77" s="19">
        <v>0</v>
      </c>
      <c r="J77" s="20">
        <v>0</v>
      </c>
      <c r="K77" s="20">
        <v>0</v>
      </c>
      <c r="L77" s="19">
        <v>0</v>
      </c>
      <c r="M77" s="19">
        <v>0</v>
      </c>
      <c r="O77" s="19" t="s">
        <v>55</v>
      </c>
      <c r="P77" s="20">
        <v>0</v>
      </c>
      <c r="Q77" s="20">
        <v>0</v>
      </c>
      <c r="R77" s="19">
        <v>0</v>
      </c>
      <c r="S77" s="19">
        <v>0</v>
      </c>
      <c r="T77" s="20">
        <v>0</v>
      </c>
      <c r="U77" s="20">
        <v>0</v>
      </c>
      <c r="V77" s="19">
        <v>0</v>
      </c>
      <c r="W77" s="19">
        <v>0</v>
      </c>
    </row>
    <row r="78" spans="1:23" x14ac:dyDescent="0.25">
      <c r="A78" s="19" t="s">
        <v>47</v>
      </c>
      <c r="B78" s="20">
        <v>0.5</v>
      </c>
      <c r="C78" s="20">
        <v>0.25</v>
      </c>
      <c r="D78" s="20">
        <v>0.25</v>
      </c>
      <c r="E78" s="19">
        <v>0.5</v>
      </c>
      <c r="F78" s="20">
        <v>0.5</v>
      </c>
      <c r="G78" s="20">
        <v>0.25</v>
      </c>
      <c r="H78" s="19">
        <v>0.5</v>
      </c>
      <c r="I78" s="19">
        <v>0.5</v>
      </c>
      <c r="J78" s="20">
        <v>0.5</v>
      </c>
      <c r="K78" s="20">
        <v>0.25</v>
      </c>
      <c r="L78" s="19">
        <v>0.5</v>
      </c>
      <c r="M78" s="19">
        <v>0.5</v>
      </c>
      <c r="O78" s="19" t="s">
        <v>47</v>
      </c>
      <c r="P78" s="20">
        <v>0.5</v>
      </c>
      <c r="Q78" s="20">
        <v>0.25</v>
      </c>
      <c r="R78" s="19">
        <v>0.5</v>
      </c>
      <c r="S78" s="19">
        <v>0.5</v>
      </c>
      <c r="T78" s="20">
        <v>0.5</v>
      </c>
      <c r="U78" s="20">
        <v>0.25</v>
      </c>
      <c r="V78" s="19">
        <v>0.5</v>
      </c>
      <c r="W78" s="19">
        <v>0.5</v>
      </c>
    </row>
    <row r="79" spans="1:23" x14ac:dyDescent="0.25">
      <c r="A79" s="19" t="s">
        <v>67</v>
      </c>
      <c r="B79" s="20">
        <v>0.5</v>
      </c>
      <c r="C79" s="20">
        <v>0.75</v>
      </c>
      <c r="D79" s="20">
        <v>0.75</v>
      </c>
      <c r="E79" s="19">
        <v>0.5</v>
      </c>
      <c r="F79" s="20">
        <v>0.5</v>
      </c>
      <c r="G79" s="20">
        <v>0.75</v>
      </c>
      <c r="H79" s="19">
        <v>0.5</v>
      </c>
      <c r="I79" s="19">
        <v>0.5</v>
      </c>
      <c r="J79" s="20">
        <v>0.5</v>
      </c>
      <c r="K79" s="20">
        <v>0.75</v>
      </c>
      <c r="L79" s="19">
        <v>0.5</v>
      </c>
      <c r="M79" s="19">
        <v>0.5</v>
      </c>
      <c r="O79" s="19" t="s">
        <v>67</v>
      </c>
      <c r="P79" s="20">
        <v>0.5</v>
      </c>
      <c r="Q79" s="20">
        <v>0.75</v>
      </c>
      <c r="R79" s="19">
        <v>0.5</v>
      </c>
      <c r="S79" s="19">
        <v>0.5</v>
      </c>
      <c r="T79" s="20">
        <v>0.5</v>
      </c>
      <c r="U79" s="20">
        <v>0.75</v>
      </c>
      <c r="V79" s="19">
        <v>0.5</v>
      </c>
      <c r="W79" s="19">
        <v>0.5</v>
      </c>
    </row>
    <row r="80" spans="1:23" x14ac:dyDescent="0.25">
      <c r="A80" s="19" t="s">
        <v>48</v>
      </c>
      <c r="B80" s="20">
        <v>1</v>
      </c>
      <c r="C80" s="20">
        <v>1</v>
      </c>
      <c r="D80" s="20">
        <v>1</v>
      </c>
      <c r="E80" s="19">
        <v>1.5</v>
      </c>
      <c r="F80" s="20">
        <v>1</v>
      </c>
      <c r="G80" s="20">
        <v>1</v>
      </c>
      <c r="H80" s="19">
        <v>1</v>
      </c>
      <c r="I80" s="19">
        <v>1.5</v>
      </c>
      <c r="J80" s="20">
        <v>1</v>
      </c>
      <c r="K80" s="20">
        <v>1</v>
      </c>
      <c r="L80" s="19">
        <v>1</v>
      </c>
      <c r="M80" s="19">
        <v>1.5</v>
      </c>
      <c r="O80" s="19" t="s">
        <v>48</v>
      </c>
      <c r="P80" s="20">
        <v>1</v>
      </c>
      <c r="Q80" s="20">
        <v>1</v>
      </c>
      <c r="R80" s="19">
        <v>1</v>
      </c>
      <c r="S80" s="19">
        <v>1.25</v>
      </c>
      <c r="T80" s="20">
        <v>1</v>
      </c>
      <c r="U80" s="20">
        <v>1</v>
      </c>
      <c r="V80" s="19">
        <v>1</v>
      </c>
      <c r="W80" s="19">
        <v>1.5</v>
      </c>
    </row>
    <row r="81" spans="1:23" x14ac:dyDescent="0.25">
      <c r="A81" s="19" t="s">
        <v>49</v>
      </c>
      <c r="B81" s="20">
        <v>0</v>
      </c>
      <c r="C81" s="20">
        <v>0</v>
      </c>
      <c r="D81" s="20">
        <v>0</v>
      </c>
      <c r="E81" s="19">
        <v>0.5</v>
      </c>
      <c r="F81" s="20">
        <v>0</v>
      </c>
      <c r="G81" s="20">
        <v>0</v>
      </c>
      <c r="H81" s="19">
        <v>0.25</v>
      </c>
      <c r="I81" s="19">
        <v>0.5</v>
      </c>
      <c r="J81" s="20">
        <v>0</v>
      </c>
      <c r="K81" s="20">
        <v>0</v>
      </c>
      <c r="L81" s="19">
        <v>0.5</v>
      </c>
      <c r="M81" s="19">
        <v>0.5</v>
      </c>
      <c r="O81" s="19" t="s">
        <v>49</v>
      </c>
      <c r="P81" s="20">
        <v>0</v>
      </c>
      <c r="Q81" s="20">
        <v>0</v>
      </c>
      <c r="R81" s="19">
        <v>0.5</v>
      </c>
      <c r="S81" s="19">
        <v>0.5</v>
      </c>
      <c r="T81" s="20">
        <v>0</v>
      </c>
      <c r="U81" s="20">
        <v>0</v>
      </c>
      <c r="V81" s="19">
        <v>0.5</v>
      </c>
      <c r="W81" s="19">
        <v>0.5</v>
      </c>
    </row>
    <row r="82" spans="1:23" x14ac:dyDescent="0.25">
      <c r="A82" s="19" t="s">
        <v>50</v>
      </c>
      <c r="B82" s="20">
        <v>0</v>
      </c>
      <c r="C82" s="20">
        <v>0</v>
      </c>
      <c r="D82" s="20">
        <v>0</v>
      </c>
      <c r="E82" s="19">
        <v>200</v>
      </c>
      <c r="F82" s="20">
        <v>0</v>
      </c>
      <c r="G82" s="20">
        <v>0</v>
      </c>
      <c r="H82" s="19">
        <v>200</v>
      </c>
      <c r="I82" s="19">
        <v>200</v>
      </c>
      <c r="J82" s="20">
        <v>0</v>
      </c>
      <c r="K82" s="20">
        <v>0</v>
      </c>
      <c r="L82" s="19">
        <v>200</v>
      </c>
      <c r="M82" s="19">
        <v>200</v>
      </c>
      <c r="O82" s="19" t="s">
        <v>50</v>
      </c>
      <c r="P82" s="20">
        <v>0</v>
      </c>
      <c r="Q82" s="20">
        <v>0</v>
      </c>
      <c r="R82" s="19">
        <v>200</v>
      </c>
      <c r="S82" s="19">
        <v>300</v>
      </c>
      <c r="T82" s="20">
        <v>0</v>
      </c>
      <c r="U82" s="20">
        <v>0</v>
      </c>
      <c r="V82" s="19">
        <v>200</v>
      </c>
      <c r="W82" s="19">
        <v>300</v>
      </c>
    </row>
    <row r="83" spans="1:23" x14ac:dyDescent="0.25">
      <c r="A83" s="20" t="s">
        <v>51</v>
      </c>
      <c r="B83" s="20">
        <v>100</v>
      </c>
      <c r="C83" s="20">
        <v>100</v>
      </c>
      <c r="D83" s="20">
        <v>100</v>
      </c>
      <c r="E83" s="20">
        <v>100</v>
      </c>
      <c r="F83" s="20">
        <v>100</v>
      </c>
      <c r="G83" s="20">
        <v>100</v>
      </c>
      <c r="H83" s="20">
        <v>100</v>
      </c>
      <c r="I83" s="20">
        <v>100</v>
      </c>
      <c r="J83" s="20">
        <v>100</v>
      </c>
      <c r="K83" s="20">
        <v>100</v>
      </c>
      <c r="L83" s="20">
        <v>100</v>
      </c>
      <c r="M83" s="20">
        <v>100</v>
      </c>
      <c r="O83" s="20" t="s">
        <v>51</v>
      </c>
      <c r="P83" s="20">
        <v>100</v>
      </c>
      <c r="Q83" s="20">
        <v>100</v>
      </c>
      <c r="R83" s="20">
        <v>100</v>
      </c>
      <c r="S83" s="20">
        <v>100</v>
      </c>
      <c r="T83" s="20">
        <v>100</v>
      </c>
      <c r="U83" s="20">
        <v>100</v>
      </c>
      <c r="V83" s="20">
        <v>100</v>
      </c>
      <c r="W83" s="20">
        <v>100</v>
      </c>
    </row>
    <row r="84" spans="1:23" x14ac:dyDescent="0.25">
      <c r="A84" s="20" t="s">
        <v>52</v>
      </c>
      <c r="B84" s="19">
        <v>50</v>
      </c>
      <c r="C84" s="19">
        <v>50</v>
      </c>
      <c r="D84" s="19">
        <v>50</v>
      </c>
      <c r="E84" s="19">
        <v>50</v>
      </c>
      <c r="F84" s="19">
        <v>50</v>
      </c>
      <c r="G84" s="19">
        <v>50</v>
      </c>
      <c r="H84" s="19">
        <v>50</v>
      </c>
      <c r="I84" s="19">
        <v>50</v>
      </c>
      <c r="J84" s="19">
        <v>50</v>
      </c>
      <c r="K84" s="19">
        <v>50</v>
      </c>
      <c r="L84" s="19">
        <v>50</v>
      </c>
      <c r="M84" s="19">
        <v>50</v>
      </c>
      <c r="O84" s="20" t="s">
        <v>52</v>
      </c>
      <c r="P84" s="19">
        <v>50</v>
      </c>
      <c r="Q84" s="19">
        <v>50</v>
      </c>
      <c r="R84" s="19">
        <v>50</v>
      </c>
      <c r="S84" s="19">
        <v>50</v>
      </c>
      <c r="T84" s="19">
        <v>50</v>
      </c>
      <c r="U84" s="19">
        <v>50</v>
      </c>
      <c r="V84" s="19">
        <v>50</v>
      </c>
      <c r="W84" s="19">
        <v>50</v>
      </c>
    </row>
    <row r="85" spans="1:23" x14ac:dyDescent="0.25">
      <c r="A85" s="19" t="s">
        <v>56</v>
      </c>
      <c r="B85" s="20">
        <v>0</v>
      </c>
      <c r="C85" s="20">
        <v>0</v>
      </c>
      <c r="D85" s="20">
        <v>0</v>
      </c>
      <c r="E85" s="19">
        <v>50</v>
      </c>
      <c r="F85" s="20">
        <v>0</v>
      </c>
      <c r="G85" s="20">
        <v>0</v>
      </c>
      <c r="H85" s="19">
        <v>50</v>
      </c>
      <c r="I85" s="19">
        <v>50</v>
      </c>
      <c r="J85" s="20">
        <v>0</v>
      </c>
      <c r="K85" s="20">
        <v>0</v>
      </c>
      <c r="L85" s="19">
        <v>50</v>
      </c>
      <c r="M85" s="19">
        <v>50</v>
      </c>
      <c r="O85" s="19" t="s">
        <v>56</v>
      </c>
      <c r="P85" s="20">
        <v>0</v>
      </c>
      <c r="Q85" s="20">
        <v>0</v>
      </c>
      <c r="R85" s="19">
        <v>50</v>
      </c>
      <c r="S85" s="19">
        <v>75</v>
      </c>
      <c r="T85" s="20">
        <v>0</v>
      </c>
      <c r="U85" s="20">
        <v>0</v>
      </c>
      <c r="V85" s="19">
        <v>50</v>
      </c>
      <c r="W85" s="19">
        <v>75</v>
      </c>
    </row>
  </sheetData>
  <mergeCells count="10">
    <mergeCell ref="O2:W2"/>
    <mergeCell ref="O17:W17"/>
    <mergeCell ref="A2:M2"/>
    <mergeCell ref="A33:M33"/>
    <mergeCell ref="O33:W33"/>
    <mergeCell ref="A51:M51"/>
    <mergeCell ref="O51:W51"/>
    <mergeCell ref="A70:M70"/>
    <mergeCell ref="O70:W70"/>
    <mergeCell ref="A17:M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6"/>
  <sheetViews>
    <sheetView workbookViewId="0">
      <selection activeCell="BV1" sqref="BV1"/>
    </sheetView>
  </sheetViews>
  <sheetFormatPr defaultRowHeight="15" x14ac:dyDescent="0.25"/>
  <cols>
    <col min="1" max="1" width="21.140625" style="30" customWidth="1"/>
    <col min="2" max="16384" width="9.140625" style="30"/>
  </cols>
  <sheetData>
    <row r="1" spans="1:89" ht="45" x14ac:dyDescent="0.25">
      <c r="A1" s="37" t="s">
        <v>0</v>
      </c>
      <c r="B1" s="25" t="s">
        <v>54</v>
      </c>
      <c r="C1" s="26" t="s">
        <v>53</v>
      </c>
      <c r="D1" s="31" t="s">
        <v>73</v>
      </c>
      <c r="E1" s="27" t="s">
        <v>44</v>
      </c>
      <c r="F1" s="27" t="s">
        <v>45</v>
      </c>
      <c r="G1" s="27" t="s">
        <v>46</v>
      </c>
      <c r="H1" s="27" t="s">
        <v>55</v>
      </c>
      <c r="I1" s="27" t="s">
        <v>47</v>
      </c>
      <c r="J1" s="27" t="s">
        <v>48</v>
      </c>
      <c r="K1" s="27" t="s">
        <v>49</v>
      </c>
      <c r="L1" s="27" t="s">
        <v>50</v>
      </c>
      <c r="M1" s="28" t="s">
        <v>51</v>
      </c>
      <c r="N1" s="28" t="s">
        <v>52</v>
      </c>
      <c r="O1" s="27" t="s">
        <v>56</v>
      </c>
      <c r="P1" s="29"/>
      <c r="Q1" s="37" t="s">
        <v>58</v>
      </c>
      <c r="R1" s="25" t="s">
        <v>54</v>
      </c>
      <c r="S1" s="26" t="s">
        <v>53</v>
      </c>
      <c r="T1" s="31" t="s">
        <v>73</v>
      </c>
      <c r="U1" s="27" t="s">
        <v>59</v>
      </c>
      <c r="V1" s="27" t="s">
        <v>45</v>
      </c>
      <c r="W1" s="27" t="s">
        <v>46</v>
      </c>
      <c r="X1" s="27" t="s">
        <v>55</v>
      </c>
      <c r="Y1" s="27" t="s">
        <v>47</v>
      </c>
      <c r="Z1" s="27" t="s">
        <v>48</v>
      </c>
      <c r="AA1" s="27" t="s">
        <v>49</v>
      </c>
      <c r="AB1" s="27" t="s">
        <v>50</v>
      </c>
      <c r="AC1" s="28" t="s">
        <v>51</v>
      </c>
      <c r="AD1" s="28" t="s">
        <v>52</v>
      </c>
      <c r="AE1" s="27" t="s">
        <v>56</v>
      </c>
      <c r="AF1" s="29"/>
      <c r="AG1" s="29"/>
      <c r="AH1" s="37" t="s">
        <v>62</v>
      </c>
      <c r="AI1" s="25" t="s">
        <v>54</v>
      </c>
      <c r="AJ1" s="26" t="s">
        <v>53</v>
      </c>
      <c r="AK1" s="31" t="s">
        <v>73</v>
      </c>
      <c r="AL1" s="27" t="s">
        <v>65</v>
      </c>
      <c r="AM1" s="27" t="s">
        <v>45</v>
      </c>
      <c r="AN1" s="27" t="s">
        <v>46</v>
      </c>
      <c r="AO1" s="27" t="s">
        <v>66</v>
      </c>
      <c r="AP1" s="27" t="s">
        <v>55</v>
      </c>
      <c r="AQ1" s="27" t="s">
        <v>47</v>
      </c>
      <c r="AR1" s="27" t="s">
        <v>67</v>
      </c>
      <c r="AS1" s="27" t="s">
        <v>48</v>
      </c>
      <c r="AT1" s="27" t="s">
        <v>49</v>
      </c>
      <c r="AU1" s="27" t="s">
        <v>50</v>
      </c>
      <c r="AV1" s="28" t="s">
        <v>51</v>
      </c>
      <c r="AW1" s="28" t="s">
        <v>52</v>
      </c>
      <c r="AX1" s="27" t="s">
        <v>56</v>
      </c>
      <c r="AY1" s="29"/>
      <c r="AZ1" s="29"/>
      <c r="BA1" s="37" t="s">
        <v>68</v>
      </c>
      <c r="BB1" s="25" t="s">
        <v>54</v>
      </c>
      <c r="BC1" s="26" t="s">
        <v>53</v>
      </c>
      <c r="BD1" s="31" t="s">
        <v>73</v>
      </c>
      <c r="BE1" s="27" t="s">
        <v>69</v>
      </c>
      <c r="BF1" s="27" t="s">
        <v>45</v>
      </c>
      <c r="BG1" s="27" t="s">
        <v>46</v>
      </c>
      <c r="BH1" s="27" t="s">
        <v>66</v>
      </c>
      <c r="BI1" s="27" t="s">
        <v>55</v>
      </c>
      <c r="BJ1" s="27" t="s">
        <v>47</v>
      </c>
      <c r="BK1" s="27" t="s">
        <v>67</v>
      </c>
      <c r="BL1" s="27" t="s">
        <v>48</v>
      </c>
      <c r="BM1" s="27" t="s">
        <v>49</v>
      </c>
      <c r="BN1" s="27" t="s">
        <v>50</v>
      </c>
      <c r="BO1" s="28" t="s">
        <v>51</v>
      </c>
      <c r="BP1" s="28" t="s">
        <v>52</v>
      </c>
      <c r="BQ1" s="27" t="s">
        <v>56</v>
      </c>
      <c r="BR1" s="29"/>
      <c r="BS1" s="29"/>
      <c r="BT1" s="29"/>
      <c r="BU1" s="37" t="s">
        <v>70</v>
      </c>
      <c r="BV1" s="25" t="s">
        <v>54</v>
      </c>
      <c r="BW1" s="26" t="s">
        <v>53</v>
      </c>
      <c r="BX1" s="31" t="s">
        <v>73</v>
      </c>
      <c r="BY1" s="27" t="s">
        <v>72</v>
      </c>
      <c r="BZ1" s="27" t="s">
        <v>45</v>
      </c>
      <c r="CA1" s="27" t="s">
        <v>46</v>
      </c>
      <c r="CB1" s="27" t="s">
        <v>66</v>
      </c>
      <c r="CC1" s="27" t="s">
        <v>55</v>
      </c>
      <c r="CD1" s="27" t="s">
        <v>47</v>
      </c>
      <c r="CE1" s="27" t="s">
        <v>67</v>
      </c>
      <c r="CF1" s="27" t="s">
        <v>48</v>
      </c>
      <c r="CG1" s="27" t="s">
        <v>49</v>
      </c>
      <c r="CH1" s="27" t="s">
        <v>50</v>
      </c>
      <c r="CI1" s="28" t="s">
        <v>51</v>
      </c>
      <c r="CJ1" s="28" t="s">
        <v>52</v>
      </c>
      <c r="CK1" s="27" t="s">
        <v>56</v>
      </c>
    </row>
    <row r="2" spans="1:89" x14ac:dyDescent="0.25">
      <c r="A2" s="38"/>
      <c r="B2" s="25">
        <v>350</v>
      </c>
      <c r="C2" s="26">
        <v>5</v>
      </c>
      <c r="D2" s="31" t="s">
        <v>74</v>
      </c>
      <c r="E2" s="28">
        <v>30</v>
      </c>
      <c r="F2" s="28">
        <v>1.5</v>
      </c>
      <c r="G2" s="28">
        <v>1</v>
      </c>
      <c r="H2" s="28">
        <v>0</v>
      </c>
      <c r="I2" s="28">
        <v>0.5</v>
      </c>
      <c r="J2" s="28">
        <v>1</v>
      </c>
      <c r="K2" s="28">
        <v>0.5</v>
      </c>
      <c r="L2" s="28">
        <v>250</v>
      </c>
      <c r="M2" s="28">
        <v>100</v>
      </c>
      <c r="N2" s="27">
        <v>50</v>
      </c>
      <c r="O2" s="28">
        <v>0</v>
      </c>
      <c r="P2" s="29"/>
      <c r="Q2" s="38"/>
      <c r="R2" s="25">
        <v>350</v>
      </c>
      <c r="S2" s="26">
        <v>5</v>
      </c>
      <c r="T2" s="31" t="s">
        <v>74</v>
      </c>
      <c r="U2" s="28">
        <v>30</v>
      </c>
      <c r="V2" s="28">
        <v>1.5</v>
      </c>
      <c r="W2" s="28">
        <v>1</v>
      </c>
      <c r="X2" s="28">
        <v>0</v>
      </c>
      <c r="Y2" s="28">
        <v>0.5</v>
      </c>
      <c r="Z2" s="28">
        <v>1</v>
      </c>
      <c r="AA2" s="28">
        <v>0.5</v>
      </c>
      <c r="AB2" s="28">
        <v>250</v>
      </c>
      <c r="AC2" s="28">
        <v>100</v>
      </c>
      <c r="AD2" s="27">
        <v>50</v>
      </c>
      <c r="AE2" s="28">
        <v>0</v>
      </c>
      <c r="AF2" s="29"/>
      <c r="AG2" s="29"/>
      <c r="AH2" s="38"/>
      <c r="AI2" s="25">
        <v>350</v>
      </c>
      <c r="AJ2" s="26">
        <v>5</v>
      </c>
      <c r="AK2" s="31" t="s">
        <v>74</v>
      </c>
      <c r="AL2" s="28">
        <v>32</v>
      </c>
      <c r="AM2" s="28">
        <v>0.5</v>
      </c>
      <c r="AN2" s="28">
        <v>0</v>
      </c>
      <c r="AO2" s="28">
        <v>0.5</v>
      </c>
      <c r="AP2" s="28">
        <v>0</v>
      </c>
      <c r="AQ2" s="28">
        <v>0.5</v>
      </c>
      <c r="AR2" s="28">
        <v>0.5</v>
      </c>
      <c r="AS2" s="28">
        <v>1</v>
      </c>
      <c r="AT2" s="28">
        <v>0</v>
      </c>
      <c r="AU2" s="28">
        <v>0</v>
      </c>
      <c r="AV2" s="28">
        <v>100</v>
      </c>
      <c r="AW2" s="27">
        <v>50</v>
      </c>
      <c r="AX2" s="28">
        <v>0</v>
      </c>
      <c r="AY2" s="29"/>
      <c r="AZ2" s="29"/>
      <c r="BA2" s="38"/>
      <c r="BB2" s="25">
        <v>350</v>
      </c>
      <c r="BC2" s="26">
        <v>5</v>
      </c>
      <c r="BD2" s="31" t="s">
        <v>74</v>
      </c>
      <c r="BE2" s="28">
        <v>32</v>
      </c>
      <c r="BF2" s="28">
        <v>0.5</v>
      </c>
      <c r="BG2" s="28">
        <v>0</v>
      </c>
      <c r="BH2" s="28">
        <v>0.5</v>
      </c>
      <c r="BI2" s="28">
        <v>0</v>
      </c>
      <c r="BJ2" s="28">
        <v>0</v>
      </c>
      <c r="BK2" s="28">
        <v>0.5</v>
      </c>
      <c r="BL2" s="28">
        <v>1</v>
      </c>
      <c r="BM2" s="28">
        <v>0</v>
      </c>
      <c r="BN2" s="28">
        <v>0</v>
      </c>
      <c r="BO2" s="28">
        <v>100</v>
      </c>
      <c r="BP2" s="27">
        <v>50</v>
      </c>
      <c r="BQ2" s="28">
        <v>0</v>
      </c>
      <c r="BR2" s="29"/>
      <c r="BS2" s="29"/>
      <c r="BT2" s="29"/>
      <c r="BU2" s="38"/>
      <c r="BV2" s="25">
        <v>350</v>
      </c>
      <c r="BW2" s="26">
        <v>5</v>
      </c>
      <c r="BX2" s="31" t="s">
        <v>74</v>
      </c>
      <c r="BY2" s="28">
        <v>18</v>
      </c>
      <c r="BZ2" s="28">
        <v>1</v>
      </c>
      <c r="CA2" s="28">
        <v>0</v>
      </c>
      <c r="CB2" s="28">
        <v>0</v>
      </c>
      <c r="CC2" s="28">
        <v>0</v>
      </c>
      <c r="CD2" s="28">
        <v>0.5</v>
      </c>
      <c r="CE2" s="28">
        <v>0.5</v>
      </c>
      <c r="CF2" s="28">
        <v>1</v>
      </c>
      <c r="CG2" s="28">
        <v>0</v>
      </c>
      <c r="CH2" s="28">
        <v>0</v>
      </c>
      <c r="CI2" s="28">
        <v>100</v>
      </c>
      <c r="CJ2" s="27">
        <v>50</v>
      </c>
      <c r="CK2" s="28">
        <v>0</v>
      </c>
    </row>
    <row r="3" spans="1:89" x14ac:dyDescent="0.25">
      <c r="A3" s="38"/>
      <c r="B3" s="25">
        <v>350</v>
      </c>
      <c r="C3" s="26">
        <v>10</v>
      </c>
      <c r="D3" s="31" t="s">
        <v>74</v>
      </c>
      <c r="E3" s="27">
        <v>30</v>
      </c>
      <c r="F3" s="27">
        <v>2</v>
      </c>
      <c r="G3" s="27">
        <v>1.25</v>
      </c>
      <c r="H3" s="27">
        <v>0</v>
      </c>
      <c r="I3" s="27">
        <v>0.75</v>
      </c>
      <c r="J3" s="27">
        <v>1.25</v>
      </c>
      <c r="K3" s="27">
        <v>0.5</v>
      </c>
      <c r="L3" s="28">
        <v>250</v>
      </c>
      <c r="M3" s="28">
        <v>100</v>
      </c>
      <c r="N3" s="27">
        <v>50</v>
      </c>
      <c r="O3" s="27">
        <v>0</v>
      </c>
      <c r="P3" s="29"/>
      <c r="Q3" s="38"/>
      <c r="R3" s="25">
        <v>350</v>
      </c>
      <c r="S3" s="26">
        <v>10</v>
      </c>
      <c r="T3" s="31" t="s">
        <v>74</v>
      </c>
      <c r="U3" s="27">
        <v>30</v>
      </c>
      <c r="V3" s="27">
        <v>2</v>
      </c>
      <c r="W3" s="27">
        <v>1.25</v>
      </c>
      <c r="X3" s="27">
        <v>0</v>
      </c>
      <c r="Y3" s="27">
        <v>0.75</v>
      </c>
      <c r="Z3" s="27">
        <v>1.25</v>
      </c>
      <c r="AA3" s="27">
        <v>0.5</v>
      </c>
      <c r="AB3" s="28">
        <v>250</v>
      </c>
      <c r="AC3" s="28">
        <v>100</v>
      </c>
      <c r="AD3" s="27">
        <v>50</v>
      </c>
      <c r="AE3" s="27">
        <v>0</v>
      </c>
      <c r="AF3" s="29"/>
      <c r="AG3" s="29"/>
      <c r="AH3" s="38"/>
      <c r="AI3" s="25">
        <v>350</v>
      </c>
      <c r="AJ3" s="26">
        <v>10</v>
      </c>
      <c r="AK3" s="31" t="s">
        <v>74</v>
      </c>
      <c r="AL3" s="28">
        <v>32</v>
      </c>
      <c r="AM3" s="28">
        <v>0.75</v>
      </c>
      <c r="AN3" s="28">
        <v>0.25</v>
      </c>
      <c r="AO3" s="28">
        <v>0.5</v>
      </c>
      <c r="AP3" s="28">
        <v>0</v>
      </c>
      <c r="AQ3" s="28">
        <v>0.5</v>
      </c>
      <c r="AR3" s="28">
        <v>0.5</v>
      </c>
      <c r="AS3" s="28">
        <v>1</v>
      </c>
      <c r="AT3" s="28">
        <v>0</v>
      </c>
      <c r="AU3" s="28">
        <v>0</v>
      </c>
      <c r="AV3" s="28">
        <v>100</v>
      </c>
      <c r="AW3" s="27">
        <v>50</v>
      </c>
      <c r="AX3" s="28">
        <v>0</v>
      </c>
      <c r="AY3" s="29"/>
      <c r="AZ3" s="29"/>
      <c r="BA3" s="38"/>
      <c r="BB3" s="25">
        <v>350</v>
      </c>
      <c r="BC3" s="26">
        <v>10</v>
      </c>
      <c r="BD3" s="31" t="s">
        <v>74</v>
      </c>
      <c r="BE3" s="28">
        <v>32</v>
      </c>
      <c r="BF3" s="28">
        <v>0.75</v>
      </c>
      <c r="BG3" s="28">
        <v>0.25</v>
      </c>
      <c r="BH3" s="28">
        <v>0.5</v>
      </c>
      <c r="BI3" s="28">
        <v>0</v>
      </c>
      <c r="BJ3" s="28">
        <v>0.5</v>
      </c>
      <c r="BK3" s="28">
        <v>0.5</v>
      </c>
      <c r="BL3" s="28">
        <v>1</v>
      </c>
      <c r="BM3" s="28">
        <v>0</v>
      </c>
      <c r="BN3" s="28">
        <v>0</v>
      </c>
      <c r="BO3" s="28">
        <v>100</v>
      </c>
      <c r="BP3" s="27">
        <v>50</v>
      </c>
      <c r="BQ3" s="28">
        <v>0</v>
      </c>
      <c r="BR3" s="29"/>
      <c r="BS3" s="29"/>
      <c r="BT3" s="29"/>
      <c r="BU3" s="38"/>
      <c r="BV3" s="25">
        <v>350</v>
      </c>
      <c r="BW3" s="26">
        <v>10</v>
      </c>
      <c r="BX3" s="31" t="s">
        <v>74</v>
      </c>
      <c r="BY3" s="28">
        <v>20</v>
      </c>
      <c r="BZ3" s="28">
        <v>1</v>
      </c>
      <c r="CA3" s="28">
        <v>0.25</v>
      </c>
      <c r="CB3" s="28">
        <v>0</v>
      </c>
      <c r="CC3" s="28">
        <v>0</v>
      </c>
      <c r="CD3" s="28">
        <v>0.25</v>
      </c>
      <c r="CE3" s="28">
        <v>0.75</v>
      </c>
      <c r="CF3" s="28">
        <v>1</v>
      </c>
      <c r="CG3" s="28">
        <v>0</v>
      </c>
      <c r="CH3" s="28">
        <v>0</v>
      </c>
      <c r="CI3" s="28">
        <v>100</v>
      </c>
      <c r="CJ3" s="27">
        <v>50</v>
      </c>
      <c r="CK3" s="28">
        <v>0</v>
      </c>
    </row>
    <row r="4" spans="1:89" x14ac:dyDescent="0.25">
      <c r="A4" s="38"/>
      <c r="B4" s="25">
        <v>350</v>
      </c>
      <c r="C4" s="26">
        <v>15</v>
      </c>
      <c r="D4" s="31" t="s">
        <v>74</v>
      </c>
      <c r="E4" s="27">
        <v>35</v>
      </c>
      <c r="F4" s="27">
        <v>2</v>
      </c>
      <c r="G4" s="27">
        <v>2</v>
      </c>
      <c r="H4" s="27">
        <v>0.5</v>
      </c>
      <c r="I4" s="27">
        <v>0.5</v>
      </c>
      <c r="J4" s="27">
        <v>1.25</v>
      </c>
      <c r="K4" s="27">
        <v>0.5</v>
      </c>
      <c r="L4" s="27">
        <v>275</v>
      </c>
      <c r="M4" s="28">
        <v>100</v>
      </c>
      <c r="N4" s="27">
        <v>50</v>
      </c>
      <c r="O4" s="27">
        <v>50</v>
      </c>
      <c r="P4" s="29"/>
      <c r="Q4" s="38"/>
      <c r="R4" s="25">
        <v>350</v>
      </c>
      <c r="S4" s="26">
        <v>15</v>
      </c>
      <c r="T4" s="31" t="s">
        <v>74</v>
      </c>
      <c r="U4" s="27">
        <v>35</v>
      </c>
      <c r="V4" s="27">
        <v>2</v>
      </c>
      <c r="W4" s="27">
        <v>2</v>
      </c>
      <c r="X4" s="27">
        <v>0.5</v>
      </c>
      <c r="Y4" s="27">
        <v>0.5</v>
      </c>
      <c r="Z4" s="27">
        <v>1.25</v>
      </c>
      <c r="AA4" s="27">
        <v>0.5</v>
      </c>
      <c r="AB4" s="27">
        <v>275</v>
      </c>
      <c r="AC4" s="28">
        <v>100</v>
      </c>
      <c r="AD4" s="27">
        <v>50</v>
      </c>
      <c r="AE4" s="27">
        <v>50</v>
      </c>
      <c r="AF4" s="29"/>
      <c r="AG4" s="29"/>
      <c r="AH4" s="38"/>
      <c r="AI4" s="25">
        <v>350</v>
      </c>
      <c r="AJ4" s="26">
        <v>15</v>
      </c>
      <c r="AK4" s="31" t="s">
        <v>74</v>
      </c>
      <c r="AL4" s="27">
        <v>32</v>
      </c>
      <c r="AM4" s="27">
        <v>1</v>
      </c>
      <c r="AN4" s="27">
        <v>1</v>
      </c>
      <c r="AO4" s="27">
        <v>0.5</v>
      </c>
      <c r="AP4" s="27">
        <v>0.25</v>
      </c>
      <c r="AQ4" s="27">
        <v>0.5</v>
      </c>
      <c r="AR4" s="27">
        <v>0.5</v>
      </c>
      <c r="AS4" s="27">
        <v>1</v>
      </c>
      <c r="AT4" s="27">
        <v>0.25</v>
      </c>
      <c r="AU4" s="27">
        <v>200</v>
      </c>
      <c r="AV4" s="28">
        <v>100</v>
      </c>
      <c r="AW4" s="27">
        <v>50</v>
      </c>
      <c r="AX4" s="27">
        <v>50</v>
      </c>
      <c r="AY4" s="29"/>
      <c r="AZ4" s="29"/>
      <c r="BA4" s="38"/>
      <c r="BB4" s="25">
        <v>350</v>
      </c>
      <c r="BC4" s="26">
        <v>15</v>
      </c>
      <c r="BD4" s="31" t="s">
        <v>74</v>
      </c>
      <c r="BE4" s="27">
        <v>32</v>
      </c>
      <c r="BF4" s="27">
        <v>1</v>
      </c>
      <c r="BG4" s="27">
        <v>1</v>
      </c>
      <c r="BH4" s="27">
        <v>0.5</v>
      </c>
      <c r="BI4" s="27">
        <v>0.25</v>
      </c>
      <c r="BJ4" s="27">
        <v>0.5</v>
      </c>
      <c r="BK4" s="27">
        <v>0.5</v>
      </c>
      <c r="BL4" s="27">
        <v>1</v>
      </c>
      <c r="BM4" s="27">
        <v>0.25</v>
      </c>
      <c r="BN4" s="27">
        <v>200</v>
      </c>
      <c r="BO4" s="28">
        <v>100</v>
      </c>
      <c r="BP4" s="27">
        <v>50</v>
      </c>
      <c r="BQ4" s="27">
        <v>50</v>
      </c>
      <c r="BR4" s="29"/>
      <c r="BS4" s="29"/>
      <c r="BT4" s="29"/>
      <c r="BU4" s="38"/>
      <c r="BV4" s="25">
        <v>350</v>
      </c>
      <c r="BW4" s="26">
        <v>15</v>
      </c>
      <c r="BX4" s="31" t="s">
        <v>74</v>
      </c>
      <c r="BY4" s="28">
        <v>22</v>
      </c>
      <c r="BZ4" s="28">
        <v>1</v>
      </c>
      <c r="CA4" s="28">
        <v>0.5</v>
      </c>
      <c r="CB4" s="28">
        <v>0</v>
      </c>
      <c r="CC4" s="28">
        <v>0</v>
      </c>
      <c r="CD4" s="28">
        <v>0.25</v>
      </c>
      <c r="CE4" s="28">
        <v>0.75</v>
      </c>
      <c r="CF4" s="28">
        <v>1</v>
      </c>
      <c r="CG4" s="28">
        <v>0</v>
      </c>
      <c r="CH4" s="28">
        <v>0</v>
      </c>
      <c r="CI4" s="28">
        <v>100</v>
      </c>
      <c r="CJ4" s="27">
        <v>50</v>
      </c>
      <c r="CK4" s="28">
        <v>0</v>
      </c>
    </row>
    <row r="5" spans="1:89" x14ac:dyDescent="0.25">
      <c r="A5" s="38"/>
      <c r="B5" s="25">
        <v>350</v>
      </c>
      <c r="C5" s="26">
        <v>20</v>
      </c>
      <c r="D5" s="31" t="s">
        <v>74</v>
      </c>
      <c r="E5" s="27">
        <v>35</v>
      </c>
      <c r="F5" s="27">
        <v>2</v>
      </c>
      <c r="G5" s="27">
        <v>2</v>
      </c>
      <c r="H5" s="27">
        <v>0</v>
      </c>
      <c r="I5" s="27">
        <v>1</v>
      </c>
      <c r="J5" s="27">
        <v>1.5</v>
      </c>
      <c r="K5" s="27">
        <v>1</v>
      </c>
      <c r="L5" s="27">
        <v>300</v>
      </c>
      <c r="M5" s="28">
        <v>150</v>
      </c>
      <c r="N5" s="27">
        <v>50</v>
      </c>
      <c r="O5" s="27">
        <v>50</v>
      </c>
      <c r="P5" s="29"/>
      <c r="Q5" s="38"/>
      <c r="R5" s="25">
        <v>350</v>
      </c>
      <c r="S5" s="26">
        <v>20</v>
      </c>
      <c r="T5" s="31" t="s">
        <v>74</v>
      </c>
      <c r="U5" s="27">
        <v>35</v>
      </c>
      <c r="V5" s="27">
        <v>2</v>
      </c>
      <c r="W5" s="27">
        <v>2</v>
      </c>
      <c r="X5" s="27">
        <v>0.5</v>
      </c>
      <c r="Y5" s="27">
        <v>1</v>
      </c>
      <c r="Z5" s="27">
        <v>1.25</v>
      </c>
      <c r="AA5" s="27">
        <v>1</v>
      </c>
      <c r="AB5" s="27">
        <v>300</v>
      </c>
      <c r="AC5" s="28">
        <v>150</v>
      </c>
      <c r="AD5" s="27">
        <v>50</v>
      </c>
      <c r="AE5" s="27">
        <v>75</v>
      </c>
      <c r="AF5" s="29"/>
      <c r="AG5" s="29"/>
      <c r="AH5" s="38"/>
      <c r="AI5" s="25">
        <v>350</v>
      </c>
      <c r="AJ5" s="26">
        <v>20</v>
      </c>
      <c r="AK5" s="31" t="s">
        <v>74</v>
      </c>
      <c r="AL5" s="27">
        <v>32</v>
      </c>
      <c r="AM5" s="27">
        <v>1</v>
      </c>
      <c r="AN5" s="27">
        <v>1.5</v>
      </c>
      <c r="AO5" s="27">
        <v>0.5</v>
      </c>
      <c r="AP5" s="27">
        <v>0.5</v>
      </c>
      <c r="AQ5" s="27">
        <v>0.5</v>
      </c>
      <c r="AR5" s="27">
        <v>0.5</v>
      </c>
      <c r="AS5" s="27">
        <v>1.25</v>
      </c>
      <c r="AT5" s="27">
        <v>0.5</v>
      </c>
      <c r="AU5" s="27">
        <v>200</v>
      </c>
      <c r="AV5" s="28">
        <v>100</v>
      </c>
      <c r="AW5" s="27">
        <v>50</v>
      </c>
      <c r="AX5" s="27">
        <v>50</v>
      </c>
      <c r="AY5" s="29"/>
      <c r="AZ5" s="29"/>
      <c r="BA5" s="38"/>
      <c r="BB5" s="25">
        <v>350</v>
      </c>
      <c r="BC5" s="26">
        <v>20</v>
      </c>
      <c r="BD5" s="31" t="s">
        <v>74</v>
      </c>
      <c r="BE5" s="27">
        <v>34</v>
      </c>
      <c r="BF5" s="27">
        <v>1</v>
      </c>
      <c r="BG5" s="27">
        <v>1.5</v>
      </c>
      <c r="BH5" s="27">
        <v>0.5</v>
      </c>
      <c r="BI5" s="27">
        <v>0.25</v>
      </c>
      <c r="BJ5" s="27">
        <v>1</v>
      </c>
      <c r="BK5" s="27">
        <v>0.5</v>
      </c>
      <c r="BL5" s="27">
        <v>1.25</v>
      </c>
      <c r="BM5" s="27">
        <v>0.5</v>
      </c>
      <c r="BN5" s="27">
        <v>300</v>
      </c>
      <c r="BO5" s="28">
        <v>100</v>
      </c>
      <c r="BP5" s="27">
        <v>50</v>
      </c>
      <c r="BQ5" s="27">
        <v>50</v>
      </c>
      <c r="BR5" s="29"/>
      <c r="BS5" s="29"/>
      <c r="BT5" s="29"/>
      <c r="BU5" s="38"/>
      <c r="BV5" s="25">
        <v>350</v>
      </c>
      <c r="BW5" s="26">
        <v>20</v>
      </c>
      <c r="BX5" s="31" t="s">
        <v>74</v>
      </c>
      <c r="BY5" s="27">
        <v>25</v>
      </c>
      <c r="BZ5" s="27">
        <v>1</v>
      </c>
      <c r="CA5" s="27">
        <v>2</v>
      </c>
      <c r="CB5" s="27">
        <v>0.25</v>
      </c>
      <c r="CC5" s="27">
        <v>0</v>
      </c>
      <c r="CD5" s="27">
        <v>0.5</v>
      </c>
      <c r="CE5" s="27">
        <v>0.5</v>
      </c>
      <c r="CF5" s="27">
        <v>1.5</v>
      </c>
      <c r="CG5" s="27">
        <v>0.5</v>
      </c>
      <c r="CH5" s="27">
        <v>200</v>
      </c>
      <c r="CI5" s="28">
        <v>100</v>
      </c>
      <c r="CJ5" s="27">
        <v>50</v>
      </c>
      <c r="CK5" s="27">
        <v>50</v>
      </c>
    </row>
    <row r="6" spans="1:89" x14ac:dyDescent="0.25">
      <c r="A6" s="38"/>
      <c r="B6" s="25">
        <v>400</v>
      </c>
      <c r="C6" s="26">
        <v>5</v>
      </c>
      <c r="D6" s="31" t="s">
        <v>74</v>
      </c>
      <c r="E6" s="27">
        <v>30</v>
      </c>
      <c r="F6" s="28">
        <v>1.5</v>
      </c>
      <c r="G6" s="28">
        <v>1.25</v>
      </c>
      <c r="H6" s="28">
        <v>0</v>
      </c>
      <c r="I6" s="28">
        <v>0.5</v>
      </c>
      <c r="J6" s="28">
        <v>1</v>
      </c>
      <c r="K6" s="28">
        <v>0.5</v>
      </c>
      <c r="L6" s="28">
        <v>250</v>
      </c>
      <c r="M6" s="28">
        <v>100</v>
      </c>
      <c r="N6" s="27">
        <v>50</v>
      </c>
      <c r="O6" s="28">
        <v>0</v>
      </c>
      <c r="P6" s="29"/>
      <c r="Q6" s="38"/>
      <c r="R6" s="25">
        <v>400</v>
      </c>
      <c r="S6" s="26">
        <v>5</v>
      </c>
      <c r="T6" s="31" t="s">
        <v>74</v>
      </c>
      <c r="U6" s="28">
        <v>30</v>
      </c>
      <c r="V6" s="28">
        <v>1.5</v>
      </c>
      <c r="W6" s="28">
        <v>1</v>
      </c>
      <c r="X6" s="28">
        <v>0</v>
      </c>
      <c r="Y6" s="28">
        <v>0.75</v>
      </c>
      <c r="Z6" s="28">
        <v>1</v>
      </c>
      <c r="AA6" s="28">
        <v>0.5</v>
      </c>
      <c r="AB6" s="28">
        <v>250</v>
      </c>
      <c r="AC6" s="28">
        <v>100</v>
      </c>
      <c r="AD6" s="27">
        <v>50</v>
      </c>
      <c r="AE6" s="28">
        <v>0</v>
      </c>
      <c r="AF6" s="29"/>
      <c r="AG6" s="29"/>
      <c r="AH6" s="38"/>
      <c r="AI6" s="25">
        <v>400</v>
      </c>
      <c r="AJ6" s="26">
        <v>5</v>
      </c>
      <c r="AK6" s="31" t="s">
        <v>74</v>
      </c>
      <c r="AL6" s="28">
        <v>33</v>
      </c>
      <c r="AM6" s="28">
        <v>0.75</v>
      </c>
      <c r="AN6" s="28">
        <v>0</v>
      </c>
      <c r="AO6" s="28">
        <v>0.5</v>
      </c>
      <c r="AP6" s="28">
        <v>0</v>
      </c>
      <c r="AQ6" s="28">
        <v>0.5</v>
      </c>
      <c r="AR6" s="28">
        <v>0.5</v>
      </c>
      <c r="AS6" s="28">
        <v>1</v>
      </c>
      <c r="AT6" s="28">
        <v>0</v>
      </c>
      <c r="AU6" s="28">
        <v>0</v>
      </c>
      <c r="AV6" s="28">
        <v>100</v>
      </c>
      <c r="AW6" s="27">
        <v>50</v>
      </c>
      <c r="AX6" s="28">
        <v>0</v>
      </c>
      <c r="AY6" s="29"/>
      <c r="AZ6" s="29"/>
      <c r="BA6" s="38"/>
      <c r="BB6" s="25">
        <v>400</v>
      </c>
      <c r="BC6" s="26">
        <v>5</v>
      </c>
      <c r="BD6" s="31" t="s">
        <v>74</v>
      </c>
      <c r="BE6" s="28">
        <v>33</v>
      </c>
      <c r="BF6" s="28">
        <v>0.5</v>
      </c>
      <c r="BG6" s="28">
        <v>0</v>
      </c>
      <c r="BH6" s="28">
        <v>0.5</v>
      </c>
      <c r="BI6" s="28">
        <v>0</v>
      </c>
      <c r="BJ6" s="28">
        <v>0</v>
      </c>
      <c r="BK6" s="28">
        <v>0.5</v>
      </c>
      <c r="BL6" s="28">
        <v>1</v>
      </c>
      <c r="BM6" s="28">
        <v>0.5</v>
      </c>
      <c r="BN6" s="28">
        <v>0</v>
      </c>
      <c r="BO6" s="28">
        <v>100</v>
      </c>
      <c r="BP6" s="27">
        <v>50</v>
      </c>
      <c r="BQ6" s="28">
        <v>0</v>
      </c>
      <c r="BR6" s="29"/>
      <c r="BS6" s="29"/>
      <c r="BT6" s="29"/>
      <c r="BU6" s="38"/>
      <c r="BV6" s="25">
        <v>400</v>
      </c>
      <c r="BW6" s="26">
        <v>5</v>
      </c>
      <c r="BX6" s="31" t="s">
        <v>74</v>
      </c>
      <c r="BY6" s="28">
        <v>20</v>
      </c>
      <c r="BZ6" s="28">
        <v>1</v>
      </c>
      <c r="CA6" s="28">
        <v>0</v>
      </c>
      <c r="CB6" s="28">
        <v>0</v>
      </c>
      <c r="CC6" s="28">
        <v>0</v>
      </c>
      <c r="CD6" s="28">
        <v>0.5</v>
      </c>
      <c r="CE6" s="28">
        <v>0.5</v>
      </c>
      <c r="CF6" s="28">
        <v>1</v>
      </c>
      <c r="CG6" s="28">
        <v>0</v>
      </c>
      <c r="CH6" s="28">
        <v>0</v>
      </c>
      <c r="CI6" s="28">
        <v>100</v>
      </c>
      <c r="CJ6" s="27">
        <v>50</v>
      </c>
      <c r="CK6" s="28">
        <v>0</v>
      </c>
    </row>
    <row r="7" spans="1:89" x14ac:dyDescent="0.25">
      <c r="A7" s="38"/>
      <c r="B7" s="25">
        <v>400</v>
      </c>
      <c r="C7" s="26">
        <v>10</v>
      </c>
      <c r="D7" s="31" t="s">
        <v>74</v>
      </c>
      <c r="E7" s="27">
        <v>35</v>
      </c>
      <c r="F7" s="27">
        <v>2</v>
      </c>
      <c r="G7" s="27">
        <v>1.5</v>
      </c>
      <c r="H7" s="27">
        <v>0</v>
      </c>
      <c r="I7" s="27">
        <v>0.5</v>
      </c>
      <c r="J7" s="27">
        <v>1.25</v>
      </c>
      <c r="K7" s="27">
        <v>0.75</v>
      </c>
      <c r="L7" s="27">
        <v>275</v>
      </c>
      <c r="M7" s="28">
        <v>100</v>
      </c>
      <c r="N7" s="27">
        <v>50</v>
      </c>
      <c r="O7" s="27">
        <v>50</v>
      </c>
      <c r="P7" s="29"/>
      <c r="Q7" s="38"/>
      <c r="R7" s="25">
        <v>400</v>
      </c>
      <c r="S7" s="26">
        <v>10</v>
      </c>
      <c r="T7" s="31" t="s">
        <v>74</v>
      </c>
      <c r="U7" s="27">
        <v>35</v>
      </c>
      <c r="V7" s="27">
        <v>2</v>
      </c>
      <c r="W7" s="27">
        <v>1.5</v>
      </c>
      <c r="X7" s="27">
        <v>0</v>
      </c>
      <c r="Y7" s="27">
        <v>0.5</v>
      </c>
      <c r="Z7" s="27">
        <v>1.25</v>
      </c>
      <c r="AA7" s="27">
        <v>0.75</v>
      </c>
      <c r="AB7" s="27">
        <v>275</v>
      </c>
      <c r="AC7" s="28">
        <v>100</v>
      </c>
      <c r="AD7" s="27">
        <v>50</v>
      </c>
      <c r="AE7" s="27">
        <v>50</v>
      </c>
      <c r="AF7" s="29"/>
      <c r="AG7" s="29"/>
      <c r="AH7" s="38"/>
      <c r="AI7" s="25">
        <v>400</v>
      </c>
      <c r="AJ7" s="26">
        <v>10</v>
      </c>
      <c r="AK7" s="31" t="s">
        <v>74</v>
      </c>
      <c r="AL7" s="28">
        <v>34</v>
      </c>
      <c r="AM7" s="28">
        <v>0.75</v>
      </c>
      <c r="AN7" s="28">
        <v>0.25</v>
      </c>
      <c r="AO7" s="28">
        <v>0.5</v>
      </c>
      <c r="AP7" s="28">
        <v>0</v>
      </c>
      <c r="AQ7" s="28">
        <v>0.5</v>
      </c>
      <c r="AR7" s="28">
        <v>0.5</v>
      </c>
      <c r="AS7" s="28">
        <v>1</v>
      </c>
      <c r="AT7" s="28">
        <v>0</v>
      </c>
      <c r="AU7" s="28">
        <v>0</v>
      </c>
      <c r="AV7" s="28">
        <v>100</v>
      </c>
      <c r="AW7" s="27">
        <v>50</v>
      </c>
      <c r="AX7" s="28">
        <v>0</v>
      </c>
      <c r="AY7" s="29"/>
      <c r="AZ7" s="29"/>
      <c r="BA7" s="38"/>
      <c r="BB7" s="25">
        <v>400</v>
      </c>
      <c r="BC7" s="26">
        <v>10</v>
      </c>
      <c r="BD7" s="31" t="s">
        <v>74</v>
      </c>
      <c r="BE7" s="28">
        <v>34</v>
      </c>
      <c r="BF7" s="28">
        <v>0.75</v>
      </c>
      <c r="BG7" s="28">
        <v>0.25</v>
      </c>
      <c r="BH7" s="28">
        <v>0.5</v>
      </c>
      <c r="BI7" s="28">
        <v>0</v>
      </c>
      <c r="BJ7" s="28">
        <v>0.5</v>
      </c>
      <c r="BK7" s="28">
        <v>0.5</v>
      </c>
      <c r="BL7" s="28">
        <v>1</v>
      </c>
      <c r="BM7" s="28">
        <v>0</v>
      </c>
      <c r="BN7" s="28">
        <v>0</v>
      </c>
      <c r="BO7" s="28">
        <v>100</v>
      </c>
      <c r="BP7" s="27">
        <v>50</v>
      </c>
      <c r="BQ7" s="28">
        <v>0</v>
      </c>
      <c r="BR7" s="29"/>
      <c r="BS7" s="29"/>
      <c r="BT7" s="29"/>
      <c r="BU7" s="38"/>
      <c r="BV7" s="25">
        <v>400</v>
      </c>
      <c r="BW7" s="26">
        <v>10</v>
      </c>
      <c r="BX7" s="31" t="s">
        <v>74</v>
      </c>
      <c r="BY7" s="28">
        <v>22</v>
      </c>
      <c r="BZ7" s="28">
        <v>1</v>
      </c>
      <c r="CA7" s="28">
        <v>0.25</v>
      </c>
      <c r="CB7" s="28">
        <v>0</v>
      </c>
      <c r="CC7" s="28">
        <v>0</v>
      </c>
      <c r="CD7" s="28">
        <v>0.25</v>
      </c>
      <c r="CE7" s="28">
        <v>0.75</v>
      </c>
      <c r="CF7" s="28">
        <v>1</v>
      </c>
      <c r="CG7" s="28">
        <v>0</v>
      </c>
      <c r="CH7" s="28">
        <v>0</v>
      </c>
      <c r="CI7" s="28">
        <v>100</v>
      </c>
      <c r="CJ7" s="27">
        <v>50</v>
      </c>
      <c r="CK7" s="28">
        <v>0</v>
      </c>
    </row>
    <row r="8" spans="1:89" x14ac:dyDescent="0.25">
      <c r="A8" s="38"/>
      <c r="B8" s="25">
        <v>400</v>
      </c>
      <c r="C8" s="26">
        <v>15</v>
      </c>
      <c r="D8" s="31" t="s">
        <v>74</v>
      </c>
      <c r="E8" s="27">
        <v>35</v>
      </c>
      <c r="F8" s="27">
        <v>2</v>
      </c>
      <c r="G8" s="27">
        <v>1.75</v>
      </c>
      <c r="H8" s="27">
        <v>0.5</v>
      </c>
      <c r="I8" s="27">
        <v>0.5</v>
      </c>
      <c r="J8" s="27">
        <v>1.25</v>
      </c>
      <c r="K8" s="27">
        <v>0.75</v>
      </c>
      <c r="L8" s="27">
        <v>275</v>
      </c>
      <c r="M8" s="28">
        <v>100</v>
      </c>
      <c r="N8" s="27">
        <v>50</v>
      </c>
      <c r="O8" s="27">
        <v>50</v>
      </c>
      <c r="P8" s="29"/>
      <c r="Q8" s="38"/>
      <c r="R8" s="25">
        <v>400</v>
      </c>
      <c r="S8" s="26">
        <v>15</v>
      </c>
      <c r="T8" s="31" t="s">
        <v>74</v>
      </c>
      <c r="U8" s="27">
        <v>35</v>
      </c>
      <c r="V8" s="27">
        <v>2</v>
      </c>
      <c r="W8" s="27">
        <v>1.75</v>
      </c>
      <c r="X8" s="27">
        <v>0.5</v>
      </c>
      <c r="Y8" s="27">
        <v>0.5</v>
      </c>
      <c r="Z8" s="27">
        <v>1.25</v>
      </c>
      <c r="AA8" s="27">
        <v>0.75</v>
      </c>
      <c r="AB8" s="27">
        <v>275</v>
      </c>
      <c r="AC8" s="28">
        <v>100</v>
      </c>
      <c r="AD8" s="27">
        <v>50</v>
      </c>
      <c r="AE8" s="27">
        <v>50</v>
      </c>
      <c r="AF8" s="29"/>
      <c r="AG8" s="29"/>
      <c r="AH8" s="38"/>
      <c r="AI8" s="25">
        <v>400</v>
      </c>
      <c r="AJ8" s="26">
        <v>15</v>
      </c>
      <c r="AK8" s="31" t="s">
        <v>74</v>
      </c>
      <c r="AL8" s="27">
        <v>34</v>
      </c>
      <c r="AM8" s="27">
        <v>1</v>
      </c>
      <c r="AN8" s="27">
        <v>1</v>
      </c>
      <c r="AO8" s="27">
        <v>0.5</v>
      </c>
      <c r="AP8" s="27">
        <v>0.25</v>
      </c>
      <c r="AQ8" s="27">
        <v>0.5</v>
      </c>
      <c r="AR8" s="27">
        <v>0.5</v>
      </c>
      <c r="AS8" s="27">
        <v>1</v>
      </c>
      <c r="AT8" s="27">
        <v>0.25</v>
      </c>
      <c r="AU8" s="27">
        <v>200</v>
      </c>
      <c r="AV8" s="28">
        <v>100</v>
      </c>
      <c r="AW8" s="27">
        <v>50</v>
      </c>
      <c r="AX8" s="27">
        <v>50</v>
      </c>
      <c r="AY8" s="29"/>
      <c r="AZ8" s="29"/>
      <c r="BA8" s="38"/>
      <c r="BB8" s="25">
        <v>400</v>
      </c>
      <c r="BC8" s="26">
        <v>15</v>
      </c>
      <c r="BD8" s="31" t="s">
        <v>74</v>
      </c>
      <c r="BE8" s="27">
        <v>34</v>
      </c>
      <c r="BF8" s="27">
        <v>1</v>
      </c>
      <c r="BG8" s="27">
        <v>1</v>
      </c>
      <c r="BH8" s="27">
        <v>0.5</v>
      </c>
      <c r="BI8" s="27">
        <v>0.25</v>
      </c>
      <c r="BJ8" s="27">
        <v>0.5</v>
      </c>
      <c r="BK8" s="27">
        <v>0.5</v>
      </c>
      <c r="BL8" s="27">
        <v>1</v>
      </c>
      <c r="BM8" s="27">
        <v>0.25</v>
      </c>
      <c r="BN8" s="27">
        <v>200</v>
      </c>
      <c r="BO8" s="28">
        <v>100</v>
      </c>
      <c r="BP8" s="27">
        <v>50</v>
      </c>
      <c r="BQ8" s="27">
        <v>50</v>
      </c>
      <c r="BR8" s="29"/>
      <c r="BS8" s="29"/>
      <c r="BT8" s="29"/>
      <c r="BU8" s="38"/>
      <c r="BV8" s="25">
        <v>400</v>
      </c>
      <c r="BW8" s="26">
        <v>15</v>
      </c>
      <c r="BX8" s="31" t="s">
        <v>74</v>
      </c>
      <c r="BY8" s="27">
        <v>23</v>
      </c>
      <c r="BZ8" s="27">
        <v>1</v>
      </c>
      <c r="CA8" s="27">
        <v>0.75</v>
      </c>
      <c r="CB8" s="27">
        <v>0.5</v>
      </c>
      <c r="CC8" s="27">
        <v>0</v>
      </c>
      <c r="CD8" s="27">
        <v>0.5</v>
      </c>
      <c r="CE8" s="27">
        <v>0.5</v>
      </c>
      <c r="CF8" s="27">
        <v>1</v>
      </c>
      <c r="CG8" s="27">
        <v>0.25</v>
      </c>
      <c r="CH8" s="27">
        <v>200</v>
      </c>
      <c r="CI8" s="28">
        <v>100</v>
      </c>
      <c r="CJ8" s="27">
        <v>50</v>
      </c>
      <c r="CK8" s="27">
        <v>50</v>
      </c>
    </row>
    <row r="9" spans="1:89" x14ac:dyDescent="0.25">
      <c r="A9" s="38"/>
      <c r="B9" s="25">
        <v>400</v>
      </c>
      <c r="C9" s="26">
        <v>20</v>
      </c>
      <c r="D9" s="31" t="s">
        <v>74</v>
      </c>
      <c r="E9" s="27">
        <v>35</v>
      </c>
      <c r="F9" s="27">
        <v>2</v>
      </c>
      <c r="G9" s="27">
        <v>2</v>
      </c>
      <c r="H9" s="27">
        <v>0.5</v>
      </c>
      <c r="I9" s="27">
        <v>0.75</v>
      </c>
      <c r="J9" s="27">
        <v>1.25</v>
      </c>
      <c r="K9" s="27">
        <v>1</v>
      </c>
      <c r="L9" s="27">
        <v>275</v>
      </c>
      <c r="M9" s="28">
        <v>100</v>
      </c>
      <c r="N9" s="27">
        <v>50</v>
      </c>
      <c r="O9" s="27">
        <v>50</v>
      </c>
      <c r="P9" s="29"/>
      <c r="Q9" s="38"/>
      <c r="R9" s="25">
        <v>400</v>
      </c>
      <c r="S9" s="26">
        <v>20</v>
      </c>
      <c r="T9" s="31" t="s">
        <v>74</v>
      </c>
      <c r="U9" s="27">
        <v>35</v>
      </c>
      <c r="V9" s="27">
        <v>2</v>
      </c>
      <c r="W9" s="27">
        <v>2</v>
      </c>
      <c r="X9" s="27">
        <v>0.5</v>
      </c>
      <c r="Y9" s="27">
        <v>1</v>
      </c>
      <c r="Z9" s="27">
        <v>1.25</v>
      </c>
      <c r="AA9" s="27">
        <v>1</v>
      </c>
      <c r="AB9" s="27">
        <v>300</v>
      </c>
      <c r="AC9" s="28">
        <v>150</v>
      </c>
      <c r="AD9" s="27">
        <v>50</v>
      </c>
      <c r="AE9" s="27">
        <v>75</v>
      </c>
      <c r="AF9" s="29"/>
      <c r="AG9" s="29"/>
      <c r="AH9" s="38"/>
      <c r="AI9" s="25">
        <v>400</v>
      </c>
      <c r="AJ9" s="26">
        <v>20</v>
      </c>
      <c r="AK9" s="31" t="s">
        <v>74</v>
      </c>
      <c r="AL9" s="27">
        <v>34</v>
      </c>
      <c r="AM9" s="27">
        <v>1</v>
      </c>
      <c r="AN9" s="27">
        <v>2</v>
      </c>
      <c r="AO9" s="27">
        <v>0.5</v>
      </c>
      <c r="AP9" s="27">
        <v>0.25</v>
      </c>
      <c r="AQ9" s="27">
        <v>1</v>
      </c>
      <c r="AR9" s="27">
        <v>0.5</v>
      </c>
      <c r="AS9" s="27">
        <v>1.25</v>
      </c>
      <c r="AT9" s="27">
        <v>0.5</v>
      </c>
      <c r="AU9" s="27">
        <v>300</v>
      </c>
      <c r="AV9" s="28">
        <v>100</v>
      </c>
      <c r="AW9" s="27">
        <v>50</v>
      </c>
      <c r="AX9" s="27">
        <v>50</v>
      </c>
      <c r="AY9" s="29"/>
      <c r="AZ9" s="29"/>
      <c r="BA9" s="38"/>
      <c r="BB9" s="25">
        <v>400</v>
      </c>
      <c r="BC9" s="26">
        <v>20</v>
      </c>
      <c r="BD9" s="31" t="s">
        <v>74</v>
      </c>
      <c r="BE9" s="27">
        <v>35</v>
      </c>
      <c r="BF9" s="27">
        <v>1</v>
      </c>
      <c r="BG9" s="27">
        <v>1.5</v>
      </c>
      <c r="BH9" s="27">
        <v>0.5</v>
      </c>
      <c r="BI9" s="27">
        <v>0.25</v>
      </c>
      <c r="BJ9" s="27">
        <v>1</v>
      </c>
      <c r="BK9" s="27">
        <v>0.5</v>
      </c>
      <c r="BL9" s="27">
        <v>1.25</v>
      </c>
      <c r="BM9" s="27">
        <v>0.5</v>
      </c>
      <c r="BN9" s="27">
        <v>300</v>
      </c>
      <c r="BO9" s="28">
        <v>100</v>
      </c>
      <c r="BP9" s="27">
        <v>50</v>
      </c>
      <c r="BQ9" s="27">
        <v>50</v>
      </c>
      <c r="BR9" s="29"/>
      <c r="BS9" s="29"/>
      <c r="BT9" s="29"/>
      <c r="BU9" s="38"/>
      <c r="BV9" s="25">
        <v>400</v>
      </c>
      <c r="BW9" s="26">
        <v>20</v>
      </c>
      <c r="BX9" s="31" t="s">
        <v>74</v>
      </c>
      <c r="BY9" s="27">
        <v>24</v>
      </c>
      <c r="BZ9" s="27">
        <v>1</v>
      </c>
      <c r="CA9" s="27">
        <v>2</v>
      </c>
      <c r="CB9" s="27">
        <v>0.5</v>
      </c>
      <c r="CC9" s="27">
        <v>0</v>
      </c>
      <c r="CD9" s="27">
        <v>0.5</v>
      </c>
      <c r="CE9" s="27">
        <v>0.5</v>
      </c>
      <c r="CF9" s="27">
        <v>1.5</v>
      </c>
      <c r="CG9" s="27">
        <v>0.5</v>
      </c>
      <c r="CH9" s="27">
        <v>200</v>
      </c>
      <c r="CI9" s="28">
        <v>100</v>
      </c>
      <c r="CJ9" s="27">
        <v>50</v>
      </c>
      <c r="CK9" s="27">
        <v>50</v>
      </c>
    </row>
    <row r="10" spans="1:89" x14ac:dyDescent="0.25">
      <c r="A10" s="38"/>
      <c r="B10" s="25">
        <v>450</v>
      </c>
      <c r="C10" s="26">
        <v>5</v>
      </c>
      <c r="D10" s="31" t="s">
        <v>74</v>
      </c>
      <c r="E10" s="28">
        <v>30</v>
      </c>
      <c r="F10" s="28">
        <v>1.5</v>
      </c>
      <c r="G10" s="28">
        <v>1</v>
      </c>
      <c r="H10" s="28">
        <v>0</v>
      </c>
      <c r="I10" s="28">
        <v>0.5</v>
      </c>
      <c r="J10" s="28">
        <v>1</v>
      </c>
      <c r="K10" s="28">
        <v>0.75</v>
      </c>
      <c r="L10" s="28">
        <v>250</v>
      </c>
      <c r="M10" s="28">
        <v>100</v>
      </c>
      <c r="N10" s="27">
        <v>50</v>
      </c>
      <c r="O10" s="28">
        <v>0</v>
      </c>
      <c r="P10" s="29"/>
      <c r="Q10" s="38"/>
      <c r="R10" s="25">
        <v>450</v>
      </c>
      <c r="S10" s="26">
        <v>5</v>
      </c>
      <c r="T10" s="31" t="s">
        <v>74</v>
      </c>
      <c r="U10" s="28">
        <v>33</v>
      </c>
      <c r="V10" s="28">
        <v>1.5</v>
      </c>
      <c r="W10" s="28">
        <v>1</v>
      </c>
      <c r="X10" s="28">
        <v>0</v>
      </c>
      <c r="Y10" s="28">
        <v>0.75</v>
      </c>
      <c r="Z10" s="28">
        <v>1</v>
      </c>
      <c r="AA10" s="28">
        <v>0.5</v>
      </c>
      <c r="AB10" s="28">
        <v>250</v>
      </c>
      <c r="AC10" s="28">
        <v>100</v>
      </c>
      <c r="AD10" s="27">
        <v>50</v>
      </c>
      <c r="AE10" s="28">
        <v>0</v>
      </c>
      <c r="AF10" s="29"/>
      <c r="AG10" s="29"/>
      <c r="AH10" s="38"/>
      <c r="AI10" s="25">
        <v>450</v>
      </c>
      <c r="AJ10" s="26">
        <v>5</v>
      </c>
      <c r="AK10" s="31" t="s">
        <v>74</v>
      </c>
      <c r="AL10" s="28">
        <v>33</v>
      </c>
      <c r="AM10" s="28">
        <v>0.75</v>
      </c>
      <c r="AN10" s="28">
        <v>0.25</v>
      </c>
      <c r="AO10" s="28">
        <v>0.5</v>
      </c>
      <c r="AP10" s="28">
        <v>0</v>
      </c>
      <c r="AQ10" s="28">
        <v>0.5</v>
      </c>
      <c r="AR10" s="28">
        <v>0.5</v>
      </c>
      <c r="AS10" s="28">
        <v>1</v>
      </c>
      <c r="AT10" s="28">
        <v>0</v>
      </c>
      <c r="AU10" s="28">
        <v>0</v>
      </c>
      <c r="AV10" s="28">
        <v>100</v>
      </c>
      <c r="AW10" s="27">
        <v>50</v>
      </c>
      <c r="AX10" s="28">
        <v>0</v>
      </c>
      <c r="AY10" s="29"/>
      <c r="AZ10" s="29"/>
      <c r="BA10" s="38"/>
      <c r="BB10" s="25">
        <v>450</v>
      </c>
      <c r="BC10" s="26">
        <v>5</v>
      </c>
      <c r="BD10" s="31" t="s">
        <v>74</v>
      </c>
      <c r="BE10" s="28">
        <v>33</v>
      </c>
      <c r="BF10" s="28">
        <v>0.5</v>
      </c>
      <c r="BG10" s="28">
        <v>0</v>
      </c>
      <c r="BH10" s="28">
        <v>0.5</v>
      </c>
      <c r="BI10" s="28">
        <v>0</v>
      </c>
      <c r="BJ10" s="28">
        <v>0.25</v>
      </c>
      <c r="BK10" s="28">
        <v>0.5</v>
      </c>
      <c r="BL10" s="28">
        <v>1</v>
      </c>
      <c r="BM10" s="28">
        <v>0.5</v>
      </c>
      <c r="BN10" s="28">
        <v>0</v>
      </c>
      <c r="BO10" s="28">
        <v>100</v>
      </c>
      <c r="BP10" s="27">
        <v>50</v>
      </c>
      <c r="BQ10" s="28">
        <v>0</v>
      </c>
      <c r="BR10" s="29"/>
      <c r="BS10" s="29"/>
      <c r="BT10" s="29"/>
      <c r="BU10" s="38"/>
      <c r="BV10" s="25">
        <v>450</v>
      </c>
      <c r="BW10" s="26">
        <v>5</v>
      </c>
      <c r="BX10" s="31" t="s">
        <v>74</v>
      </c>
      <c r="BY10" s="28">
        <v>22</v>
      </c>
      <c r="BZ10" s="28">
        <v>1</v>
      </c>
      <c r="CA10" s="28">
        <v>0</v>
      </c>
      <c r="CB10" s="28">
        <v>0</v>
      </c>
      <c r="CC10" s="28">
        <v>0</v>
      </c>
      <c r="CD10" s="28">
        <v>0.5</v>
      </c>
      <c r="CE10" s="28">
        <v>0.5</v>
      </c>
      <c r="CF10" s="28">
        <v>1</v>
      </c>
      <c r="CG10" s="28">
        <v>0</v>
      </c>
      <c r="CH10" s="28">
        <v>0</v>
      </c>
      <c r="CI10" s="28">
        <v>100</v>
      </c>
      <c r="CJ10" s="27">
        <v>50</v>
      </c>
      <c r="CK10" s="28">
        <v>0</v>
      </c>
    </row>
    <row r="11" spans="1:89" x14ac:dyDescent="0.25">
      <c r="A11" s="38"/>
      <c r="B11" s="25">
        <v>450</v>
      </c>
      <c r="C11" s="26">
        <v>10</v>
      </c>
      <c r="D11" s="31" t="s">
        <v>74</v>
      </c>
      <c r="E11" s="27">
        <v>35</v>
      </c>
      <c r="F11" s="27">
        <v>2</v>
      </c>
      <c r="G11" s="27">
        <v>1</v>
      </c>
      <c r="H11" s="27">
        <v>0</v>
      </c>
      <c r="I11" s="27">
        <v>1</v>
      </c>
      <c r="J11" s="27">
        <v>1.25</v>
      </c>
      <c r="K11" s="27">
        <v>1</v>
      </c>
      <c r="L11" s="27">
        <v>275</v>
      </c>
      <c r="M11" s="28">
        <v>100</v>
      </c>
      <c r="N11" s="27">
        <v>50</v>
      </c>
      <c r="O11" s="27">
        <v>0</v>
      </c>
      <c r="P11" s="29"/>
      <c r="Q11" s="38"/>
      <c r="R11" s="25">
        <v>450</v>
      </c>
      <c r="S11" s="26">
        <v>10</v>
      </c>
      <c r="T11" s="31" t="s">
        <v>74</v>
      </c>
      <c r="U11" s="27">
        <v>35</v>
      </c>
      <c r="V11" s="27">
        <v>2</v>
      </c>
      <c r="W11" s="27">
        <v>1</v>
      </c>
      <c r="X11" s="27">
        <v>0</v>
      </c>
      <c r="Y11" s="27">
        <v>1</v>
      </c>
      <c r="Z11" s="27">
        <v>1.25</v>
      </c>
      <c r="AA11" s="27">
        <v>1</v>
      </c>
      <c r="AB11" s="27">
        <v>275</v>
      </c>
      <c r="AC11" s="28">
        <v>100</v>
      </c>
      <c r="AD11" s="27">
        <v>50</v>
      </c>
      <c r="AE11" s="27">
        <v>0</v>
      </c>
      <c r="AF11" s="29"/>
      <c r="AG11" s="29"/>
      <c r="AH11" s="38"/>
      <c r="AI11" s="25">
        <v>450</v>
      </c>
      <c r="AJ11" s="26">
        <v>10</v>
      </c>
      <c r="AK11" s="31" t="s">
        <v>74</v>
      </c>
      <c r="AL11" s="27">
        <v>35</v>
      </c>
      <c r="AM11" s="28">
        <v>0.75</v>
      </c>
      <c r="AN11" s="28">
        <v>0.5</v>
      </c>
      <c r="AO11" s="28">
        <v>0.5</v>
      </c>
      <c r="AP11" s="28">
        <v>0</v>
      </c>
      <c r="AQ11" s="28">
        <v>0.5</v>
      </c>
      <c r="AR11" s="28">
        <v>0.5</v>
      </c>
      <c r="AS11" s="28">
        <v>1</v>
      </c>
      <c r="AT11" s="28">
        <v>0</v>
      </c>
      <c r="AU11" s="28">
        <v>0</v>
      </c>
      <c r="AV11" s="28">
        <v>100</v>
      </c>
      <c r="AW11" s="27">
        <v>50</v>
      </c>
      <c r="AX11" s="28">
        <v>0</v>
      </c>
      <c r="AY11" s="29"/>
      <c r="AZ11" s="29"/>
      <c r="BA11" s="38"/>
      <c r="BB11" s="25">
        <v>450</v>
      </c>
      <c r="BC11" s="26">
        <v>10</v>
      </c>
      <c r="BD11" s="31" t="s">
        <v>74</v>
      </c>
      <c r="BE11" s="27">
        <v>35</v>
      </c>
      <c r="BF11" s="28">
        <v>0.75</v>
      </c>
      <c r="BG11" s="28">
        <v>0.5</v>
      </c>
      <c r="BH11" s="28">
        <v>0.5</v>
      </c>
      <c r="BI11" s="28">
        <v>0</v>
      </c>
      <c r="BJ11" s="28">
        <v>0.5</v>
      </c>
      <c r="BK11" s="28">
        <v>0.5</v>
      </c>
      <c r="BL11" s="28">
        <v>1</v>
      </c>
      <c r="BM11" s="28">
        <v>0</v>
      </c>
      <c r="BN11" s="28">
        <v>0</v>
      </c>
      <c r="BO11" s="28">
        <v>100</v>
      </c>
      <c r="BP11" s="27">
        <v>50</v>
      </c>
      <c r="BQ11" s="28">
        <v>0</v>
      </c>
      <c r="BR11" s="29"/>
      <c r="BS11" s="29"/>
      <c r="BT11" s="29"/>
      <c r="BU11" s="38"/>
      <c r="BV11" s="25">
        <v>450</v>
      </c>
      <c r="BW11" s="26">
        <v>10</v>
      </c>
      <c r="BX11" s="31" t="s">
        <v>74</v>
      </c>
      <c r="BY11" s="28">
        <v>22</v>
      </c>
      <c r="BZ11" s="28">
        <v>1</v>
      </c>
      <c r="CA11" s="28">
        <v>0.25</v>
      </c>
      <c r="CB11" s="28">
        <v>0</v>
      </c>
      <c r="CC11" s="28">
        <v>0</v>
      </c>
      <c r="CD11" s="28">
        <v>0.25</v>
      </c>
      <c r="CE11" s="28">
        <v>0.75</v>
      </c>
      <c r="CF11" s="28">
        <v>1</v>
      </c>
      <c r="CG11" s="28">
        <v>0</v>
      </c>
      <c r="CH11" s="28">
        <v>0</v>
      </c>
      <c r="CI11" s="28">
        <v>100</v>
      </c>
      <c r="CJ11" s="27">
        <v>50</v>
      </c>
      <c r="CK11" s="28">
        <v>0</v>
      </c>
    </row>
    <row r="12" spans="1:89" x14ac:dyDescent="0.25">
      <c r="A12" s="38"/>
      <c r="B12" s="25">
        <v>450</v>
      </c>
      <c r="C12" s="26">
        <v>15</v>
      </c>
      <c r="D12" s="31" t="s">
        <v>74</v>
      </c>
      <c r="E12" s="27">
        <v>35</v>
      </c>
      <c r="F12" s="27">
        <v>2</v>
      </c>
      <c r="G12" s="27">
        <v>1.75</v>
      </c>
      <c r="H12" s="27">
        <v>0.5</v>
      </c>
      <c r="I12" s="27">
        <v>0.5</v>
      </c>
      <c r="J12" s="27">
        <v>1.5</v>
      </c>
      <c r="K12" s="27">
        <v>1</v>
      </c>
      <c r="L12" s="27">
        <v>275</v>
      </c>
      <c r="M12" s="28">
        <v>100</v>
      </c>
      <c r="N12" s="27">
        <v>50</v>
      </c>
      <c r="O12" s="27">
        <v>50</v>
      </c>
      <c r="P12" s="29"/>
      <c r="Q12" s="38"/>
      <c r="R12" s="25">
        <v>450</v>
      </c>
      <c r="S12" s="26">
        <v>15</v>
      </c>
      <c r="T12" s="31" t="s">
        <v>74</v>
      </c>
      <c r="U12" s="27">
        <v>35</v>
      </c>
      <c r="V12" s="27">
        <v>2</v>
      </c>
      <c r="W12" s="27">
        <v>1.75</v>
      </c>
      <c r="X12" s="27">
        <v>0.5</v>
      </c>
      <c r="Y12" s="27">
        <v>0.5</v>
      </c>
      <c r="Z12" s="27">
        <v>1.5</v>
      </c>
      <c r="AA12" s="27">
        <v>1</v>
      </c>
      <c r="AB12" s="27">
        <v>275</v>
      </c>
      <c r="AC12" s="28">
        <v>100</v>
      </c>
      <c r="AD12" s="27">
        <v>50</v>
      </c>
      <c r="AE12" s="27">
        <v>50</v>
      </c>
      <c r="AF12" s="29"/>
      <c r="AG12" s="29"/>
      <c r="AH12" s="38"/>
      <c r="AI12" s="25">
        <v>450</v>
      </c>
      <c r="AJ12" s="26">
        <v>15</v>
      </c>
      <c r="AK12" s="31" t="s">
        <v>74</v>
      </c>
      <c r="AL12" s="27">
        <v>35</v>
      </c>
      <c r="AM12" s="27">
        <v>1</v>
      </c>
      <c r="AN12" s="27">
        <v>1</v>
      </c>
      <c r="AO12" s="27">
        <v>0.5</v>
      </c>
      <c r="AP12" s="27">
        <v>0.25</v>
      </c>
      <c r="AQ12" s="27">
        <v>0.5</v>
      </c>
      <c r="AR12" s="27">
        <v>0.5</v>
      </c>
      <c r="AS12" s="27">
        <v>1</v>
      </c>
      <c r="AT12" s="27">
        <v>0.25</v>
      </c>
      <c r="AU12" s="27">
        <v>200</v>
      </c>
      <c r="AV12" s="28">
        <v>100</v>
      </c>
      <c r="AW12" s="27">
        <v>50</v>
      </c>
      <c r="AX12" s="27">
        <v>50</v>
      </c>
      <c r="AY12" s="29"/>
      <c r="AZ12" s="29"/>
      <c r="BA12" s="38"/>
      <c r="BB12" s="25">
        <v>450</v>
      </c>
      <c r="BC12" s="26">
        <v>15</v>
      </c>
      <c r="BD12" s="31" t="s">
        <v>74</v>
      </c>
      <c r="BE12" s="27">
        <v>35</v>
      </c>
      <c r="BF12" s="27">
        <v>1</v>
      </c>
      <c r="BG12" s="27">
        <v>1</v>
      </c>
      <c r="BH12" s="27">
        <v>0.5</v>
      </c>
      <c r="BI12" s="27">
        <v>0.25</v>
      </c>
      <c r="BJ12" s="27">
        <v>0.5</v>
      </c>
      <c r="BK12" s="27">
        <v>0.5</v>
      </c>
      <c r="BL12" s="27">
        <v>1</v>
      </c>
      <c r="BM12" s="27">
        <v>0.25</v>
      </c>
      <c r="BN12" s="27">
        <v>200</v>
      </c>
      <c r="BO12" s="28">
        <v>100</v>
      </c>
      <c r="BP12" s="27">
        <v>50</v>
      </c>
      <c r="BQ12" s="27">
        <v>50</v>
      </c>
      <c r="BR12" s="29"/>
      <c r="BS12" s="29"/>
      <c r="BT12" s="29"/>
      <c r="BU12" s="38"/>
      <c r="BV12" s="25">
        <v>450</v>
      </c>
      <c r="BW12" s="26">
        <v>15</v>
      </c>
      <c r="BX12" s="31" t="s">
        <v>74</v>
      </c>
      <c r="BY12" s="27">
        <v>23</v>
      </c>
      <c r="BZ12" s="27">
        <v>1</v>
      </c>
      <c r="CA12" s="27">
        <v>1</v>
      </c>
      <c r="CB12" s="27">
        <v>0.5</v>
      </c>
      <c r="CC12" s="27">
        <v>0</v>
      </c>
      <c r="CD12" s="27">
        <v>0.5</v>
      </c>
      <c r="CE12" s="27">
        <v>0.5</v>
      </c>
      <c r="CF12" s="27">
        <v>1</v>
      </c>
      <c r="CG12" s="27">
        <v>0.5</v>
      </c>
      <c r="CH12" s="27">
        <v>200</v>
      </c>
      <c r="CI12" s="28">
        <v>100</v>
      </c>
      <c r="CJ12" s="27">
        <v>50</v>
      </c>
      <c r="CK12" s="27">
        <v>50</v>
      </c>
    </row>
    <row r="13" spans="1:89" x14ac:dyDescent="0.25">
      <c r="A13" s="39"/>
      <c r="B13" s="25">
        <v>450</v>
      </c>
      <c r="C13" s="26">
        <v>20</v>
      </c>
      <c r="D13" s="31" t="s">
        <v>74</v>
      </c>
      <c r="E13" s="27">
        <v>35</v>
      </c>
      <c r="F13" s="27">
        <v>2</v>
      </c>
      <c r="G13" s="27">
        <v>2</v>
      </c>
      <c r="H13" s="27">
        <v>0.75</v>
      </c>
      <c r="I13" s="27">
        <v>0.5</v>
      </c>
      <c r="J13" s="27">
        <v>1.5</v>
      </c>
      <c r="K13" s="27">
        <v>1</v>
      </c>
      <c r="L13" s="27">
        <v>300</v>
      </c>
      <c r="M13" s="28">
        <v>150</v>
      </c>
      <c r="N13" s="27">
        <v>50</v>
      </c>
      <c r="O13" s="27">
        <v>75</v>
      </c>
      <c r="P13" s="29"/>
      <c r="Q13" s="39"/>
      <c r="R13" s="25">
        <v>450</v>
      </c>
      <c r="S13" s="26">
        <v>20</v>
      </c>
      <c r="T13" s="31" t="s">
        <v>74</v>
      </c>
      <c r="U13" s="27">
        <v>35</v>
      </c>
      <c r="V13" s="27">
        <v>2</v>
      </c>
      <c r="W13" s="27">
        <v>2</v>
      </c>
      <c r="X13" s="27">
        <v>0.75</v>
      </c>
      <c r="Y13" s="27">
        <v>0.5</v>
      </c>
      <c r="Z13" s="27">
        <v>1.5</v>
      </c>
      <c r="AA13" s="27">
        <v>1</v>
      </c>
      <c r="AB13" s="27">
        <v>300</v>
      </c>
      <c r="AC13" s="28">
        <v>150</v>
      </c>
      <c r="AD13" s="27">
        <v>50</v>
      </c>
      <c r="AE13" s="27">
        <v>75</v>
      </c>
      <c r="AF13" s="29"/>
      <c r="AG13" s="29"/>
      <c r="AH13" s="39"/>
      <c r="AI13" s="25">
        <v>450</v>
      </c>
      <c r="AJ13" s="26">
        <v>20</v>
      </c>
      <c r="AK13" s="31" t="s">
        <v>74</v>
      </c>
      <c r="AL13" s="27">
        <v>35</v>
      </c>
      <c r="AM13" s="27">
        <v>1</v>
      </c>
      <c r="AN13" s="27">
        <v>2</v>
      </c>
      <c r="AO13" s="27">
        <v>0.5</v>
      </c>
      <c r="AP13" s="27">
        <v>0.25</v>
      </c>
      <c r="AQ13" s="27">
        <v>1</v>
      </c>
      <c r="AR13" s="27">
        <v>0.5</v>
      </c>
      <c r="AS13" s="27">
        <v>1.25</v>
      </c>
      <c r="AT13" s="27">
        <v>0.5</v>
      </c>
      <c r="AU13" s="27">
        <v>300</v>
      </c>
      <c r="AV13" s="28">
        <v>150</v>
      </c>
      <c r="AW13" s="27">
        <v>50</v>
      </c>
      <c r="AX13" s="27">
        <v>75</v>
      </c>
      <c r="AY13" s="29"/>
      <c r="AZ13" s="29"/>
      <c r="BA13" s="39"/>
      <c r="BB13" s="25">
        <v>450</v>
      </c>
      <c r="BC13" s="26">
        <v>20</v>
      </c>
      <c r="BD13" s="31" t="s">
        <v>74</v>
      </c>
      <c r="BE13" s="27">
        <v>35</v>
      </c>
      <c r="BF13" s="27">
        <v>1</v>
      </c>
      <c r="BG13" s="27">
        <v>2</v>
      </c>
      <c r="BH13" s="27">
        <v>0.5</v>
      </c>
      <c r="BI13" s="27">
        <v>0.25</v>
      </c>
      <c r="BJ13" s="27">
        <v>1</v>
      </c>
      <c r="BK13" s="27">
        <v>0.5</v>
      </c>
      <c r="BL13" s="27">
        <v>1.25</v>
      </c>
      <c r="BM13" s="27">
        <v>0.5</v>
      </c>
      <c r="BN13" s="27">
        <v>300</v>
      </c>
      <c r="BO13" s="28">
        <v>150</v>
      </c>
      <c r="BP13" s="27">
        <v>50</v>
      </c>
      <c r="BQ13" s="27">
        <v>75</v>
      </c>
      <c r="BR13" s="29"/>
      <c r="BS13" s="29"/>
      <c r="BT13" s="29"/>
      <c r="BU13" s="39"/>
      <c r="BV13" s="25">
        <v>450</v>
      </c>
      <c r="BW13" s="26">
        <v>20</v>
      </c>
      <c r="BX13" s="31" t="s">
        <v>74</v>
      </c>
      <c r="BY13" s="27">
        <v>25</v>
      </c>
      <c r="BZ13" s="27">
        <v>1</v>
      </c>
      <c r="CA13" s="27">
        <v>2</v>
      </c>
      <c r="CB13" s="27">
        <v>0.5</v>
      </c>
      <c r="CC13" s="27">
        <v>0</v>
      </c>
      <c r="CD13" s="27">
        <v>0.5</v>
      </c>
      <c r="CE13" s="27">
        <v>0.5</v>
      </c>
      <c r="CF13" s="27">
        <v>1.5</v>
      </c>
      <c r="CG13" s="27">
        <v>0.5</v>
      </c>
      <c r="CH13" s="27">
        <v>200</v>
      </c>
      <c r="CI13" s="28">
        <v>100</v>
      </c>
      <c r="CJ13" s="27">
        <v>50</v>
      </c>
      <c r="CK13" s="27">
        <v>50</v>
      </c>
    </row>
    <row r="14" spans="1:89" x14ac:dyDescent="0.2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</row>
    <row r="15" spans="1:89" x14ac:dyDescent="0.2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</row>
    <row r="16" spans="1:89" x14ac:dyDescent="0.2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</row>
    <row r="17" spans="1:89" x14ac:dyDescent="0.2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</row>
    <row r="18" spans="1:89" ht="45" x14ac:dyDescent="0.25">
      <c r="A18" s="37" t="s">
        <v>0</v>
      </c>
      <c r="B18" s="25" t="s">
        <v>54</v>
      </c>
      <c r="C18" s="26" t="s">
        <v>53</v>
      </c>
      <c r="D18" s="31" t="s">
        <v>73</v>
      </c>
      <c r="E18" s="27" t="s">
        <v>44</v>
      </c>
      <c r="F18" s="27" t="s">
        <v>45</v>
      </c>
      <c r="G18" s="27" t="s">
        <v>46</v>
      </c>
      <c r="H18" s="27" t="s">
        <v>55</v>
      </c>
      <c r="I18" s="27" t="s">
        <v>47</v>
      </c>
      <c r="J18" s="27" t="s">
        <v>48</v>
      </c>
      <c r="K18" s="27" t="s">
        <v>49</v>
      </c>
      <c r="L18" s="27" t="s">
        <v>50</v>
      </c>
      <c r="M18" s="28" t="s">
        <v>51</v>
      </c>
      <c r="N18" s="28" t="s">
        <v>52</v>
      </c>
      <c r="O18" s="27" t="s">
        <v>56</v>
      </c>
      <c r="P18" s="29"/>
      <c r="Q18" s="37" t="s">
        <v>58</v>
      </c>
      <c r="R18" s="25" t="s">
        <v>54</v>
      </c>
      <c r="S18" s="26" t="s">
        <v>53</v>
      </c>
      <c r="T18" s="31" t="s">
        <v>73</v>
      </c>
      <c r="U18" s="27" t="s">
        <v>59</v>
      </c>
      <c r="V18" s="27" t="s">
        <v>45</v>
      </c>
      <c r="W18" s="27" t="s">
        <v>46</v>
      </c>
      <c r="X18" s="27" t="s">
        <v>55</v>
      </c>
      <c r="Y18" s="27" t="s">
        <v>47</v>
      </c>
      <c r="Z18" s="27" t="s">
        <v>48</v>
      </c>
      <c r="AA18" s="27" t="s">
        <v>49</v>
      </c>
      <c r="AB18" s="27" t="s">
        <v>50</v>
      </c>
      <c r="AC18" s="28" t="s">
        <v>51</v>
      </c>
      <c r="AD18" s="28" t="s">
        <v>52</v>
      </c>
      <c r="AE18" s="27" t="s">
        <v>56</v>
      </c>
      <c r="AF18" s="29"/>
      <c r="AG18" s="29"/>
      <c r="AH18" s="37" t="s">
        <v>62</v>
      </c>
      <c r="AI18" s="25" t="s">
        <v>54</v>
      </c>
      <c r="AJ18" s="26" t="s">
        <v>53</v>
      </c>
      <c r="AK18" s="31" t="s">
        <v>73</v>
      </c>
      <c r="AL18" s="27" t="s">
        <v>65</v>
      </c>
      <c r="AM18" s="27" t="s">
        <v>45</v>
      </c>
      <c r="AN18" s="27" t="s">
        <v>46</v>
      </c>
      <c r="AO18" s="27" t="s">
        <v>66</v>
      </c>
      <c r="AP18" s="27" t="s">
        <v>55</v>
      </c>
      <c r="AQ18" s="27" t="s">
        <v>47</v>
      </c>
      <c r="AR18" s="27" t="s">
        <v>67</v>
      </c>
      <c r="AS18" s="27" t="s">
        <v>48</v>
      </c>
      <c r="AT18" s="27" t="s">
        <v>49</v>
      </c>
      <c r="AU18" s="27" t="s">
        <v>50</v>
      </c>
      <c r="AV18" s="28" t="s">
        <v>51</v>
      </c>
      <c r="AW18" s="28" t="s">
        <v>52</v>
      </c>
      <c r="AX18" s="27" t="s">
        <v>56</v>
      </c>
      <c r="AY18" s="29"/>
      <c r="AZ18" s="29"/>
      <c r="BA18" s="37" t="s">
        <v>68</v>
      </c>
      <c r="BB18" s="25" t="s">
        <v>54</v>
      </c>
      <c r="BC18" s="26" t="s">
        <v>53</v>
      </c>
      <c r="BD18" s="31" t="s">
        <v>73</v>
      </c>
      <c r="BE18" s="27" t="s">
        <v>69</v>
      </c>
      <c r="BF18" s="27" t="s">
        <v>45</v>
      </c>
      <c r="BG18" s="27" t="s">
        <v>46</v>
      </c>
      <c r="BH18" s="27" t="s">
        <v>66</v>
      </c>
      <c r="BI18" s="27" t="s">
        <v>55</v>
      </c>
      <c r="BJ18" s="27" t="s">
        <v>47</v>
      </c>
      <c r="BK18" s="27" t="s">
        <v>67</v>
      </c>
      <c r="BL18" s="27" t="s">
        <v>48</v>
      </c>
      <c r="BM18" s="27" t="s">
        <v>49</v>
      </c>
      <c r="BN18" s="27" t="s">
        <v>50</v>
      </c>
      <c r="BO18" s="28" t="s">
        <v>51</v>
      </c>
      <c r="BP18" s="28" t="s">
        <v>52</v>
      </c>
      <c r="BQ18" s="27" t="s">
        <v>56</v>
      </c>
      <c r="BR18" s="29"/>
      <c r="BS18" s="29"/>
      <c r="BT18" s="29"/>
      <c r="BU18" s="37" t="s">
        <v>71</v>
      </c>
      <c r="BV18" s="25" t="s">
        <v>54</v>
      </c>
      <c r="BW18" s="26" t="s">
        <v>53</v>
      </c>
      <c r="BX18" s="31" t="s">
        <v>73</v>
      </c>
      <c r="BY18" s="27" t="s">
        <v>72</v>
      </c>
      <c r="BZ18" s="27" t="s">
        <v>45</v>
      </c>
      <c r="CA18" s="27" t="s">
        <v>46</v>
      </c>
      <c r="CB18" s="27" t="s">
        <v>66</v>
      </c>
      <c r="CC18" s="27" t="s">
        <v>55</v>
      </c>
      <c r="CD18" s="27" t="s">
        <v>47</v>
      </c>
      <c r="CE18" s="27" t="s">
        <v>67</v>
      </c>
      <c r="CF18" s="27" t="s">
        <v>48</v>
      </c>
      <c r="CG18" s="27" t="s">
        <v>49</v>
      </c>
      <c r="CH18" s="27" t="s">
        <v>50</v>
      </c>
      <c r="CI18" s="28" t="s">
        <v>51</v>
      </c>
      <c r="CJ18" s="28" t="s">
        <v>52</v>
      </c>
      <c r="CK18" s="27" t="s">
        <v>56</v>
      </c>
    </row>
    <row r="19" spans="1:89" x14ac:dyDescent="0.25">
      <c r="A19" s="38"/>
      <c r="B19" s="25">
        <v>500</v>
      </c>
      <c r="C19" s="26">
        <v>5</v>
      </c>
      <c r="D19" s="31" t="s">
        <v>75</v>
      </c>
      <c r="E19" s="28">
        <v>35</v>
      </c>
      <c r="F19" s="28">
        <v>1.5</v>
      </c>
      <c r="G19" s="28">
        <v>1</v>
      </c>
      <c r="H19" s="28">
        <v>0</v>
      </c>
      <c r="I19" s="28">
        <v>0.5</v>
      </c>
      <c r="J19" s="28">
        <v>1</v>
      </c>
      <c r="K19" s="28">
        <v>0.5</v>
      </c>
      <c r="L19" s="28">
        <v>250</v>
      </c>
      <c r="M19" s="28">
        <v>100</v>
      </c>
      <c r="N19" s="27">
        <v>50</v>
      </c>
      <c r="O19" s="28">
        <v>0</v>
      </c>
      <c r="P19" s="29"/>
      <c r="Q19" s="38"/>
      <c r="R19" s="25">
        <v>500</v>
      </c>
      <c r="S19" s="26">
        <v>5</v>
      </c>
      <c r="T19" s="31" t="s">
        <v>75</v>
      </c>
      <c r="U19" s="28">
        <v>35</v>
      </c>
      <c r="V19" s="28">
        <v>1.5</v>
      </c>
      <c r="W19" s="28">
        <v>1</v>
      </c>
      <c r="X19" s="28">
        <v>0</v>
      </c>
      <c r="Y19" s="28">
        <v>0.5</v>
      </c>
      <c r="Z19" s="28">
        <v>1</v>
      </c>
      <c r="AA19" s="28">
        <v>0.5</v>
      </c>
      <c r="AB19" s="28">
        <v>250</v>
      </c>
      <c r="AC19" s="28">
        <v>100</v>
      </c>
      <c r="AD19" s="27">
        <v>50</v>
      </c>
      <c r="AE19" s="28">
        <v>0</v>
      </c>
      <c r="AF19" s="29"/>
      <c r="AG19" s="29"/>
      <c r="AH19" s="38"/>
      <c r="AI19" s="25">
        <v>500</v>
      </c>
      <c r="AJ19" s="26">
        <v>5</v>
      </c>
      <c r="AK19" s="31" t="s">
        <v>75</v>
      </c>
      <c r="AL19" s="28">
        <v>35</v>
      </c>
      <c r="AM19" s="28">
        <v>0.5</v>
      </c>
      <c r="AN19" s="28">
        <v>0</v>
      </c>
      <c r="AO19" s="28">
        <v>0.5</v>
      </c>
      <c r="AP19" s="28">
        <v>0</v>
      </c>
      <c r="AQ19" s="28">
        <v>0.5</v>
      </c>
      <c r="AR19" s="28">
        <v>0.5</v>
      </c>
      <c r="AS19" s="28">
        <v>1</v>
      </c>
      <c r="AT19" s="28">
        <v>0</v>
      </c>
      <c r="AU19" s="28">
        <v>0</v>
      </c>
      <c r="AV19" s="28">
        <v>100</v>
      </c>
      <c r="AW19" s="27">
        <v>50</v>
      </c>
      <c r="AX19" s="28">
        <v>0</v>
      </c>
      <c r="AY19" s="29"/>
      <c r="AZ19" s="29"/>
      <c r="BA19" s="38"/>
      <c r="BB19" s="25">
        <v>500</v>
      </c>
      <c r="BC19" s="26">
        <v>5</v>
      </c>
      <c r="BD19" s="31" t="s">
        <v>75</v>
      </c>
      <c r="BE19" s="28">
        <v>35</v>
      </c>
      <c r="BF19" s="28">
        <v>0.5</v>
      </c>
      <c r="BG19" s="28">
        <v>0</v>
      </c>
      <c r="BH19" s="28">
        <v>0.5</v>
      </c>
      <c r="BI19" s="28">
        <v>0</v>
      </c>
      <c r="BJ19" s="28">
        <v>0.5</v>
      </c>
      <c r="BK19" s="28">
        <v>0.5</v>
      </c>
      <c r="BL19" s="28">
        <v>1</v>
      </c>
      <c r="BM19" s="28">
        <v>0</v>
      </c>
      <c r="BN19" s="28">
        <v>0</v>
      </c>
      <c r="BO19" s="28">
        <v>100</v>
      </c>
      <c r="BP19" s="27">
        <v>50</v>
      </c>
      <c r="BQ19" s="28">
        <v>0</v>
      </c>
      <c r="BR19" s="29"/>
      <c r="BS19" s="29"/>
      <c r="BT19" s="29"/>
      <c r="BU19" s="38"/>
      <c r="BV19" s="25">
        <v>500</v>
      </c>
      <c r="BW19" s="26">
        <v>5</v>
      </c>
      <c r="BX19" s="31" t="s">
        <v>75</v>
      </c>
      <c r="BY19" s="28">
        <v>20</v>
      </c>
      <c r="BZ19" s="28">
        <v>1</v>
      </c>
      <c r="CA19" s="28">
        <v>0</v>
      </c>
      <c r="CB19" s="28">
        <v>0</v>
      </c>
      <c r="CC19" s="28">
        <v>0</v>
      </c>
      <c r="CD19" s="28">
        <v>0.5</v>
      </c>
      <c r="CE19" s="28">
        <v>0.5</v>
      </c>
      <c r="CF19" s="28">
        <v>1</v>
      </c>
      <c r="CG19" s="28">
        <v>0</v>
      </c>
      <c r="CH19" s="28">
        <v>0</v>
      </c>
      <c r="CI19" s="28">
        <v>100</v>
      </c>
      <c r="CJ19" s="27">
        <v>50</v>
      </c>
      <c r="CK19" s="28">
        <v>0</v>
      </c>
    </row>
    <row r="20" spans="1:89" x14ac:dyDescent="0.25">
      <c r="A20" s="38"/>
      <c r="B20" s="25">
        <v>500</v>
      </c>
      <c r="C20" s="26">
        <v>10</v>
      </c>
      <c r="D20" s="31" t="s">
        <v>75</v>
      </c>
      <c r="E20" s="27">
        <v>35</v>
      </c>
      <c r="F20" s="27">
        <v>2</v>
      </c>
      <c r="G20" s="27">
        <v>1.25</v>
      </c>
      <c r="H20" s="27">
        <v>0</v>
      </c>
      <c r="I20" s="27">
        <v>0.75</v>
      </c>
      <c r="J20" s="27">
        <v>1.25</v>
      </c>
      <c r="K20" s="27">
        <v>0.5</v>
      </c>
      <c r="L20" s="28">
        <v>250</v>
      </c>
      <c r="M20" s="28">
        <v>100</v>
      </c>
      <c r="N20" s="27">
        <v>50</v>
      </c>
      <c r="O20" s="27">
        <v>0</v>
      </c>
      <c r="P20" s="29"/>
      <c r="Q20" s="38"/>
      <c r="R20" s="25">
        <v>500</v>
      </c>
      <c r="S20" s="26">
        <v>10</v>
      </c>
      <c r="T20" s="31" t="s">
        <v>75</v>
      </c>
      <c r="U20" s="27">
        <v>35</v>
      </c>
      <c r="V20" s="27">
        <v>2</v>
      </c>
      <c r="W20" s="27">
        <v>1.25</v>
      </c>
      <c r="X20" s="27">
        <v>0</v>
      </c>
      <c r="Y20" s="27">
        <v>0.75</v>
      </c>
      <c r="Z20" s="27">
        <v>1.25</v>
      </c>
      <c r="AA20" s="27">
        <v>0.5</v>
      </c>
      <c r="AB20" s="28">
        <v>250</v>
      </c>
      <c r="AC20" s="28">
        <v>100</v>
      </c>
      <c r="AD20" s="27">
        <v>50</v>
      </c>
      <c r="AE20" s="27">
        <v>0</v>
      </c>
      <c r="AF20" s="29"/>
      <c r="AG20" s="29"/>
      <c r="AH20" s="38"/>
      <c r="AI20" s="25">
        <v>500</v>
      </c>
      <c r="AJ20" s="26">
        <v>10</v>
      </c>
      <c r="AK20" s="31" t="s">
        <v>75</v>
      </c>
      <c r="AL20" s="27">
        <v>35</v>
      </c>
      <c r="AM20" s="28">
        <v>1</v>
      </c>
      <c r="AN20" s="28">
        <v>0.75</v>
      </c>
      <c r="AO20" s="28">
        <v>0.5</v>
      </c>
      <c r="AP20" s="28">
        <v>0</v>
      </c>
      <c r="AQ20" s="28">
        <v>0.5</v>
      </c>
      <c r="AR20" s="28">
        <v>0.5</v>
      </c>
      <c r="AS20" s="28">
        <v>1</v>
      </c>
      <c r="AT20" s="28">
        <v>0</v>
      </c>
      <c r="AU20" s="28">
        <v>0</v>
      </c>
      <c r="AV20" s="28">
        <v>100</v>
      </c>
      <c r="AW20" s="27">
        <v>50</v>
      </c>
      <c r="AX20" s="28">
        <v>0</v>
      </c>
      <c r="AY20" s="29"/>
      <c r="AZ20" s="29"/>
      <c r="BA20" s="38"/>
      <c r="BB20" s="25">
        <v>500</v>
      </c>
      <c r="BC20" s="26">
        <v>10</v>
      </c>
      <c r="BD20" s="31" t="s">
        <v>75</v>
      </c>
      <c r="BE20" s="27">
        <v>35</v>
      </c>
      <c r="BF20" s="28">
        <v>1</v>
      </c>
      <c r="BG20" s="28">
        <v>0.75</v>
      </c>
      <c r="BH20" s="28">
        <v>0.5</v>
      </c>
      <c r="BI20" s="28">
        <v>0</v>
      </c>
      <c r="BJ20" s="28">
        <v>0.5</v>
      </c>
      <c r="BK20" s="28">
        <v>0.5</v>
      </c>
      <c r="BL20" s="28">
        <v>1</v>
      </c>
      <c r="BM20" s="28">
        <v>0</v>
      </c>
      <c r="BN20" s="28">
        <v>0</v>
      </c>
      <c r="BO20" s="28">
        <v>100</v>
      </c>
      <c r="BP20" s="27">
        <v>50</v>
      </c>
      <c r="BQ20" s="28">
        <v>0</v>
      </c>
      <c r="BR20" s="29"/>
      <c r="BS20" s="29"/>
      <c r="BT20" s="29"/>
      <c r="BU20" s="38"/>
      <c r="BV20" s="25">
        <v>500</v>
      </c>
      <c r="BW20" s="26">
        <v>10</v>
      </c>
      <c r="BX20" s="31" t="s">
        <v>75</v>
      </c>
      <c r="BY20" s="28">
        <v>22</v>
      </c>
      <c r="BZ20" s="28">
        <v>1</v>
      </c>
      <c r="CA20" s="28">
        <v>0.25</v>
      </c>
      <c r="CB20" s="28">
        <v>0</v>
      </c>
      <c r="CC20" s="28">
        <v>0</v>
      </c>
      <c r="CD20" s="28">
        <v>0.25</v>
      </c>
      <c r="CE20" s="28">
        <v>0.75</v>
      </c>
      <c r="CF20" s="28">
        <v>1</v>
      </c>
      <c r="CG20" s="28">
        <v>0</v>
      </c>
      <c r="CH20" s="28">
        <v>0</v>
      </c>
      <c r="CI20" s="28">
        <v>100</v>
      </c>
      <c r="CJ20" s="27">
        <v>50</v>
      </c>
      <c r="CK20" s="28">
        <v>0</v>
      </c>
    </row>
    <row r="21" spans="1:89" x14ac:dyDescent="0.25">
      <c r="A21" s="38"/>
      <c r="B21" s="25">
        <v>500</v>
      </c>
      <c r="C21" s="26">
        <v>15</v>
      </c>
      <c r="D21" s="31" t="s">
        <v>75</v>
      </c>
      <c r="E21" s="27">
        <v>40</v>
      </c>
      <c r="F21" s="27">
        <v>2</v>
      </c>
      <c r="G21" s="27">
        <v>1.5</v>
      </c>
      <c r="H21" s="27">
        <v>0</v>
      </c>
      <c r="I21" s="27">
        <v>0.5</v>
      </c>
      <c r="J21" s="27">
        <v>1.25</v>
      </c>
      <c r="K21" s="27">
        <v>0.75</v>
      </c>
      <c r="L21" s="27">
        <v>275</v>
      </c>
      <c r="M21" s="28">
        <v>100</v>
      </c>
      <c r="N21" s="27">
        <v>50</v>
      </c>
      <c r="O21" s="27">
        <v>50</v>
      </c>
      <c r="P21" s="29"/>
      <c r="Q21" s="38"/>
      <c r="R21" s="25">
        <v>500</v>
      </c>
      <c r="S21" s="26">
        <v>15</v>
      </c>
      <c r="T21" s="31" t="s">
        <v>75</v>
      </c>
      <c r="U21" s="27">
        <v>40</v>
      </c>
      <c r="V21" s="27">
        <v>2</v>
      </c>
      <c r="W21" s="27">
        <v>1.5</v>
      </c>
      <c r="X21" s="27">
        <v>0</v>
      </c>
      <c r="Y21" s="27">
        <v>0.5</v>
      </c>
      <c r="Z21" s="27">
        <v>1.25</v>
      </c>
      <c r="AA21" s="27">
        <v>0.75</v>
      </c>
      <c r="AB21" s="27">
        <v>275</v>
      </c>
      <c r="AC21" s="28">
        <v>100</v>
      </c>
      <c r="AD21" s="27">
        <v>50</v>
      </c>
      <c r="AE21" s="27">
        <v>50</v>
      </c>
      <c r="AF21" s="29"/>
      <c r="AG21" s="29"/>
      <c r="AH21" s="38"/>
      <c r="AI21" s="25">
        <v>500</v>
      </c>
      <c r="AJ21" s="26">
        <v>15</v>
      </c>
      <c r="AK21" s="31" t="s">
        <v>75</v>
      </c>
      <c r="AL21" s="27">
        <v>37</v>
      </c>
      <c r="AM21" s="27">
        <v>1</v>
      </c>
      <c r="AN21" s="27">
        <v>1</v>
      </c>
      <c r="AO21" s="27">
        <v>0.5</v>
      </c>
      <c r="AP21" s="27">
        <v>0.25</v>
      </c>
      <c r="AQ21" s="27">
        <v>0.5</v>
      </c>
      <c r="AR21" s="27">
        <v>0.5</v>
      </c>
      <c r="AS21" s="27">
        <v>1</v>
      </c>
      <c r="AT21" s="27">
        <v>0.25</v>
      </c>
      <c r="AU21" s="27">
        <v>200</v>
      </c>
      <c r="AV21" s="28">
        <v>100</v>
      </c>
      <c r="AW21" s="27">
        <v>50</v>
      </c>
      <c r="AX21" s="27">
        <v>50</v>
      </c>
      <c r="AY21" s="29"/>
      <c r="AZ21" s="29"/>
      <c r="BA21" s="38"/>
      <c r="BB21" s="25">
        <v>500</v>
      </c>
      <c r="BC21" s="26">
        <v>15</v>
      </c>
      <c r="BD21" s="31" t="s">
        <v>75</v>
      </c>
      <c r="BE21" s="27">
        <v>37</v>
      </c>
      <c r="BF21" s="27">
        <v>1</v>
      </c>
      <c r="BG21" s="27">
        <v>1</v>
      </c>
      <c r="BH21" s="27">
        <v>0.5</v>
      </c>
      <c r="BI21" s="27">
        <v>0.25</v>
      </c>
      <c r="BJ21" s="27">
        <v>0.5</v>
      </c>
      <c r="BK21" s="27">
        <v>0.5</v>
      </c>
      <c r="BL21" s="27">
        <v>1</v>
      </c>
      <c r="BM21" s="27">
        <v>0.25</v>
      </c>
      <c r="BN21" s="27">
        <v>200</v>
      </c>
      <c r="BO21" s="28">
        <v>100</v>
      </c>
      <c r="BP21" s="27">
        <v>50</v>
      </c>
      <c r="BQ21" s="27">
        <v>50</v>
      </c>
      <c r="BR21" s="29"/>
      <c r="BS21" s="29"/>
      <c r="BT21" s="29"/>
      <c r="BU21" s="38"/>
      <c r="BV21" s="25">
        <v>500</v>
      </c>
      <c r="BW21" s="26">
        <v>15</v>
      </c>
      <c r="BX21" s="31" t="s">
        <v>75</v>
      </c>
      <c r="BY21" s="27">
        <v>23</v>
      </c>
      <c r="BZ21" s="27">
        <v>1</v>
      </c>
      <c r="CA21" s="27">
        <v>1</v>
      </c>
      <c r="CB21" s="27">
        <v>0.5</v>
      </c>
      <c r="CC21" s="27">
        <v>0</v>
      </c>
      <c r="CD21" s="27">
        <v>0.5</v>
      </c>
      <c r="CE21" s="27">
        <v>0.5</v>
      </c>
      <c r="CF21" s="27">
        <v>1</v>
      </c>
      <c r="CG21" s="27">
        <v>0.5</v>
      </c>
      <c r="CH21" s="27">
        <v>200</v>
      </c>
      <c r="CI21" s="28">
        <v>100</v>
      </c>
      <c r="CJ21" s="27">
        <v>50</v>
      </c>
      <c r="CK21" s="27">
        <v>50</v>
      </c>
    </row>
    <row r="22" spans="1:89" x14ac:dyDescent="0.25">
      <c r="A22" s="38"/>
      <c r="B22" s="25">
        <v>500</v>
      </c>
      <c r="C22" s="26">
        <v>20</v>
      </c>
      <c r="D22" s="31" t="s">
        <v>75</v>
      </c>
      <c r="E22" s="27">
        <v>40</v>
      </c>
      <c r="F22" s="27">
        <v>2</v>
      </c>
      <c r="G22" s="27">
        <v>2</v>
      </c>
      <c r="H22" s="27">
        <v>0.5</v>
      </c>
      <c r="I22" s="27">
        <v>0.5</v>
      </c>
      <c r="J22" s="27">
        <v>1.5</v>
      </c>
      <c r="K22" s="27">
        <v>1</v>
      </c>
      <c r="L22" s="27">
        <v>275</v>
      </c>
      <c r="M22" s="28">
        <v>100</v>
      </c>
      <c r="N22" s="27">
        <v>50</v>
      </c>
      <c r="O22" s="27">
        <v>50</v>
      </c>
      <c r="P22" s="29"/>
      <c r="Q22" s="38"/>
      <c r="R22" s="25">
        <v>500</v>
      </c>
      <c r="S22" s="26">
        <v>20</v>
      </c>
      <c r="T22" s="31" t="s">
        <v>75</v>
      </c>
      <c r="U22" s="27">
        <v>40</v>
      </c>
      <c r="V22" s="27">
        <v>2</v>
      </c>
      <c r="W22" s="27">
        <v>1.5</v>
      </c>
      <c r="X22" s="27">
        <v>0</v>
      </c>
      <c r="Y22" s="27">
        <v>1</v>
      </c>
      <c r="Z22" s="27">
        <v>1.25</v>
      </c>
      <c r="AA22" s="27">
        <v>1</v>
      </c>
      <c r="AB22" s="27">
        <v>275</v>
      </c>
      <c r="AC22" s="28">
        <v>100</v>
      </c>
      <c r="AD22" s="27">
        <v>50</v>
      </c>
      <c r="AE22" s="27">
        <v>50</v>
      </c>
      <c r="AF22" s="29"/>
      <c r="AG22" s="29"/>
      <c r="AH22" s="38"/>
      <c r="AI22" s="25">
        <v>500</v>
      </c>
      <c r="AJ22" s="26">
        <v>20</v>
      </c>
      <c r="AK22" s="31" t="s">
        <v>75</v>
      </c>
      <c r="AL22" s="27">
        <v>40</v>
      </c>
      <c r="AM22" s="27">
        <v>1</v>
      </c>
      <c r="AN22" s="27">
        <v>1.75</v>
      </c>
      <c r="AO22" s="27">
        <v>0.5</v>
      </c>
      <c r="AP22" s="27">
        <v>0.25</v>
      </c>
      <c r="AQ22" s="27">
        <v>1</v>
      </c>
      <c r="AR22" s="27">
        <v>0.5</v>
      </c>
      <c r="AS22" s="27">
        <v>1.25</v>
      </c>
      <c r="AT22" s="27">
        <v>0.25</v>
      </c>
      <c r="AU22" s="27">
        <v>300</v>
      </c>
      <c r="AV22" s="28">
        <v>100</v>
      </c>
      <c r="AW22" s="27">
        <v>50</v>
      </c>
      <c r="AX22" s="27">
        <v>75</v>
      </c>
      <c r="AY22" s="29"/>
      <c r="AZ22" s="29"/>
      <c r="BA22" s="38"/>
      <c r="BB22" s="25">
        <v>500</v>
      </c>
      <c r="BC22" s="26">
        <v>20</v>
      </c>
      <c r="BD22" s="31" t="s">
        <v>75</v>
      </c>
      <c r="BE22" s="27">
        <v>40</v>
      </c>
      <c r="BF22" s="27">
        <v>1</v>
      </c>
      <c r="BG22" s="27">
        <v>2</v>
      </c>
      <c r="BH22" s="27">
        <v>0.5</v>
      </c>
      <c r="BI22" s="27">
        <v>0</v>
      </c>
      <c r="BJ22" s="27">
        <v>1</v>
      </c>
      <c r="BK22" s="27">
        <v>0.5</v>
      </c>
      <c r="BL22" s="27">
        <v>1.25</v>
      </c>
      <c r="BM22" s="27">
        <v>0.5</v>
      </c>
      <c r="BN22" s="27">
        <v>300</v>
      </c>
      <c r="BO22" s="28">
        <v>100</v>
      </c>
      <c r="BP22" s="27">
        <v>50</v>
      </c>
      <c r="BQ22" s="27">
        <v>75</v>
      </c>
      <c r="BR22" s="29"/>
      <c r="BS22" s="29"/>
      <c r="BT22" s="29"/>
      <c r="BU22" s="38"/>
      <c r="BV22" s="25">
        <v>500</v>
      </c>
      <c r="BW22" s="26">
        <v>20</v>
      </c>
      <c r="BX22" s="31" t="s">
        <v>75</v>
      </c>
      <c r="BY22" s="27">
        <v>25</v>
      </c>
      <c r="BZ22" s="27">
        <v>1.5</v>
      </c>
      <c r="CA22" s="27">
        <v>2</v>
      </c>
      <c r="CB22" s="27">
        <v>0.5</v>
      </c>
      <c r="CC22" s="27">
        <v>0</v>
      </c>
      <c r="CD22" s="27">
        <v>0.5</v>
      </c>
      <c r="CE22" s="27">
        <v>0.5</v>
      </c>
      <c r="CF22" s="27">
        <v>1.25</v>
      </c>
      <c r="CG22" s="27">
        <v>0.5</v>
      </c>
      <c r="CH22" s="27">
        <v>300</v>
      </c>
      <c r="CI22" s="28">
        <v>100</v>
      </c>
      <c r="CJ22" s="27">
        <v>50</v>
      </c>
      <c r="CK22" s="27">
        <v>75</v>
      </c>
    </row>
    <row r="23" spans="1:89" x14ac:dyDescent="0.25">
      <c r="A23" s="38"/>
      <c r="B23" s="25">
        <v>600</v>
      </c>
      <c r="C23" s="26">
        <v>5</v>
      </c>
      <c r="D23" s="31" t="s">
        <v>75</v>
      </c>
      <c r="E23" s="27">
        <v>35</v>
      </c>
      <c r="F23" s="27">
        <v>2</v>
      </c>
      <c r="G23" s="27">
        <v>1</v>
      </c>
      <c r="H23" s="27">
        <v>0</v>
      </c>
      <c r="I23" s="27">
        <v>0.5</v>
      </c>
      <c r="J23" s="27">
        <v>1.25</v>
      </c>
      <c r="K23" s="27">
        <v>0.5</v>
      </c>
      <c r="L23" s="27">
        <v>275</v>
      </c>
      <c r="M23" s="28">
        <v>100</v>
      </c>
      <c r="N23" s="27">
        <v>50</v>
      </c>
      <c r="O23" s="27">
        <v>50</v>
      </c>
      <c r="P23" s="29"/>
      <c r="Q23" s="38"/>
      <c r="R23" s="25">
        <v>600</v>
      </c>
      <c r="S23" s="26">
        <v>5</v>
      </c>
      <c r="T23" s="31" t="s">
        <v>75</v>
      </c>
      <c r="U23" s="27">
        <v>35</v>
      </c>
      <c r="V23" s="27">
        <v>2</v>
      </c>
      <c r="W23" s="27">
        <v>1.75</v>
      </c>
      <c r="X23" s="27">
        <v>0.5</v>
      </c>
      <c r="Y23" s="27">
        <v>0.5</v>
      </c>
      <c r="Z23" s="27">
        <v>1.25</v>
      </c>
      <c r="AA23" s="27">
        <v>0.75</v>
      </c>
      <c r="AB23" s="27">
        <v>275</v>
      </c>
      <c r="AC23" s="28">
        <v>100</v>
      </c>
      <c r="AD23" s="27">
        <v>50</v>
      </c>
      <c r="AE23" s="27">
        <v>50</v>
      </c>
      <c r="AF23" s="29"/>
      <c r="AG23" s="29"/>
      <c r="AH23" s="38"/>
      <c r="AI23" s="25">
        <v>600</v>
      </c>
      <c r="AJ23" s="26">
        <v>5</v>
      </c>
      <c r="AK23" s="31" t="s">
        <v>75</v>
      </c>
      <c r="AL23" s="28">
        <v>37</v>
      </c>
      <c r="AM23" s="28">
        <v>0.5</v>
      </c>
      <c r="AN23" s="28">
        <v>0</v>
      </c>
      <c r="AO23" s="28">
        <v>0.5</v>
      </c>
      <c r="AP23" s="28">
        <v>0</v>
      </c>
      <c r="AQ23" s="28">
        <v>0.5</v>
      </c>
      <c r="AR23" s="28">
        <v>0.5</v>
      </c>
      <c r="AS23" s="28">
        <v>1</v>
      </c>
      <c r="AT23" s="28">
        <v>0</v>
      </c>
      <c r="AU23" s="28">
        <v>0</v>
      </c>
      <c r="AV23" s="28">
        <v>100</v>
      </c>
      <c r="AW23" s="27">
        <v>50</v>
      </c>
      <c r="AX23" s="28">
        <v>0</v>
      </c>
      <c r="AY23" s="29"/>
      <c r="AZ23" s="29"/>
      <c r="BA23" s="38"/>
      <c r="BB23" s="25">
        <v>600</v>
      </c>
      <c r="BC23" s="26">
        <v>5</v>
      </c>
      <c r="BD23" s="31" t="s">
        <v>75</v>
      </c>
      <c r="BE23" s="28">
        <v>37</v>
      </c>
      <c r="BF23" s="28">
        <v>0.5</v>
      </c>
      <c r="BG23" s="28">
        <v>0</v>
      </c>
      <c r="BH23" s="28">
        <v>0.5</v>
      </c>
      <c r="BI23" s="28">
        <v>0</v>
      </c>
      <c r="BJ23" s="28">
        <v>0.5</v>
      </c>
      <c r="BK23" s="28">
        <v>0.5</v>
      </c>
      <c r="BL23" s="28">
        <v>1</v>
      </c>
      <c r="BM23" s="28">
        <v>0</v>
      </c>
      <c r="BN23" s="28">
        <v>0</v>
      </c>
      <c r="BO23" s="28">
        <v>100</v>
      </c>
      <c r="BP23" s="27">
        <v>50</v>
      </c>
      <c r="BQ23" s="28">
        <v>0</v>
      </c>
      <c r="BR23" s="29"/>
      <c r="BS23" s="29"/>
      <c r="BT23" s="29"/>
      <c r="BU23" s="38"/>
      <c r="BV23" s="25">
        <v>600</v>
      </c>
      <c r="BW23" s="26">
        <v>5</v>
      </c>
      <c r="BX23" s="31" t="s">
        <v>75</v>
      </c>
      <c r="BY23" s="28">
        <v>20</v>
      </c>
      <c r="BZ23" s="28">
        <v>1</v>
      </c>
      <c r="CA23" s="28">
        <v>0</v>
      </c>
      <c r="CB23" s="28">
        <v>0</v>
      </c>
      <c r="CC23" s="28">
        <v>0</v>
      </c>
      <c r="CD23" s="28">
        <v>0.5</v>
      </c>
      <c r="CE23" s="28">
        <v>0.5</v>
      </c>
      <c r="CF23" s="28">
        <v>1</v>
      </c>
      <c r="CG23" s="28">
        <v>0</v>
      </c>
      <c r="CH23" s="28">
        <v>0</v>
      </c>
      <c r="CI23" s="28">
        <v>100</v>
      </c>
      <c r="CJ23" s="27">
        <v>50</v>
      </c>
      <c r="CK23" s="28">
        <v>0</v>
      </c>
    </row>
    <row r="24" spans="1:89" x14ac:dyDescent="0.25">
      <c r="A24" s="38"/>
      <c r="B24" s="25">
        <v>600</v>
      </c>
      <c r="C24" s="26">
        <v>10</v>
      </c>
      <c r="D24" s="31" t="s">
        <v>75</v>
      </c>
      <c r="E24" s="27">
        <v>40</v>
      </c>
      <c r="F24" s="27">
        <v>2</v>
      </c>
      <c r="G24" s="27">
        <v>1</v>
      </c>
      <c r="H24" s="27">
        <v>0</v>
      </c>
      <c r="I24" s="27">
        <v>1</v>
      </c>
      <c r="J24" s="27">
        <v>1.25</v>
      </c>
      <c r="K24" s="27">
        <v>1</v>
      </c>
      <c r="L24" s="27">
        <v>275</v>
      </c>
      <c r="M24" s="28">
        <v>100</v>
      </c>
      <c r="N24" s="27">
        <v>50</v>
      </c>
      <c r="O24" s="27">
        <v>0</v>
      </c>
      <c r="P24" s="29"/>
      <c r="Q24" s="38"/>
      <c r="R24" s="25">
        <v>600</v>
      </c>
      <c r="S24" s="26">
        <v>10</v>
      </c>
      <c r="T24" s="31" t="s">
        <v>75</v>
      </c>
      <c r="U24" s="27">
        <v>40</v>
      </c>
      <c r="V24" s="27">
        <v>2</v>
      </c>
      <c r="W24" s="27">
        <v>1</v>
      </c>
      <c r="X24" s="27">
        <v>0</v>
      </c>
      <c r="Y24" s="27">
        <v>1</v>
      </c>
      <c r="Z24" s="27">
        <v>1.25</v>
      </c>
      <c r="AA24" s="27">
        <v>1</v>
      </c>
      <c r="AB24" s="27">
        <v>275</v>
      </c>
      <c r="AC24" s="28">
        <v>100</v>
      </c>
      <c r="AD24" s="27">
        <v>50</v>
      </c>
      <c r="AE24" s="27">
        <v>0</v>
      </c>
      <c r="AF24" s="29"/>
      <c r="AG24" s="29"/>
      <c r="AH24" s="38"/>
      <c r="AI24" s="25">
        <v>600</v>
      </c>
      <c r="AJ24" s="26">
        <v>10</v>
      </c>
      <c r="AK24" s="31" t="s">
        <v>75</v>
      </c>
      <c r="AL24" s="28">
        <v>37</v>
      </c>
      <c r="AM24" s="28">
        <v>1</v>
      </c>
      <c r="AN24" s="28">
        <v>0.5</v>
      </c>
      <c r="AO24" s="28">
        <v>0.5</v>
      </c>
      <c r="AP24" s="28">
        <v>0</v>
      </c>
      <c r="AQ24" s="28">
        <v>0.5</v>
      </c>
      <c r="AR24" s="28">
        <v>0.5</v>
      </c>
      <c r="AS24" s="28">
        <v>1</v>
      </c>
      <c r="AT24" s="28">
        <v>0</v>
      </c>
      <c r="AU24" s="28">
        <v>0</v>
      </c>
      <c r="AV24" s="28">
        <v>100</v>
      </c>
      <c r="AW24" s="27">
        <v>50</v>
      </c>
      <c r="AX24" s="28">
        <v>0</v>
      </c>
      <c r="AY24" s="29"/>
      <c r="AZ24" s="29"/>
      <c r="BA24" s="38"/>
      <c r="BB24" s="25">
        <v>600</v>
      </c>
      <c r="BC24" s="26">
        <v>10</v>
      </c>
      <c r="BD24" s="31" t="s">
        <v>75</v>
      </c>
      <c r="BE24" s="28">
        <v>37</v>
      </c>
      <c r="BF24" s="28">
        <v>1</v>
      </c>
      <c r="BG24" s="28">
        <v>0.5</v>
      </c>
      <c r="BH24" s="28">
        <v>0.5</v>
      </c>
      <c r="BI24" s="28">
        <v>0</v>
      </c>
      <c r="BJ24" s="28">
        <v>0.5</v>
      </c>
      <c r="BK24" s="28">
        <v>0.5</v>
      </c>
      <c r="BL24" s="28">
        <v>1</v>
      </c>
      <c r="BM24" s="28">
        <v>0</v>
      </c>
      <c r="BN24" s="28">
        <v>0</v>
      </c>
      <c r="BO24" s="28">
        <v>100</v>
      </c>
      <c r="BP24" s="27">
        <v>50</v>
      </c>
      <c r="BQ24" s="28">
        <v>0</v>
      </c>
      <c r="BR24" s="29"/>
      <c r="BS24" s="29"/>
      <c r="BT24" s="29"/>
      <c r="BU24" s="38"/>
      <c r="BV24" s="25">
        <v>600</v>
      </c>
      <c r="BW24" s="26">
        <v>10</v>
      </c>
      <c r="BX24" s="31" t="s">
        <v>75</v>
      </c>
      <c r="BY24" s="28">
        <v>23</v>
      </c>
      <c r="BZ24" s="28">
        <v>1</v>
      </c>
      <c r="CA24" s="28">
        <v>0.25</v>
      </c>
      <c r="CB24" s="28">
        <v>0</v>
      </c>
      <c r="CC24" s="28">
        <v>0</v>
      </c>
      <c r="CD24" s="28">
        <v>0.25</v>
      </c>
      <c r="CE24" s="28">
        <v>0.75</v>
      </c>
      <c r="CF24" s="28">
        <v>1</v>
      </c>
      <c r="CG24" s="28">
        <v>0</v>
      </c>
      <c r="CH24" s="28">
        <v>0</v>
      </c>
      <c r="CI24" s="28">
        <v>100</v>
      </c>
      <c r="CJ24" s="27">
        <v>50</v>
      </c>
      <c r="CK24" s="28">
        <v>0</v>
      </c>
    </row>
    <row r="25" spans="1:89" x14ac:dyDescent="0.25">
      <c r="A25" s="38"/>
      <c r="B25" s="25">
        <v>600</v>
      </c>
      <c r="C25" s="26">
        <v>15</v>
      </c>
      <c r="D25" s="31" t="s">
        <v>75</v>
      </c>
      <c r="E25" s="27">
        <v>40</v>
      </c>
      <c r="F25" s="27">
        <v>2</v>
      </c>
      <c r="G25" s="27">
        <v>1.75</v>
      </c>
      <c r="H25" s="27">
        <v>0.5</v>
      </c>
      <c r="I25" s="27">
        <v>0.5</v>
      </c>
      <c r="J25" s="27">
        <v>1.5</v>
      </c>
      <c r="K25" s="27">
        <v>1</v>
      </c>
      <c r="L25" s="27">
        <v>275</v>
      </c>
      <c r="M25" s="28">
        <v>100</v>
      </c>
      <c r="N25" s="27">
        <v>50</v>
      </c>
      <c r="O25" s="27">
        <v>50</v>
      </c>
      <c r="P25" s="29"/>
      <c r="Q25" s="38"/>
      <c r="R25" s="25">
        <v>600</v>
      </c>
      <c r="S25" s="26">
        <v>15</v>
      </c>
      <c r="T25" s="31" t="s">
        <v>75</v>
      </c>
      <c r="U25" s="27">
        <v>40</v>
      </c>
      <c r="V25" s="27">
        <v>2</v>
      </c>
      <c r="W25" s="27">
        <v>1.75</v>
      </c>
      <c r="X25" s="27">
        <v>0.5</v>
      </c>
      <c r="Y25" s="27">
        <v>0.5</v>
      </c>
      <c r="Z25" s="27">
        <v>1.5</v>
      </c>
      <c r="AA25" s="27">
        <v>1</v>
      </c>
      <c r="AB25" s="27">
        <v>275</v>
      </c>
      <c r="AC25" s="28">
        <v>100</v>
      </c>
      <c r="AD25" s="27">
        <v>50</v>
      </c>
      <c r="AE25" s="27">
        <v>50</v>
      </c>
      <c r="AF25" s="29"/>
      <c r="AG25" s="29"/>
      <c r="AH25" s="38"/>
      <c r="AI25" s="25">
        <v>600</v>
      </c>
      <c r="AJ25" s="26">
        <v>15</v>
      </c>
      <c r="AK25" s="31" t="s">
        <v>75</v>
      </c>
      <c r="AL25" s="27">
        <v>40</v>
      </c>
      <c r="AM25" s="27">
        <v>1</v>
      </c>
      <c r="AN25" s="27">
        <v>1</v>
      </c>
      <c r="AO25" s="27">
        <v>0.5</v>
      </c>
      <c r="AP25" s="27">
        <v>0.25</v>
      </c>
      <c r="AQ25" s="27">
        <v>0.5</v>
      </c>
      <c r="AR25" s="27">
        <v>0.5</v>
      </c>
      <c r="AS25" s="27">
        <v>1</v>
      </c>
      <c r="AT25" s="27">
        <v>0.25</v>
      </c>
      <c r="AU25" s="27">
        <v>200</v>
      </c>
      <c r="AV25" s="28">
        <v>100</v>
      </c>
      <c r="AW25" s="27">
        <v>50</v>
      </c>
      <c r="AX25" s="27">
        <v>50</v>
      </c>
      <c r="AY25" s="29"/>
      <c r="AZ25" s="29"/>
      <c r="BA25" s="38"/>
      <c r="BB25" s="25">
        <v>600</v>
      </c>
      <c r="BC25" s="26">
        <v>15</v>
      </c>
      <c r="BD25" s="31" t="s">
        <v>75</v>
      </c>
      <c r="BE25" s="27">
        <v>40</v>
      </c>
      <c r="BF25" s="27">
        <v>1</v>
      </c>
      <c r="BG25" s="27">
        <v>1</v>
      </c>
      <c r="BH25" s="27">
        <v>0.5</v>
      </c>
      <c r="BI25" s="27">
        <v>0.25</v>
      </c>
      <c r="BJ25" s="27">
        <v>0.5</v>
      </c>
      <c r="BK25" s="27">
        <v>0.5</v>
      </c>
      <c r="BL25" s="27">
        <v>1</v>
      </c>
      <c r="BM25" s="27">
        <v>0.25</v>
      </c>
      <c r="BN25" s="27">
        <v>200</v>
      </c>
      <c r="BO25" s="28">
        <v>100</v>
      </c>
      <c r="BP25" s="27">
        <v>50</v>
      </c>
      <c r="BQ25" s="27">
        <v>50</v>
      </c>
      <c r="BR25" s="29"/>
      <c r="BS25" s="29"/>
      <c r="BT25" s="29"/>
      <c r="BU25" s="38"/>
      <c r="BV25" s="25">
        <v>600</v>
      </c>
      <c r="BW25" s="26">
        <v>15</v>
      </c>
      <c r="BX25" s="31" t="s">
        <v>75</v>
      </c>
      <c r="BY25" s="27">
        <v>23</v>
      </c>
      <c r="BZ25" s="27">
        <v>1</v>
      </c>
      <c r="CA25" s="27">
        <v>1.25</v>
      </c>
      <c r="CB25" s="27">
        <v>0.5</v>
      </c>
      <c r="CC25" s="27">
        <v>0</v>
      </c>
      <c r="CD25" s="27">
        <v>0.5</v>
      </c>
      <c r="CE25" s="27">
        <v>0.5</v>
      </c>
      <c r="CF25" s="27">
        <v>1</v>
      </c>
      <c r="CG25" s="27">
        <v>0.5</v>
      </c>
      <c r="CH25" s="27">
        <v>200</v>
      </c>
      <c r="CI25" s="28">
        <v>100</v>
      </c>
      <c r="CJ25" s="27">
        <v>50</v>
      </c>
      <c r="CK25" s="27">
        <v>50</v>
      </c>
    </row>
    <row r="26" spans="1:89" x14ac:dyDescent="0.25">
      <c r="A26" s="39"/>
      <c r="B26" s="25">
        <v>600</v>
      </c>
      <c r="C26" s="26">
        <v>20</v>
      </c>
      <c r="D26" s="31" t="s">
        <v>75</v>
      </c>
      <c r="E26" s="27">
        <v>40</v>
      </c>
      <c r="F26" s="27">
        <v>2</v>
      </c>
      <c r="G26" s="27">
        <v>2</v>
      </c>
      <c r="H26" s="27">
        <v>0.75</v>
      </c>
      <c r="I26" s="27">
        <v>0.5</v>
      </c>
      <c r="J26" s="27">
        <v>1.5</v>
      </c>
      <c r="K26" s="27">
        <v>1</v>
      </c>
      <c r="L26" s="27">
        <v>300</v>
      </c>
      <c r="M26" s="28">
        <v>150</v>
      </c>
      <c r="N26" s="27">
        <v>50</v>
      </c>
      <c r="O26" s="27">
        <v>75</v>
      </c>
      <c r="P26" s="29"/>
      <c r="Q26" s="39"/>
      <c r="R26" s="25">
        <v>600</v>
      </c>
      <c r="S26" s="26">
        <v>20</v>
      </c>
      <c r="T26" s="31" t="s">
        <v>75</v>
      </c>
      <c r="U26" s="27">
        <v>40</v>
      </c>
      <c r="V26" s="27">
        <v>2</v>
      </c>
      <c r="W26" s="27">
        <v>2</v>
      </c>
      <c r="X26" s="27">
        <v>0.75</v>
      </c>
      <c r="Y26" s="27">
        <v>0.5</v>
      </c>
      <c r="Z26" s="27">
        <v>1.5</v>
      </c>
      <c r="AA26" s="27">
        <v>1</v>
      </c>
      <c r="AB26" s="27">
        <v>300</v>
      </c>
      <c r="AC26" s="28">
        <v>150</v>
      </c>
      <c r="AD26" s="27">
        <v>50</v>
      </c>
      <c r="AE26" s="27">
        <v>75</v>
      </c>
      <c r="AF26" s="29"/>
      <c r="AG26" s="29"/>
      <c r="AH26" s="39"/>
      <c r="AI26" s="25">
        <v>600</v>
      </c>
      <c r="AJ26" s="26">
        <v>20</v>
      </c>
      <c r="AK26" s="31" t="s">
        <v>75</v>
      </c>
      <c r="AL26" s="27">
        <v>40</v>
      </c>
      <c r="AM26" s="27">
        <v>1</v>
      </c>
      <c r="AN26" s="27">
        <v>2</v>
      </c>
      <c r="AO26" s="27">
        <v>0.5</v>
      </c>
      <c r="AP26" s="27">
        <v>0.25</v>
      </c>
      <c r="AQ26" s="27">
        <v>1</v>
      </c>
      <c r="AR26" s="27">
        <v>0.5</v>
      </c>
      <c r="AS26" s="27">
        <v>1.25</v>
      </c>
      <c r="AT26" s="27">
        <v>0.5</v>
      </c>
      <c r="AU26" s="27">
        <v>300</v>
      </c>
      <c r="AV26" s="28">
        <v>100</v>
      </c>
      <c r="AW26" s="27">
        <v>50</v>
      </c>
      <c r="AX26" s="27">
        <v>75</v>
      </c>
      <c r="AY26" s="29"/>
      <c r="AZ26" s="29"/>
      <c r="BA26" s="39"/>
      <c r="BB26" s="25">
        <v>600</v>
      </c>
      <c r="BC26" s="26">
        <v>20</v>
      </c>
      <c r="BD26" s="31" t="s">
        <v>75</v>
      </c>
      <c r="BE26" s="27">
        <v>40</v>
      </c>
      <c r="BF26" s="27">
        <v>1</v>
      </c>
      <c r="BG26" s="27">
        <v>2</v>
      </c>
      <c r="BH26" s="27">
        <v>0.5</v>
      </c>
      <c r="BI26" s="27">
        <v>0.25</v>
      </c>
      <c r="BJ26" s="27">
        <v>1</v>
      </c>
      <c r="BK26" s="27">
        <v>0.5</v>
      </c>
      <c r="BL26" s="27">
        <v>1.25</v>
      </c>
      <c r="BM26" s="27">
        <v>0.5</v>
      </c>
      <c r="BN26" s="27">
        <v>300</v>
      </c>
      <c r="BO26" s="28">
        <v>100</v>
      </c>
      <c r="BP26" s="27">
        <v>50</v>
      </c>
      <c r="BQ26" s="27">
        <v>75</v>
      </c>
      <c r="BR26" s="29"/>
      <c r="BS26" s="29"/>
      <c r="BT26" s="29"/>
      <c r="BU26" s="39"/>
      <c r="BV26" s="25">
        <v>600</v>
      </c>
      <c r="BW26" s="26">
        <v>20</v>
      </c>
      <c r="BX26" s="31" t="s">
        <v>75</v>
      </c>
      <c r="BY26" s="27">
        <v>25</v>
      </c>
      <c r="BZ26" s="27">
        <v>1.5</v>
      </c>
      <c r="CA26" s="27">
        <v>2.25</v>
      </c>
      <c r="CB26" s="27">
        <v>0.5</v>
      </c>
      <c r="CC26" s="27">
        <v>0</v>
      </c>
      <c r="CD26" s="27">
        <v>0.5</v>
      </c>
      <c r="CE26" s="27">
        <v>0.5</v>
      </c>
      <c r="CF26" s="27">
        <v>1.5</v>
      </c>
      <c r="CG26" s="27">
        <v>0.5</v>
      </c>
      <c r="CH26" s="27">
        <v>300</v>
      </c>
      <c r="CI26" s="28">
        <v>100</v>
      </c>
      <c r="CJ26" s="27">
        <v>50</v>
      </c>
      <c r="CK26" s="27">
        <v>75</v>
      </c>
    </row>
  </sheetData>
  <mergeCells count="10">
    <mergeCell ref="AH1:AH13"/>
    <mergeCell ref="BA1:BA13"/>
    <mergeCell ref="BU1:BU13"/>
    <mergeCell ref="A18:A26"/>
    <mergeCell ref="Q18:Q26"/>
    <mergeCell ref="AH18:AH26"/>
    <mergeCell ref="BA18:BA26"/>
    <mergeCell ref="BU18:BU26"/>
    <mergeCell ref="A1:A13"/>
    <mergeCell ref="Q1:Q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G7" sqref="A1:R21"/>
    </sheetView>
  </sheetViews>
  <sheetFormatPr defaultRowHeight="15" x14ac:dyDescent="0.25"/>
  <cols>
    <col min="4" max="4" width="20.140625" customWidth="1"/>
    <col min="5" max="5" width="10.42578125" customWidth="1"/>
  </cols>
  <sheetData>
    <row r="1" spans="1:18" ht="45" x14ac:dyDescent="0.25">
      <c r="A1" s="25" t="s">
        <v>54</v>
      </c>
      <c r="B1" s="26" t="s">
        <v>53</v>
      </c>
      <c r="C1" s="31" t="s">
        <v>73</v>
      </c>
      <c r="D1" s="32" t="s">
        <v>76</v>
      </c>
      <c r="E1" s="33" t="s">
        <v>77</v>
      </c>
      <c r="F1" s="27" t="s">
        <v>72</v>
      </c>
      <c r="G1" s="27" t="s">
        <v>45</v>
      </c>
      <c r="H1" s="27" t="s">
        <v>46</v>
      </c>
      <c r="I1" s="27" t="s">
        <v>66</v>
      </c>
      <c r="J1" s="27" t="s">
        <v>55</v>
      </c>
      <c r="K1" s="27" t="s">
        <v>47</v>
      </c>
      <c r="L1" s="27" t="s">
        <v>67</v>
      </c>
      <c r="M1" s="27" t="s">
        <v>48</v>
      </c>
      <c r="N1" s="27" t="s">
        <v>49</v>
      </c>
      <c r="O1" s="27" t="s">
        <v>50</v>
      </c>
      <c r="P1" s="28" t="s">
        <v>51</v>
      </c>
      <c r="Q1" s="28" t="s">
        <v>52</v>
      </c>
      <c r="R1" s="27" t="s">
        <v>56</v>
      </c>
    </row>
    <row r="2" spans="1:18" x14ac:dyDescent="0.25">
      <c r="A2" s="25">
        <v>350</v>
      </c>
      <c r="B2" s="26">
        <v>5</v>
      </c>
      <c r="C2" s="31" t="s">
        <v>74</v>
      </c>
      <c r="D2" s="32" t="s">
        <v>70</v>
      </c>
      <c r="E2" s="33" t="s">
        <v>79</v>
      </c>
      <c r="F2" s="28">
        <v>18</v>
      </c>
      <c r="G2" s="28">
        <v>1</v>
      </c>
      <c r="H2" s="28">
        <v>0</v>
      </c>
      <c r="I2" s="28">
        <v>0</v>
      </c>
      <c r="J2" s="28">
        <v>0</v>
      </c>
      <c r="K2" s="28">
        <v>0.5</v>
      </c>
      <c r="L2" s="28">
        <v>0.5</v>
      </c>
      <c r="M2" s="28">
        <v>1</v>
      </c>
      <c r="N2" s="28">
        <v>0</v>
      </c>
      <c r="O2" s="28">
        <v>0</v>
      </c>
      <c r="P2" s="28">
        <v>100</v>
      </c>
      <c r="Q2" s="27">
        <v>50</v>
      </c>
      <c r="R2" s="28">
        <v>0</v>
      </c>
    </row>
    <row r="3" spans="1:18" x14ac:dyDescent="0.25">
      <c r="A3" s="25">
        <v>350</v>
      </c>
      <c r="B3" s="26">
        <v>10</v>
      </c>
      <c r="C3" s="31" t="s">
        <v>74</v>
      </c>
      <c r="D3" s="32" t="s">
        <v>70</v>
      </c>
      <c r="E3" s="33" t="s">
        <v>79</v>
      </c>
      <c r="F3" s="28">
        <v>20</v>
      </c>
      <c r="G3" s="28">
        <v>1</v>
      </c>
      <c r="H3" s="28">
        <v>0.25</v>
      </c>
      <c r="I3" s="28">
        <v>0</v>
      </c>
      <c r="J3" s="28">
        <v>0</v>
      </c>
      <c r="K3" s="28">
        <v>0.25</v>
      </c>
      <c r="L3" s="28">
        <v>0.75</v>
      </c>
      <c r="M3" s="28">
        <v>1</v>
      </c>
      <c r="N3" s="28">
        <v>0</v>
      </c>
      <c r="O3" s="28">
        <v>0</v>
      </c>
      <c r="P3" s="28">
        <v>100</v>
      </c>
      <c r="Q3" s="27">
        <v>50</v>
      </c>
      <c r="R3" s="28">
        <v>0</v>
      </c>
    </row>
    <row r="4" spans="1:18" x14ac:dyDescent="0.25">
      <c r="A4" s="25">
        <v>350</v>
      </c>
      <c r="B4" s="26">
        <v>15</v>
      </c>
      <c r="C4" s="31" t="s">
        <v>74</v>
      </c>
      <c r="D4" s="32" t="s">
        <v>70</v>
      </c>
      <c r="E4" s="33" t="s">
        <v>79</v>
      </c>
      <c r="F4" s="28">
        <v>22</v>
      </c>
      <c r="G4" s="28">
        <v>1</v>
      </c>
      <c r="H4" s="28">
        <v>0.5</v>
      </c>
      <c r="I4" s="28">
        <v>0</v>
      </c>
      <c r="J4" s="28">
        <v>0</v>
      </c>
      <c r="K4" s="28">
        <v>0.25</v>
      </c>
      <c r="L4" s="28">
        <v>0.75</v>
      </c>
      <c r="M4" s="28">
        <v>1</v>
      </c>
      <c r="N4" s="28">
        <v>0</v>
      </c>
      <c r="O4" s="28">
        <v>0</v>
      </c>
      <c r="P4" s="28">
        <v>100</v>
      </c>
      <c r="Q4" s="27">
        <v>50</v>
      </c>
      <c r="R4" s="28">
        <v>0</v>
      </c>
    </row>
    <row r="5" spans="1:18" x14ac:dyDescent="0.25">
      <c r="A5" s="25">
        <v>350</v>
      </c>
      <c r="B5" s="26">
        <v>20</v>
      </c>
      <c r="C5" s="31" t="s">
        <v>74</v>
      </c>
      <c r="D5" s="32" t="s">
        <v>70</v>
      </c>
      <c r="E5" s="33" t="s">
        <v>79</v>
      </c>
      <c r="F5" s="27">
        <v>25</v>
      </c>
      <c r="G5" s="27">
        <v>1</v>
      </c>
      <c r="H5" s="27">
        <v>2</v>
      </c>
      <c r="I5" s="27">
        <v>0.25</v>
      </c>
      <c r="J5" s="27">
        <v>0</v>
      </c>
      <c r="K5" s="27">
        <v>0.5</v>
      </c>
      <c r="L5" s="27">
        <v>0.5</v>
      </c>
      <c r="M5" s="27">
        <v>1.5</v>
      </c>
      <c r="N5" s="27">
        <v>0.5</v>
      </c>
      <c r="O5" s="27">
        <v>200</v>
      </c>
      <c r="P5" s="28">
        <v>100</v>
      </c>
      <c r="Q5" s="27">
        <v>50</v>
      </c>
      <c r="R5" s="27">
        <v>50</v>
      </c>
    </row>
    <row r="6" spans="1:18" x14ac:dyDescent="0.25">
      <c r="A6" s="25">
        <v>400</v>
      </c>
      <c r="B6" s="26">
        <v>5</v>
      </c>
      <c r="C6" s="31" t="s">
        <v>74</v>
      </c>
      <c r="D6" s="32" t="s">
        <v>70</v>
      </c>
      <c r="E6" s="33" t="s">
        <v>79</v>
      </c>
      <c r="F6" s="28">
        <v>20</v>
      </c>
      <c r="G6" s="28">
        <v>1</v>
      </c>
      <c r="H6" s="28">
        <v>0</v>
      </c>
      <c r="I6" s="28">
        <v>0</v>
      </c>
      <c r="J6" s="28">
        <v>0</v>
      </c>
      <c r="K6" s="28">
        <v>0.5</v>
      </c>
      <c r="L6" s="28">
        <v>0.5</v>
      </c>
      <c r="M6" s="28">
        <v>1</v>
      </c>
      <c r="N6" s="28">
        <v>0</v>
      </c>
      <c r="O6" s="28">
        <v>0</v>
      </c>
      <c r="P6" s="28">
        <v>100</v>
      </c>
      <c r="Q6" s="27">
        <v>50</v>
      </c>
      <c r="R6" s="28">
        <v>0</v>
      </c>
    </row>
    <row r="7" spans="1:18" x14ac:dyDescent="0.25">
      <c r="A7" s="25">
        <v>400</v>
      </c>
      <c r="B7" s="26">
        <v>10</v>
      </c>
      <c r="C7" s="31" t="s">
        <v>74</v>
      </c>
      <c r="D7" s="32" t="s">
        <v>70</v>
      </c>
      <c r="E7" s="33" t="s">
        <v>79</v>
      </c>
      <c r="F7" s="28">
        <v>22</v>
      </c>
      <c r="G7" s="28">
        <v>1</v>
      </c>
      <c r="H7" s="28">
        <v>0.25</v>
      </c>
      <c r="I7" s="28">
        <v>0</v>
      </c>
      <c r="J7" s="28">
        <v>0</v>
      </c>
      <c r="K7" s="28">
        <v>0.25</v>
      </c>
      <c r="L7" s="28">
        <v>0.75</v>
      </c>
      <c r="M7" s="28">
        <v>1</v>
      </c>
      <c r="N7" s="28">
        <v>0</v>
      </c>
      <c r="O7" s="28">
        <v>0</v>
      </c>
      <c r="P7" s="28">
        <v>100</v>
      </c>
      <c r="Q7" s="27">
        <v>50</v>
      </c>
      <c r="R7" s="28">
        <v>0</v>
      </c>
    </row>
    <row r="8" spans="1:18" x14ac:dyDescent="0.25">
      <c r="A8" s="25">
        <v>400</v>
      </c>
      <c r="B8" s="26">
        <v>15</v>
      </c>
      <c r="C8" s="31" t="s">
        <v>74</v>
      </c>
      <c r="D8" s="32" t="s">
        <v>70</v>
      </c>
      <c r="E8" s="33" t="s">
        <v>79</v>
      </c>
      <c r="F8" s="27">
        <v>23</v>
      </c>
      <c r="G8" s="27">
        <v>1</v>
      </c>
      <c r="H8" s="27">
        <v>0.75</v>
      </c>
      <c r="I8" s="27">
        <v>0.5</v>
      </c>
      <c r="J8" s="27">
        <v>0</v>
      </c>
      <c r="K8" s="27">
        <v>0.5</v>
      </c>
      <c r="L8" s="27">
        <v>0.5</v>
      </c>
      <c r="M8" s="27">
        <v>1</v>
      </c>
      <c r="N8" s="27">
        <v>0.25</v>
      </c>
      <c r="O8" s="27">
        <v>200</v>
      </c>
      <c r="P8" s="28">
        <v>100</v>
      </c>
      <c r="Q8" s="27">
        <v>50</v>
      </c>
      <c r="R8" s="27">
        <v>50</v>
      </c>
    </row>
    <row r="9" spans="1:18" x14ac:dyDescent="0.25">
      <c r="A9" s="25">
        <v>400</v>
      </c>
      <c r="B9" s="26">
        <v>20</v>
      </c>
      <c r="C9" s="31" t="s">
        <v>74</v>
      </c>
      <c r="D9" s="32" t="s">
        <v>70</v>
      </c>
      <c r="E9" s="33" t="s">
        <v>79</v>
      </c>
      <c r="F9" s="27">
        <v>24</v>
      </c>
      <c r="G9" s="27">
        <v>1</v>
      </c>
      <c r="H9" s="27">
        <v>2</v>
      </c>
      <c r="I9" s="27">
        <v>0.5</v>
      </c>
      <c r="J9" s="27">
        <v>0</v>
      </c>
      <c r="K9" s="27">
        <v>0.5</v>
      </c>
      <c r="L9" s="27">
        <v>0.5</v>
      </c>
      <c r="M9" s="27">
        <v>1.5</v>
      </c>
      <c r="N9" s="27">
        <v>0.5</v>
      </c>
      <c r="O9" s="27">
        <v>200</v>
      </c>
      <c r="P9" s="28">
        <v>100</v>
      </c>
      <c r="Q9" s="27">
        <v>50</v>
      </c>
      <c r="R9" s="27">
        <v>50</v>
      </c>
    </row>
    <row r="10" spans="1:18" x14ac:dyDescent="0.25">
      <c r="A10" s="25">
        <v>450</v>
      </c>
      <c r="B10" s="26">
        <v>5</v>
      </c>
      <c r="C10" s="31" t="s">
        <v>74</v>
      </c>
      <c r="D10" s="32" t="s">
        <v>70</v>
      </c>
      <c r="E10" s="33" t="s">
        <v>79</v>
      </c>
      <c r="F10" s="28">
        <v>22</v>
      </c>
      <c r="G10" s="28">
        <v>1</v>
      </c>
      <c r="H10" s="28">
        <v>0</v>
      </c>
      <c r="I10" s="28">
        <v>0</v>
      </c>
      <c r="J10" s="28">
        <v>0</v>
      </c>
      <c r="K10" s="28">
        <v>0.5</v>
      </c>
      <c r="L10" s="28">
        <v>0.5</v>
      </c>
      <c r="M10" s="28">
        <v>1</v>
      </c>
      <c r="N10" s="28">
        <v>0</v>
      </c>
      <c r="O10" s="28">
        <v>0</v>
      </c>
      <c r="P10" s="28">
        <v>100</v>
      </c>
      <c r="Q10" s="27">
        <v>50</v>
      </c>
      <c r="R10" s="28">
        <v>0</v>
      </c>
    </row>
    <row r="11" spans="1:18" x14ac:dyDescent="0.25">
      <c r="A11" s="25">
        <v>450</v>
      </c>
      <c r="B11" s="26">
        <v>10</v>
      </c>
      <c r="C11" s="31" t="s">
        <v>74</v>
      </c>
      <c r="D11" s="32" t="s">
        <v>70</v>
      </c>
      <c r="E11" s="33" t="s">
        <v>79</v>
      </c>
      <c r="F11" s="28">
        <v>22</v>
      </c>
      <c r="G11" s="28">
        <v>1</v>
      </c>
      <c r="H11" s="28">
        <v>0.25</v>
      </c>
      <c r="I11" s="28">
        <v>0</v>
      </c>
      <c r="J11" s="28">
        <v>0</v>
      </c>
      <c r="K11" s="28">
        <v>0.25</v>
      </c>
      <c r="L11" s="28">
        <v>0.75</v>
      </c>
      <c r="M11" s="28">
        <v>1</v>
      </c>
      <c r="N11" s="28">
        <v>0</v>
      </c>
      <c r="O11" s="28">
        <v>0</v>
      </c>
      <c r="P11" s="28">
        <v>100</v>
      </c>
      <c r="Q11" s="27">
        <v>50</v>
      </c>
      <c r="R11" s="28">
        <v>0</v>
      </c>
    </row>
    <row r="12" spans="1:18" x14ac:dyDescent="0.25">
      <c r="A12" s="25">
        <v>450</v>
      </c>
      <c r="B12" s="26">
        <v>15</v>
      </c>
      <c r="C12" s="31" t="s">
        <v>74</v>
      </c>
      <c r="D12" s="32" t="s">
        <v>70</v>
      </c>
      <c r="E12" s="33" t="s">
        <v>79</v>
      </c>
      <c r="F12" s="27">
        <v>23</v>
      </c>
      <c r="G12" s="27">
        <v>1</v>
      </c>
      <c r="H12" s="27">
        <v>1</v>
      </c>
      <c r="I12" s="27">
        <v>0.5</v>
      </c>
      <c r="J12" s="27">
        <v>0</v>
      </c>
      <c r="K12" s="27">
        <v>0.5</v>
      </c>
      <c r="L12" s="27">
        <v>0.5</v>
      </c>
      <c r="M12" s="27">
        <v>1</v>
      </c>
      <c r="N12" s="27">
        <v>0.5</v>
      </c>
      <c r="O12" s="27">
        <v>200</v>
      </c>
      <c r="P12" s="28">
        <v>100</v>
      </c>
      <c r="Q12" s="27">
        <v>50</v>
      </c>
      <c r="R12" s="27">
        <v>50</v>
      </c>
    </row>
    <row r="13" spans="1:18" x14ac:dyDescent="0.25">
      <c r="A13" s="25">
        <v>450</v>
      </c>
      <c r="B13" s="26">
        <v>20</v>
      </c>
      <c r="C13" s="31" t="s">
        <v>74</v>
      </c>
      <c r="D13" s="32" t="s">
        <v>70</v>
      </c>
      <c r="E13" s="33" t="s">
        <v>79</v>
      </c>
      <c r="F13" s="27">
        <v>25</v>
      </c>
      <c r="G13" s="27">
        <v>1</v>
      </c>
      <c r="H13" s="27">
        <v>2</v>
      </c>
      <c r="I13" s="27">
        <v>0.5</v>
      </c>
      <c r="J13" s="27">
        <v>0</v>
      </c>
      <c r="K13" s="27">
        <v>0.5</v>
      </c>
      <c r="L13" s="27">
        <v>0.5</v>
      </c>
      <c r="M13" s="27">
        <v>1.5</v>
      </c>
      <c r="N13" s="27">
        <v>0.5</v>
      </c>
      <c r="O13" s="27">
        <v>200</v>
      </c>
      <c r="P13" s="28">
        <v>100</v>
      </c>
      <c r="Q13" s="27">
        <v>50</v>
      </c>
      <c r="R13" s="27">
        <v>50</v>
      </c>
    </row>
    <row r="14" spans="1:18" ht="15" customHeight="1" x14ac:dyDescent="0.25">
      <c r="A14" s="25">
        <v>500</v>
      </c>
      <c r="B14" s="26">
        <v>5</v>
      </c>
      <c r="C14" s="31" t="s">
        <v>75</v>
      </c>
      <c r="D14" s="32" t="s">
        <v>70</v>
      </c>
      <c r="E14" s="33" t="s">
        <v>79</v>
      </c>
      <c r="F14" s="28">
        <v>20</v>
      </c>
      <c r="G14" s="28">
        <v>1</v>
      </c>
      <c r="H14" s="28">
        <v>0</v>
      </c>
      <c r="I14" s="28">
        <v>0</v>
      </c>
      <c r="J14" s="28">
        <v>0</v>
      </c>
      <c r="K14" s="28">
        <v>0.5</v>
      </c>
      <c r="L14" s="28">
        <v>0.5</v>
      </c>
      <c r="M14" s="28">
        <v>1</v>
      </c>
      <c r="N14" s="28">
        <v>0</v>
      </c>
      <c r="O14" s="28">
        <v>0</v>
      </c>
      <c r="P14" s="28">
        <v>100</v>
      </c>
      <c r="Q14" s="27">
        <v>50</v>
      </c>
      <c r="R14" s="28">
        <v>0</v>
      </c>
    </row>
    <row r="15" spans="1:18" x14ac:dyDescent="0.25">
      <c r="A15" s="25">
        <v>500</v>
      </c>
      <c r="B15" s="26">
        <v>10</v>
      </c>
      <c r="C15" s="31" t="s">
        <v>75</v>
      </c>
      <c r="D15" s="32" t="s">
        <v>70</v>
      </c>
      <c r="E15" s="33" t="s">
        <v>79</v>
      </c>
      <c r="F15" s="28">
        <v>22</v>
      </c>
      <c r="G15" s="28">
        <v>1</v>
      </c>
      <c r="H15" s="28">
        <v>0.25</v>
      </c>
      <c r="I15" s="28">
        <v>0</v>
      </c>
      <c r="J15" s="28">
        <v>0</v>
      </c>
      <c r="K15" s="28">
        <v>0.25</v>
      </c>
      <c r="L15" s="28">
        <v>0.75</v>
      </c>
      <c r="M15" s="28">
        <v>1</v>
      </c>
      <c r="N15" s="28">
        <v>0</v>
      </c>
      <c r="O15" s="28">
        <v>0</v>
      </c>
      <c r="P15" s="28">
        <v>100</v>
      </c>
      <c r="Q15" s="27">
        <v>50</v>
      </c>
      <c r="R15" s="28">
        <v>0</v>
      </c>
    </row>
    <row r="16" spans="1:18" x14ac:dyDescent="0.25">
      <c r="A16" s="25">
        <v>500</v>
      </c>
      <c r="B16" s="26">
        <v>15</v>
      </c>
      <c r="C16" s="31" t="s">
        <v>75</v>
      </c>
      <c r="D16" s="32" t="s">
        <v>70</v>
      </c>
      <c r="E16" s="33" t="s">
        <v>79</v>
      </c>
      <c r="F16" s="27">
        <v>23</v>
      </c>
      <c r="G16" s="27">
        <v>1</v>
      </c>
      <c r="H16" s="27">
        <v>1</v>
      </c>
      <c r="I16" s="27">
        <v>0.5</v>
      </c>
      <c r="J16" s="27">
        <v>0</v>
      </c>
      <c r="K16" s="27">
        <v>0.5</v>
      </c>
      <c r="L16" s="27">
        <v>0.5</v>
      </c>
      <c r="M16" s="27">
        <v>1</v>
      </c>
      <c r="N16" s="27">
        <v>0.5</v>
      </c>
      <c r="O16" s="27">
        <v>200</v>
      </c>
      <c r="P16" s="28">
        <v>100</v>
      </c>
      <c r="Q16" s="27">
        <v>50</v>
      </c>
      <c r="R16" s="27">
        <v>50</v>
      </c>
    </row>
    <row r="17" spans="1:18" x14ac:dyDescent="0.25">
      <c r="A17" s="25">
        <v>500</v>
      </c>
      <c r="B17" s="26">
        <v>20</v>
      </c>
      <c r="C17" s="31" t="s">
        <v>75</v>
      </c>
      <c r="D17" s="32" t="s">
        <v>70</v>
      </c>
      <c r="E17" s="33" t="s">
        <v>79</v>
      </c>
      <c r="F17" s="27">
        <v>25</v>
      </c>
      <c r="G17" s="27">
        <v>1.5</v>
      </c>
      <c r="H17" s="27">
        <v>2</v>
      </c>
      <c r="I17" s="27">
        <v>0.5</v>
      </c>
      <c r="J17" s="27">
        <v>0</v>
      </c>
      <c r="K17" s="27">
        <v>0.5</v>
      </c>
      <c r="L17" s="27">
        <v>0.5</v>
      </c>
      <c r="M17" s="27">
        <v>1.25</v>
      </c>
      <c r="N17" s="27">
        <v>0.5</v>
      </c>
      <c r="O17" s="27">
        <v>300</v>
      </c>
      <c r="P17" s="28">
        <v>100</v>
      </c>
      <c r="Q17" s="27">
        <v>50</v>
      </c>
      <c r="R17" s="27">
        <v>75</v>
      </c>
    </row>
    <row r="18" spans="1:18" x14ac:dyDescent="0.25">
      <c r="A18" s="25">
        <v>600</v>
      </c>
      <c r="B18" s="26">
        <v>5</v>
      </c>
      <c r="C18" s="31" t="s">
        <v>75</v>
      </c>
      <c r="D18" s="32" t="s">
        <v>70</v>
      </c>
      <c r="E18" s="33" t="s">
        <v>79</v>
      </c>
      <c r="F18" s="28">
        <v>20</v>
      </c>
      <c r="G18" s="28">
        <v>1</v>
      </c>
      <c r="H18" s="28">
        <v>0</v>
      </c>
      <c r="I18" s="28">
        <v>0</v>
      </c>
      <c r="J18" s="28">
        <v>0</v>
      </c>
      <c r="K18" s="28">
        <v>0.5</v>
      </c>
      <c r="L18" s="28">
        <v>0.5</v>
      </c>
      <c r="M18" s="28">
        <v>1</v>
      </c>
      <c r="N18" s="28">
        <v>0</v>
      </c>
      <c r="O18" s="28">
        <v>0</v>
      </c>
      <c r="P18" s="28">
        <v>100</v>
      </c>
      <c r="Q18" s="27">
        <v>50</v>
      </c>
      <c r="R18" s="28">
        <v>0</v>
      </c>
    </row>
    <row r="19" spans="1:18" x14ac:dyDescent="0.25">
      <c r="A19" s="25">
        <v>600</v>
      </c>
      <c r="B19" s="26">
        <v>10</v>
      </c>
      <c r="C19" s="31" t="s">
        <v>75</v>
      </c>
      <c r="D19" s="32" t="s">
        <v>70</v>
      </c>
      <c r="E19" s="33" t="s">
        <v>79</v>
      </c>
      <c r="F19" s="28">
        <v>23</v>
      </c>
      <c r="G19" s="28">
        <v>1</v>
      </c>
      <c r="H19" s="28">
        <v>0.25</v>
      </c>
      <c r="I19" s="28">
        <v>0</v>
      </c>
      <c r="J19" s="28">
        <v>0</v>
      </c>
      <c r="K19" s="28">
        <v>0.25</v>
      </c>
      <c r="L19" s="28">
        <v>0.75</v>
      </c>
      <c r="M19" s="28">
        <v>1</v>
      </c>
      <c r="N19" s="28">
        <v>0</v>
      </c>
      <c r="O19" s="28">
        <v>0</v>
      </c>
      <c r="P19" s="28">
        <v>100</v>
      </c>
      <c r="Q19" s="27">
        <v>50</v>
      </c>
      <c r="R19" s="28">
        <v>0</v>
      </c>
    </row>
    <row r="20" spans="1:18" x14ac:dyDescent="0.25">
      <c r="A20" s="25">
        <v>600</v>
      </c>
      <c r="B20" s="26">
        <v>15</v>
      </c>
      <c r="C20" s="31" t="s">
        <v>75</v>
      </c>
      <c r="D20" s="32" t="s">
        <v>70</v>
      </c>
      <c r="E20" s="33" t="s">
        <v>79</v>
      </c>
      <c r="F20" s="27">
        <v>23</v>
      </c>
      <c r="G20" s="27">
        <v>1</v>
      </c>
      <c r="H20" s="27">
        <v>1.25</v>
      </c>
      <c r="I20" s="27">
        <v>0.5</v>
      </c>
      <c r="J20" s="27">
        <v>0</v>
      </c>
      <c r="K20" s="27">
        <v>0.5</v>
      </c>
      <c r="L20" s="27">
        <v>0.5</v>
      </c>
      <c r="M20" s="27">
        <v>1</v>
      </c>
      <c r="N20" s="27">
        <v>0.5</v>
      </c>
      <c r="O20" s="27">
        <v>200</v>
      </c>
      <c r="P20" s="28">
        <v>100</v>
      </c>
      <c r="Q20" s="27">
        <v>50</v>
      </c>
      <c r="R20" s="27">
        <v>50</v>
      </c>
    </row>
    <row r="21" spans="1:18" x14ac:dyDescent="0.25">
      <c r="A21" s="25">
        <v>600</v>
      </c>
      <c r="B21" s="26">
        <v>20</v>
      </c>
      <c r="C21" s="31" t="s">
        <v>75</v>
      </c>
      <c r="D21" s="32" t="s">
        <v>70</v>
      </c>
      <c r="E21" s="33" t="s">
        <v>79</v>
      </c>
      <c r="F21" s="27">
        <v>25</v>
      </c>
      <c r="G21" s="27">
        <v>1.5</v>
      </c>
      <c r="H21" s="27">
        <v>2.25</v>
      </c>
      <c r="I21" s="27">
        <v>0.5</v>
      </c>
      <c r="J21" s="27">
        <v>0</v>
      </c>
      <c r="K21" s="27">
        <v>0.5</v>
      </c>
      <c r="L21" s="27">
        <v>0.5</v>
      </c>
      <c r="M21" s="27">
        <v>1.5</v>
      </c>
      <c r="N21" s="27">
        <v>0.5</v>
      </c>
      <c r="O21" s="27">
        <v>300</v>
      </c>
      <c r="P21" s="28">
        <v>100</v>
      </c>
      <c r="Q21" s="27">
        <v>50</v>
      </c>
      <c r="R21" s="27"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sqref="A1:XFD1"/>
    </sheetView>
  </sheetViews>
  <sheetFormatPr defaultRowHeight="15" x14ac:dyDescent="0.25"/>
  <cols>
    <col min="4" max="4" width="9.140625" customWidth="1"/>
  </cols>
  <sheetData>
    <row r="1" spans="1:18" ht="45" x14ac:dyDescent="0.25">
      <c r="A1" s="25" t="s">
        <v>54</v>
      </c>
      <c r="B1" s="26" t="s">
        <v>53</v>
      </c>
      <c r="C1" s="31" t="s">
        <v>73</v>
      </c>
      <c r="D1" s="32" t="s">
        <v>76</v>
      </c>
      <c r="E1" s="33" t="s">
        <v>77</v>
      </c>
      <c r="F1" s="27" t="s">
        <v>72</v>
      </c>
      <c r="G1" s="27" t="s">
        <v>45</v>
      </c>
      <c r="H1" s="27" t="s">
        <v>46</v>
      </c>
      <c r="I1" s="27" t="s">
        <v>66</v>
      </c>
      <c r="J1" s="27" t="s">
        <v>55</v>
      </c>
      <c r="K1" s="27" t="s">
        <v>47</v>
      </c>
      <c r="L1" s="27" t="s">
        <v>67</v>
      </c>
      <c r="M1" s="27" t="s">
        <v>48</v>
      </c>
      <c r="N1" s="27" t="s">
        <v>49</v>
      </c>
      <c r="O1" s="27" t="s">
        <v>50</v>
      </c>
      <c r="P1" s="28" t="s">
        <v>51</v>
      </c>
      <c r="Q1" s="28" t="s">
        <v>52</v>
      </c>
      <c r="R1" s="27" t="s">
        <v>56</v>
      </c>
    </row>
    <row r="2" spans="1:18" ht="45" x14ac:dyDescent="0.25">
      <c r="A2" s="25">
        <v>350</v>
      </c>
      <c r="B2" s="26">
        <v>5</v>
      </c>
      <c r="C2" s="31" t="s">
        <v>74</v>
      </c>
      <c r="D2" s="32" t="s">
        <v>70</v>
      </c>
      <c r="E2" s="33" t="s">
        <v>79</v>
      </c>
      <c r="F2" s="28">
        <v>18</v>
      </c>
      <c r="G2" s="28">
        <v>1</v>
      </c>
      <c r="H2" s="28">
        <v>0</v>
      </c>
      <c r="I2" s="28">
        <v>0</v>
      </c>
      <c r="J2" s="28">
        <v>0</v>
      </c>
      <c r="K2" s="28">
        <v>0.5</v>
      </c>
      <c r="L2" s="28">
        <v>0.5</v>
      </c>
      <c r="M2" s="28">
        <v>1</v>
      </c>
      <c r="N2" s="28">
        <v>0</v>
      </c>
      <c r="O2" s="28">
        <v>0</v>
      </c>
      <c r="P2" s="28">
        <v>100</v>
      </c>
      <c r="Q2" s="27">
        <v>50</v>
      </c>
      <c r="R2" s="28">
        <v>0</v>
      </c>
    </row>
    <row r="3" spans="1:18" ht="45" x14ac:dyDescent="0.25">
      <c r="A3" s="25">
        <v>350</v>
      </c>
      <c r="B3" s="26">
        <v>10</v>
      </c>
      <c r="C3" s="31" t="s">
        <v>74</v>
      </c>
      <c r="D3" s="32" t="s">
        <v>70</v>
      </c>
      <c r="E3" s="33" t="s">
        <v>79</v>
      </c>
      <c r="F3" s="28">
        <v>20</v>
      </c>
      <c r="G3" s="28">
        <v>1</v>
      </c>
      <c r="H3" s="28">
        <v>0.25</v>
      </c>
      <c r="I3" s="28">
        <v>0</v>
      </c>
      <c r="J3" s="28">
        <v>0</v>
      </c>
      <c r="K3" s="28">
        <v>0.25</v>
      </c>
      <c r="L3" s="28">
        <v>0.75</v>
      </c>
      <c r="M3" s="28">
        <v>1</v>
      </c>
      <c r="N3" s="28">
        <v>0</v>
      </c>
      <c r="O3" s="28">
        <v>0</v>
      </c>
      <c r="P3" s="28">
        <v>100</v>
      </c>
      <c r="Q3" s="27">
        <v>50</v>
      </c>
      <c r="R3" s="28">
        <v>0</v>
      </c>
    </row>
    <row r="4" spans="1:18" ht="45" x14ac:dyDescent="0.25">
      <c r="A4" s="25">
        <v>350</v>
      </c>
      <c r="B4" s="26">
        <v>15</v>
      </c>
      <c r="C4" s="31" t="s">
        <v>74</v>
      </c>
      <c r="D4" s="32" t="s">
        <v>70</v>
      </c>
      <c r="E4" s="33" t="s">
        <v>79</v>
      </c>
      <c r="F4" s="28">
        <v>22</v>
      </c>
      <c r="G4" s="28">
        <v>1</v>
      </c>
      <c r="H4" s="28">
        <v>0.5</v>
      </c>
      <c r="I4" s="28">
        <v>0</v>
      </c>
      <c r="J4" s="28">
        <v>0</v>
      </c>
      <c r="K4" s="28">
        <v>0.25</v>
      </c>
      <c r="L4" s="28">
        <v>0.75</v>
      </c>
      <c r="M4" s="28">
        <v>1</v>
      </c>
      <c r="N4" s="28">
        <v>0</v>
      </c>
      <c r="O4" s="28">
        <v>0</v>
      </c>
      <c r="P4" s="28">
        <v>100</v>
      </c>
      <c r="Q4" s="27">
        <v>50</v>
      </c>
      <c r="R4" s="28">
        <v>0</v>
      </c>
    </row>
    <row r="5" spans="1:18" ht="45" x14ac:dyDescent="0.25">
      <c r="A5" s="25">
        <v>350</v>
      </c>
      <c r="B5" s="26">
        <v>20</v>
      </c>
      <c r="C5" s="31" t="s">
        <v>74</v>
      </c>
      <c r="D5" s="32" t="s">
        <v>70</v>
      </c>
      <c r="E5" s="33" t="s">
        <v>79</v>
      </c>
      <c r="F5" s="27">
        <v>25</v>
      </c>
      <c r="G5" s="27">
        <v>1</v>
      </c>
      <c r="H5" s="27">
        <v>2</v>
      </c>
      <c r="I5" s="27">
        <v>0.25</v>
      </c>
      <c r="J5" s="27">
        <v>0</v>
      </c>
      <c r="K5" s="27">
        <v>0.5</v>
      </c>
      <c r="L5" s="27">
        <v>0.5</v>
      </c>
      <c r="M5" s="27">
        <v>1.5</v>
      </c>
      <c r="N5" s="27">
        <v>0.5</v>
      </c>
      <c r="O5" s="27">
        <v>200</v>
      </c>
      <c r="P5" s="28">
        <v>100</v>
      </c>
      <c r="Q5" s="27">
        <v>50</v>
      </c>
      <c r="R5" s="27">
        <v>50</v>
      </c>
    </row>
    <row r="6" spans="1:18" ht="45" x14ac:dyDescent="0.25">
      <c r="A6" s="25">
        <v>400</v>
      </c>
      <c r="B6" s="26">
        <v>5</v>
      </c>
      <c r="C6" s="31" t="s">
        <v>74</v>
      </c>
      <c r="D6" s="32" t="s">
        <v>70</v>
      </c>
      <c r="E6" s="33" t="s">
        <v>79</v>
      </c>
      <c r="F6" s="28">
        <v>20</v>
      </c>
      <c r="G6" s="28">
        <v>1</v>
      </c>
      <c r="H6" s="28">
        <v>0</v>
      </c>
      <c r="I6" s="28">
        <v>0</v>
      </c>
      <c r="J6" s="28">
        <v>0</v>
      </c>
      <c r="K6" s="28">
        <v>0.5</v>
      </c>
      <c r="L6" s="28">
        <v>0.5</v>
      </c>
      <c r="M6" s="28">
        <v>1</v>
      </c>
      <c r="N6" s="28">
        <v>0</v>
      </c>
      <c r="O6" s="28">
        <v>0</v>
      </c>
      <c r="P6" s="28">
        <v>100</v>
      </c>
      <c r="Q6" s="27">
        <v>50</v>
      </c>
      <c r="R6" s="28">
        <v>0</v>
      </c>
    </row>
    <row r="7" spans="1:18" ht="45" x14ac:dyDescent="0.25">
      <c r="A7" s="25">
        <v>400</v>
      </c>
      <c r="B7" s="26">
        <v>10</v>
      </c>
      <c r="C7" s="31" t="s">
        <v>74</v>
      </c>
      <c r="D7" s="32" t="s">
        <v>70</v>
      </c>
      <c r="E7" s="33" t="s">
        <v>79</v>
      </c>
      <c r="F7" s="28">
        <v>22</v>
      </c>
      <c r="G7" s="28">
        <v>1</v>
      </c>
      <c r="H7" s="28">
        <v>0.25</v>
      </c>
      <c r="I7" s="28">
        <v>0</v>
      </c>
      <c r="J7" s="28">
        <v>0</v>
      </c>
      <c r="K7" s="28">
        <v>0.25</v>
      </c>
      <c r="L7" s="28">
        <v>0.75</v>
      </c>
      <c r="M7" s="28">
        <v>1</v>
      </c>
      <c r="N7" s="28">
        <v>0</v>
      </c>
      <c r="O7" s="28">
        <v>0</v>
      </c>
      <c r="P7" s="28">
        <v>100</v>
      </c>
      <c r="Q7" s="27">
        <v>50</v>
      </c>
      <c r="R7" s="28">
        <v>0</v>
      </c>
    </row>
    <row r="8" spans="1:18" ht="45" x14ac:dyDescent="0.25">
      <c r="A8" s="25">
        <v>400</v>
      </c>
      <c r="B8" s="26">
        <v>15</v>
      </c>
      <c r="C8" s="31" t="s">
        <v>74</v>
      </c>
      <c r="D8" s="32" t="s">
        <v>70</v>
      </c>
      <c r="E8" s="33" t="s">
        <v>79</v>
      </c>
      <c r="F8" s="27">
        <v>23</v>
      </c>
      <c r="G8" s="27">
        <v>1</v>
      </c>
      <c r="H8" s="27">
        <v>0.75</v>
      </c>
      <c r="I8" s="27">
        <v>0.5</v>
      </c>
      <c r="J8" s="27">
        <v>0</v>
      </c>
      <c r="K8" s="27">
        <v>0.5</v>
      </c>
      <c r="L8" s="27">
        <v>0.5</v>
      </c>
      <c r="M8" s="27">
        <v>1</v>
      </c>
      <c r="N8" s="27">
        <v>0.25</v>
      </c>
      <c r="O8" s="27">
        <v>200</v>
      </c>
      <c r="P8" s="28">
        <v>100</v>
      </c>
      <c r="Q8" s="27">
        <v>50</v>
      </c>
      <c r="R8" s="27">
        <v>50</v>
      </c>
    </row>
    <row r="9" spans="1:18" ht="45" x14ac:dyDescent="0.25">
      <c r="A9" s="25">
        <v>400</v>
      </c>
      <c r="B9" s="26">
        <v>20</v>
      </c>
      <c r="C9" s="31" t="s">
        <v>74</v>
      </c>
      <c r="D9" s="32" t="s">
        <v>70</v>
      </c>
      <c r="E9" s="33" t="s">
        <v>79</v>
      </c>
      <c r="F9" s="27">
        <v>24</v>
      </c>
      <c r="G9" s="27">
        <v>1</v>
      </c>
      <c r="H9" s="27">
        <v>2</v>
      </c>
      <c r="I9" s="27">
        <v>0.5</v>
      </c>
      <c r="J9" s="27">
        <v>0</v>
      </c>
      <c r="K9" s="27">
        <v>0.5</v>
      </c>
      <c r="L9" s="27">
        <v>0.5</v>
      </c>
      <c r="M9" s="27">
        <v>1.5</v>
      </c>
      <c r="N9" s="27">
        <v>0.5</v>
      </c>
      <c r="O9" s="27">
        <v>200</v>
      </c>
      <c r="P9" s="28">
        <v>100</v>
      </c>
      <c r="Q9" s="27">
        <v>50</v>
      </c>
      <c r="R9" s="27">
        <v>50</v>
      </c>
    </row>
    <row r="10" spans="1:18" ht="45" x14ac:dyDescent="0.25">
      <c r="A10" s="25">
        <v>450</v>
      </c>
      <c r="B10" s="26">
        <v>5</v>
      </c>
      <c r="C10" s="31" t="s">
        <v>74</v>
      </c>
      <c r="D10" s="32" t="s">
        <v>70</v>
      </c>
      <c r="E10" s="33" t="s">
        <v>79</v>
      </c>
      <c r="F10" s="28">
        <v>22</v>
      </c>
      <c r="G10" s="28">
        <v>1</v>
      </c>
      <c r="H10" s="28">
        <v>0</v>
      </c>
      <c r="I10" s="28">
        <v>0</v>
      </c>
      <c r="J10" s="28">
        <v>0</v>
      </c>
      <c r="K10" s="28">
        <v>0.5</v>
      </c>
      <c r="L10" s="28">
        <v>0.5</v>
      </c>
      <c r="M10" s="28">
        <v>1</v>
      </c>
      <c r="N10" s="28">
        <v>0</v>
      </c>
      <c r="O10" s="28">
        <v>0</v>
      </c>
      <c r="P10" s="28">
        <v>100</v>
      </c>
      <c r="Q10" s="27">
        <v>50</v>
      </c>
      <c r="R10" s="28">
        <v>0</v>
      </c>
    </row>
    <row r="11" spans="1:18" ht="45" x14ac:dyDescent="0.25">
      <c r="A11" s="25">
        <v>450</v>
      </c>
      <c r="B11" s="26">
        <v>10</v>
      </c>
      <c r="C11" s="31" t="s">
        <v>74</v>
      </c>
      <c r="D11" s="32" t="s">
        <v>70</v>
      </c>
      <c r="E11" s="33" t="s">
        <v>79</v>
      </c>
      <c r="F11" s="28">
        <v>22</v>
      </c>
      <c r="G11" s="28">
        <v>1</v>
      </c>
      <c r="H11" s="28">
        <v>0.25</v>
      </c>
      <c r="I11" s="28">
        <v>0</v>
      </c>
      <c r="J11" s="28">
        <v>0</v>
      </c>
      <c r="K11" s="28">
        <v>0.25</v>
      </c>
      <c r="L11" s="28">
        <v>0.75</v>
      </c>
      <c r="M11" s="28">
        <v>1</v>
      </c>
      <c r="N11" s="28">
        <v>0</v>
      </c>
      <c r="O11" s="28">
        <v>0</v>
      </c>
      <c r="P11" s="28">
        <v>100</v>
      </c>
      <c r="Q11" s="27">
        <v>50</v>
      </c>
      <c r="R11" s="28">
        <v>0</v>
      </c>
    </row>
    <row r="12" spans="1:18" ht="45" x14ac:dyDescent="0.25">
      <c r="A12" s="25">
        <v>450</v>
      </c>
      <c r="B12" s="26">
        <v>15</v>
      </c>
      <c r="C12" s="31" t="s">
        <v>74</v>
      </c>
      <c r="D12" s="32" t="s">
        <v>70</v>
      </c>
      <c r="E12" s="33" t="s">
        <v>79</v>
      </c>
      <c r="F12" s="27">
        <v>23</v>
      </c>
      <c r="G12" s="27">
        <v>1</v>
      </c>
      <c r="H12" s="27">
        <v>1</v>
      </c>
      <c r="I12" s="27">
        <v>0.5</v>
      </c>
      <c r="J12" s="27">
        <v>0</v>
      </c>
      <c r="K12" s="27">
        <v>0.5</v>
      </c>
      <c r="L12" s="27">
        <v>0.5</v>
      </c>
      <c r="M12" s="27">
        <v>1</v>
      </c>
      <c r="N12" s="27">
        <v>0.5</v>
      </c>
      <c r="O12" s="27">
        <v>200</v>
      </c>
      <c r="P12" s="28">
        <v>100</v>
      </c>
      <c r="Q12" s="27">
        <v>50</v>
      </c>
      <c r="R12" s="27">
        <v>50</v>
      </c>
    </row>
    <row r="13" spans="1:18" ht="45" x14ac:dyDescent="0.25">
      <c r="A13" s="25">
        <v>450</v>
      </c>
      <c r="B13" s="26">
        <v>20</v>
      </c>
      <c r="C13" s="31" t="s">
        <v>74</v>
      </c>
      <c r="D13" s="32" t="s">
        <v>70</v>
      </c>
      <c r="E13" s="33" t="s">
        <v>79</v>
      </c>
      <c r="F13" s="27">
        <v>25</v>
      </c>
      <c r="G13" s="27">
        <v>1</v>
      </c>
      <c r="H13" s="27">
        <v>2</v>
      </c>
      <c r="I13" s="27">
        <v>0.5</v>
      </c>
      <c r="J13" s="27">
        <v>0</v>
      </c>
      <c r="K13" s="27">
        <v>0.5</v>
      </c>
      <c r="L13" s="27">
        <v>0.5</v>
      </c>
      <c r="M13" s="27">
        <v>1.5</v>
      </c>
      <c r="N13" s="27">
        <v>0.5</v>
      </c>
      <c r="O13" s="27">
        <v>200</v>
      </c>
      <c r="P13" s="28">
        <v>100</v>
      </c>
      <c r="Q13" s="27">
        <v>50</v>
      </c>
      <c r="R13" s="27">
        <v>50</v>
      </c>
    </row>
    <row r="14" spans="1:18" ht="45" x14ac:dyDescent="0.25">
      <c r="A14" s="25">
        <v>500</v>
      </c>
      <c r="B14" s="26">
        <v>5</v>
      </c>
      <c r="C14" s="31" t="s">
        <v>75</v>
      </c>
      <c r="D14" s="32" t="s">
        <v>70</v>
      </c>
      <c r="E14" s="33" t="s">
        <v>79</v>
      </c>
      <c r="F14" s="28">
        <v>20</v>
      </c>
      <c r="G14" s="28">
        <v>1</v>
      </c>
      <c r="H14" s="28">
        <v>0</v>
      </c>
      <c r="I14" s="28">
        <v>0</v>
      </c>
      <c r="J14" s="28">
        <v>0</v>
      </c>
      <c r="K14" s="28">
        <v>0.5</v>
      </c>
      <c r="L14" s="28">
        <v>0.5</v>
      </c>
      <c r="M14" s="28">
        <v>1</v>
      </c>
      <c r="N14" s="28">
        <v>0</v>
      </c>
      <c r="O14" s="28">
        <v>0</v>
      </c>
      <c r="P14" s="28">
        <v>100</v>
      </c>
      <c r="Q14" s="27">
        <v>50</v>
      </c>
      <c r="R14" s="28">
        <v>0</v>
      </c>
    </row>
    <row r="15" spans="1:18" ht="45" x14ac:dyDescent="0.25">
      <c r="A15" s="25">
        <v>500</v>
      </c>
      <c r="B15" s="26">
        <v>10</v>
      </c>
      <c r="C15" s="31" t="s">
        <v>75</v>
      </c>
      <c r="D15" s="32" t="s">
        <v>70</v>
      </c>
      <c r="E15" s="33" t="s">
        <v>79</v>
      </c>
      <c r="F15" s="28">
        <v>22</v>
      </c>
      <c r="G15" s="28">
        <v>1</v>
      </c>
      <c r="H15" s="28">
        <v>0.25</v>
      </c>
      <c r="I15" s="28">
        <v>0</v>
      </c>
      <c r="J15" s="28">
        <v>0</v>
      </c>
      <c r="K15" s="28">
        <v>0.25</v>
      </c>
      <c r="L15" s="28">
        <v>0.75</v>
      </c>
      <c r="M15" s="28">
        <v>1</v>
      </c>
      <c r="N15" s="28">
        <v>0</v>
      </c>
      <c r="O15" s="28">
        <v>0</v>
      </c>
      <c r="P15" s="28">
        <v>100</v>
      </c>
      <c r="Q15" s="27">
        <v>50</v>
      </c>
      <c r="R15" s="28">
        <v>0</v>
      </c>
    </row>
    <row r="16" spans="1:18" ht="45" x14ac:dyDescent="0.25">
      <c r="A16" s="25">
        <v>500</v>
      </c>
      <c r="B16" s="26">
        <v>15</v>
      </c>
      <c r="C16" s="31" t="s">
        <v>75</v>
      </c>
      <c r="D16" s="32" t="s">
        <v>70</v>
      </c>
      <c r="E16" s="33" t="s">
        <v>79</v>
      </c>
      <c r="F16" s="27">
        <v>23</v>
      </c>
      <c r="G16" s="27">
        <v>1</v>
      </c>
      <c r="H16" s="27">
        <v>1</v>
      </c>
      <c r="I16" s="27">
        <v>0.5</v>
      </c>
      <c r="J16" s="27">
        <v>0</v>
      </c>
      <c r="K16" s="27">
        <v>0.5</v>
      </c>
      <c r="L16" s="27">
        <v>0.5</v>
      </c>
      <c r="M16" s="27">
        <v>1</v>
      </c>
      <c r="N16" s="27">
        <v>0.5</v>
      </c>
      <c r="O16" s="27">
        <v>200</v>
      </c>
      <c r="P16" s="28">
        <v>100</v>
      </c>
      <c r="Q16" s="27">
        <v>50</v>
      </c>
      <c r="R16" s="27">
        <v>50</v>
      </c>
    </row>
    <row r="17" spans="1:18" ht="45" x14ac:dyDescent="0.25">
      <c r="A17" s="25">
        <v>500</v>
      </c>
      <c r="B17" s="26">
        <v>20</v>
      </c>
      <c r="C17" s="31" t="s">
        <v>75</v>
      </c>
      <c r="D17" s="32" t="s">
        <v>70</v>
      </c>
      <c r="E17" s="33" t="s">
        <v>79</v>
      </c>
      <c r="F17" s="27">
        <v>25</v>
      </c>
      <c r="G17" s="27">
        <v>1.5</v>
      </c>
      <c r="H17" s="27">
        <v>2</v>
      </c>
      <c r="I17" s="27">
        <v>0.5</v>
      </c>
      <c r="J17" s="27">
        <v>0</v>
      </c>
      <c r="K17" s="27">
        <v>0.5</v>
      </c>
      <c r="L17" s="27">
        <v>0.5</v>
      </c>
      <c r="M17" s="27">
        <v>1.25</v>
      </c>
      <c r="N17" s="27">
        <v>0.5</v>
      </c>
      <c r="O17" s="27">
        <v>300</v>
      </c>
      <c r="P17" s="28">
        <v>100</v>
      </c>
      <c r="Q17" s="27">
        <v>50</v>
      </c>
      <c r="R17" s="27">
        <v>75</v>
      </c>
    </row>
    <row r="18" spans="1:18" ht="45" x14ac:dyDescent="0.25">
      <c r="A18" s="25">
        <v>600</v>
      </c>
      <c r="B18" s="26">
        <v>5</v>
      </c>
      <c r="C18" s="31" t="s">
        <v>75</v>
      </c>
      <c r="D18" s="32" t="s">
        <v>70</v>
      </c>
      <c r="E18" s="33" t="s">
        <v>79</v>
      </c>
      <c r="F18" s="28">
        <v>20</v>
      </c>
      <c r="G18" s="28">
        <v>1</v>
      </c>
      <c r="H18" s="28">
        <v>0</v>
      </c>
      <c r="I18" s="28">
        <v>0</v>
      </c>
      <c r="J18" s="28">
        <v>0</v>
      </c>
      <c r="K18" s="28">
        <v>0.5</v>
      </c>
      <c r="L18" s="28">
        <v>0.5</v>
      </c>
      <c r="M18" s="28">
        <v>1</v>
      </c>
      <c r="N18" s="28">
        <v>0</v>
      </c>
      <c r="O18" s="28">
        <v>0</v>
      </c>
      <c r="P18" s="28">
        <v>100</v>
      </c>
      <c r="Q18" s="27">
        <v>50</v>
      </c>
      <c r="R18" s="28">
        <v>0</v>
      </c>
    </row>
    <row r="19" spans="1:18" ht="45" x14ac:dyDescent="0.25">
      <c r="A19" s="25">
        <v>600</v>
      </c>
      <c r="B19" s="26">
        <v>10</v>
      </c>
      <c r="C19" s="31" t="s">
        <v>75</v>
      </c>
      <c r="D19" s="32" t="s">
        <v>70</v>
      </c>
      <c r="E19" s="33" t="s">
        <v>79</v>
      </c>
      <c r="F19" s="28">
        <v>23</v>
      </c>
      <c r="G19" s="28">
        <v>1</v>
      </c>
      <c r="H19" s="28">
        <v>0.25</v>
      </c>
      <c r="I19" s="28">
        <v>0</v>
      </c>
      <c r="J19" s="28">
        <v>0</v>
      </c>
      <c r="K19" s="28">
        <v>0.25</v>
      </c>
      <c r="L19" s="28">
        <v>0.75</v>
      </c>
      <c r="M19" s="28">
        <v>1</v>
      </c>
      <c r="N19" s="28">
        <v>0</v>
      </c>
      <c r="O19" s="28">
        <v>0</v>
      </c>
      <c r="P19" s="28">
        <v>100</v>
      </c>
      <c r="Q19" s="27">
        <v>50</v>
      </c>
      <c r="R19" s="28">
        <v>0</v>
      </c>
    </row>
    <row r="20" spans="1:18" ht="45" x14ac:dyDescent="0.25">
      <c r="A20" s="25">
        <v>600</v>
      </c>
      <c r="B20" s="26">
        <v>15</v>
      </c>
      <c r="C20" s="31" t="s">
        <v>75</v>
      </c>
      <c r="D20" s="32" t="s">
        <v>70</v>
      </c>
      <c r="E20" s="33" t="s">
        <v>79</v>
      </c>
      <c r="F20" s="27">
        <v>23</v>
      </c>
      <c r="G20" s="27">
        <v>1</v>
      </c>
      <c r="H20" s="27">
        <v>1.25</v>
      </c>
      <c r="I20" s="27">
        <v>0.5</v>
      </c>
      <c r="J20" s="27">
        <v>0</v>
      </c>
      <c r="K20" s="27">
        <v>0.5</v>
      </c>
      <c r="L20" s="27">
        <v>0.5</v>
      </c>
      <c r="M20" s="27">
        <v>1</v>
      </c>
      <c r="N20" s="27">
        <v>0.5</v>
      </c>
      <c r="O20" s="27">
        <v>200</v>
      </c>
      <c r="P20" s="28">
        <v>100</v>
      </c>
      <c r="Q20" s="27">
        <v>50</v>
      </c>
      <c r="R20" s="27">
        <v>50</v>
      </c>
    </row>
    <row r="21" spans="1:18" ht="45" x14ac:dyDescent="0.25">
      <c r="A21" s="25">
        <v>600</v>
      </c>
      <c r="B21" s="26">
        <v>20</v>
      </c>
      <c r="C21" s="31" t="s">
        <v>75</v>
      </c>
      <c r="D21" s="32" t="s">
        <v>70</v>
      </c>
      <c r="E21" s="33" t="s">
        <v>79</v>
      </c>
      <c r="F21" s="27">
        <v>25</v>
      </c>
      <c r="G21" s="27">
        <v>1.5</v>
      </c>
      <c r="H21" s="27">
        <v>2.25</v>
      </c>
      <c r="I21" s="27">
        <v>0.5</v>
      </c>
      <c r="J21" s="27">
        <v>0</v>
      </c>
      <c r="K21" s="27">
        <v>0.5</v>
      </c>
      <c r="L21" s="27">
        <v>0.5</v>
      </c>
      <c r="M21" s="27">
        <v>1.5</v>
      </c>
      <c r="N21" s="27">
        <v>0.5</v>
      </c>
      <c r="O21" s="27">
        <v>300</v>
      </c>
      <c r="P21" s="28">
        <v>100</v>
      </c>
      <c r="Q21" s="27">
        <v>50</v>
      </c>
      <c r="R21" s="27">
        <v>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D2" sqref="D2:D21"/>
    </sheetView>
  </sheetViews>
  <sheetFormatPr defaultRowHeight="15" x14ac:dyDescent="0.25"/>
  <cols>
    <col min="4" max="4" width="17.7109375" customWidth="1"/>
    <col min="5" max="5" width="10.140625" customWidth="1"/>
  </cols>
  <sheetData>
    <row r="1" spans="1:18" ht="45" x14ac:dyDescent="0.25">
      <c r="A1" s="25" t="s">
        <v>54</v>
      </c>
      <c r="B1" s="26" t="s">
        <v>53</v>
      </c>
      <c r="C1" s="31" t="s">
        <v>73</v>
      </c>
      <c r="D1" s="32" t="s">
        <v>76</v>
      </c>
      <c r="E1" s="33" t="s">
        <v>77</v>
      </c>
      <c r="F1" s="27" t="s">
        <v>69</v>
      </c>
      <c r="G1" s="27" t="s">
        <v>45</v>
      </c>
      <c r="H1" s="27" t="s">
        <v>46</v>
      </c>
      <c r="I1" s="27" t="s">
        <v>66</v>
      </c>
      <c r="J1" s="27" t="s">
        <v>55</v>
      </c>
      <c r="K1" s="27" t="s">
        <v>47</v>
      </c>
      <c r="L1" s="27" t="s">
        <v>67</v>
      </c>
      <c r="M1" s="27" t="s">
        <v>48</v>
      </c>
      <c r="N1" s="27" t="s">
        <v>49</v>
      </c>
      <c r="O1" s="27" t="s">
        <v>50</v>
      </c>
      <c r="P1" s="28" t="s">
        <v>51</v>
      </c>
      <c r="Q1" s="28" t="s">
        <v>52</v>
      </c>
      <c r="R1" s="27" t="s">
        <v>56</v>
      </c>
    </row>
    <row r="2" spans="1:18" x14ac:dyDescent="0.25">
      <c r="A2" s="25">
        <v>350</v>
      </c>
      <c r="B2" s="26">
        <v>5</v>
      </c>
      <c r="C2" s="31" t="s">
        <v>74</v>
      </c>
      <c r="D2" s="32" t="s">
        <v>68</v>
      </c>
      <c r="E2" s="33" t="s">
        <v>79</v>
      </c>
      <c r="F2" s="28">
        <v>32</v>
      </c>
      <c r="G2" s="28">
        <v>0.5</v>
      </c>
      <c r="H2" s="28">
        <v>0</v>
      </c>
      <c r="I2" s="28">
        <v>0.5</v>
      </c>
      <c r="J2" s="28">
        <v>0</v>
      </c>
      <c r="K2" s="28">
        <v>0</v>
      </c>
      <c r="L2" s="28">
        <v>0.5</v>
      </c>
      <c r="M2" s="28">
        <v>1</v>
      </c>
      <c r="N2" s="28">
        <v>0</v>
      </c>
      <c r="O2" s="28">
        <v>0</v>
      </c>
      <c r="P2" s="28">
        <v>100</v>
      </c>
      <c r="Q2" s="27">
        <v>50</v>
      </c>
      <c r="R2" s="28">
        <v>0</v>
      </c>
    </row>
    <row r="3" spans="1:18" x14ac:dyDescent="0.25">
      <c r="A3" s="25">
        <v>350</v>
      </c>
      <c r="B3" s="26">
        <v>10</v>
      </c>
      <c r="C3" s="31" t="s">
        <v>74</v>
      </c>
      <c r="D3" s="32" t="s">
        <v>68</v>
      </c>
      <c r="E3" s="33" t="s">
        <v>79</v>
      </c>
      <c r="F3" s="28">
        <v>32</v>
      </c>
      <c r="G3" s="28">
        <v>0.75</v>
      </c>
      <c r="H3" s="28">
        <v>0.25</v>
      </c>
      <c r="I3" s="28">
        <v>0.5</v>
      </c>
      <c r="J3" s="28">
        <v>0</v>
      </c>
      <c r="K3" s="28">
        <v>0.5</v>
      </c>
      <c r="L3" s="28">
        <v>0.5</v>
      </c>
      <c r="M3" s="28">
        <v>1</v>
      </c>
      <c r="N3" s="28">
        <v>0</v>
      </c>
      <c r="O3" s="28">
        <v>0</v>
      </c>
      <c r="P3" s="28">
        <v>100</v>
      </c>
      <c r="Q3" s="27">
        <v>50</v>
      </c>
      <c r="R3" s="28">
        <v>0</v>
      </c>
    </row>
    <row r="4" spans="1:18" x14ac:dyDescent="0.25">
      <c r="A4" s="25">
        <v>350</v>
      </c>
      <c r="B4" s="26">
        <v>15</v>
      </c>
      <c r="C4" s="31" t="s">
        <v>74</v>
      </c>
      <c r="D4" s="32" t="s">
        <v>68</v>
      </c>
      <c r="E4" s="33" t="s">
        <v>79</v>
      </c>
      <c r="F4" s="27">
        <v>32</v>
      </c>
      <c r="G4" s="27">
        <v>1</v>
      </c>
      <c r="H4" s="27">
        <v>1</v>
      </c>
      <c r="I4" s="27">
        <v>0.5</v>
      </c>
      <c r="J4" s="27">
        <v>0.25</v>
      </c>
      <c r="K4" s="27">
        <v>0.5</v>
      </c>
      <c r="L4" s="27">
        <v>0.5</v>
      </c>
      <c r="M4" s="27">
        <v>1</v>
      </c>
      <c r="N4" s="27">
        <v>0.25</v>
      </c>
      <c r="O4" s="27">
        <v>200</v>
      </c>
      <c r="P4" s="28">
        <v>100</v>
      </c>
      <c r="Q4" s="27">
        <v>50</v>
      </c>
      <c r="R4" s="27">
        <v>50</v>
      </c>
    </row>
    <row r="5" spans="1:18" x14ac:dyDescent="0.25">
      <c r="A5" s="25">
        <v>350</v>
      </c>
      <c r="B5" s="26">
        <v>20</v>
      </c>
      <c r="C5" s="31" t="s">
        <v>74</v>
      </c>
      <c r="D5" s="32" t="s">
        <v>68</v>
      </c>
      <c r="E5" s="33" t="s">
        <v>79</v>
      </c>
      <c r="F5" s="27">
        <v>34</v>
      </c>
      <c r="G5" s="27">
        <v>1</v>
      </c>
      <c r="H5" s="27">
        <v>1.5</v>
      </c>
      <c r="I5" s="27">
        <v>0.5</v>
      </c>
      <c r="J5" s="27">
        <v>0.25</v>
      </c>
      <c r="K5" s="27">
        <v>1</v>
      </c>
      <c r="L5" s="27">
        <v>0.5</v>
      </c>
      <c r="M5" s="27">
        <v>1.25</v>
      </c>
      <c r="N5" s="27">
        <v>0.5</v>
      </c>
      <c r="O5" s="27">
        <v>300</v>
      </c>
      <c r="P5" s="28">
        <v>100</v>
      </c>
      <c r="Q5" s="27">
        <v>50</v>
      </c>
      <c r="R5" s="27">
        <v>50</v>
      </c>
    </row>
    <row r="6" spans="1:18" x14ac:dyDescent="0.25">
      <c r="A6" s="25">
        <v>400</v>
      </c>
      <c r="B6" s="26">
        <v>5</v>
      </c>
      <c r="C6" s="31" t="s">
        <v>74</v>
      </c>
      <c r="D6" s="32" t="s">
        <v>68</v>
      </c>
      <c r="E6" s="33" t="s">
        <v>79</v>
      </c>
      <c r="F6" s="28">
        <v>33</v>
      </c>
      <c r="G6" s="28">
        <v>0.5</v>
      </c>
      <c r="H6" s="28">
        <v>0</v>
      </c>
      <c r="I6" s="28">
        <v>0.5</v>
      </c>
      <c r="J6" s="28">
        <v>0</v>
      </c>
      <c r="K6" s="28">
        <v>0</v>
      </c>
      <c r="L6" s="28">
        <v>0.5</v>
      </c>
      <c r="M6" s="28">
        <v>1</v>
      </c>
      <c r="N6" s="28">
        <v>0.5</v>
      </c>
      <c r="O6" s="28">
        <v>0</v>
      </c>
      <c r="P6" s="28">
        <v>100</v>
      </c>
      <c r="Q6" s="27">
        <v>50</v>
      </c>
      <c r="R6" s="28">
        <v>0</v>
      </c>
    </row>
    <row r="7" spans="1:18" x14ac:dyDescent="0.25">
      <c r="A7" s="25">
        <v>400</v>
      </c>
      <c r="B7" s="26">
        <v>10</v>
      </c>
      <c r="C7" s="31" t="s">
        <v>74</v>
      </c>
      <c r="D7" s="32" t="s">
        <v>68</v>
      </c>
      <c r="E7" s="33" t="s">
        <v>79</v>
      </c>
      <c r="F7" s="28">
        <v>34</v>
      </c>
      <c r="G7" s="28">
        <v>0.75</v>
      </c>
      <c r="H7" s="28">
        <v>0.25</v>
      </c>
      <c r="I7" s="28">
        <v>0.5</v>
      </c>
      <c r="J7" s="28">
        <v>0</v>
      </c>
      <c r="K7" s="28">
        <v>0.5</v>
      </c>
      <c r="L7" s="28">
        <v>0.5</v>
      </c>
      <c r="M7" s="28">
        <v>1</v>
      </c>
      <c r="N7" s="28">
        <v>0</v>
      </c>
      <c r="O7" s="28">
        <v>0</v>
      </c>
      <c r="P7" s="28">
        <v>100</v>
      </c>
      <c r="Q7" s="27">
        <v>50</v>
      </c>
      <c r="R7" s="28">
        <v>0</v>
      </c>
    </row>
    <row r="8" spans="1:18" x14ac:dyDescent="0.25">
      <c r="A8" s="25">
        <v>400</v>
      </c>
      <c r="B8" s="26">
        <v>15</v>
      </c>
      <c r="C8" s="31" t="s">
        <v>74</v>
      </c>
      <c r="D8" s="32" t="s">
        <v>68</v>
      </c>
      <c r="E8" s="33" t="s">
        <v>79</v>
      </c>
      <c r="F8" s="27">
        <v>34</v>
      </c>
      <c r="G8" s="27">
        <v>1</v>
      </c>
      <c r="H8" s="27">
        <v>1</v>
      </c>
      <c r="I8" s="27">
        <v>0.5</v>
      </c>
      <c r="J8" s="27">
        <v>0.25</v>
      </c>
      <c r="K8" s="27">
        <v>0.5</v>
      </c>
      <c r="L8" s="27">
        <v>0.5</v>
      </c>
      <c r="M8" s="27">
        <v>1</v>
      </c>
      <c r="N8" s="27">
        <v>0.25</v>
      </c>
      <c r="O8" s="27">
        <v>200</v>
      </c>
      <c r="P8" s="28">
        <v>100</v>
      </c>
      <c r="Q8" s="27">
        <v>50</v>
      </c>
      <c r="R8" s="27">
        <v>50</v>
      </c>
    </row>
    <row r="9" spans="1:18" x14ac:dyDescent="0.25">
      <c r="A9" s="25">
        <v>400</v>
      </c>
      <c r="B9" s="26">
        <v>20</v>
      </c>
      <c r="C9" s="31" t="s">
        <v>74</v>
      </c>
      <c r="D9" s="32" t="s">
        <v>68</v>
      </c>
      <c r="E9" s="33" t="s">
        <v>79</v>
      </c>
      <c r="F9" s="27">
        <v>35</v>
      </c>
      <c r="G9" s="27">
        <v>1</v>
      </c>
      <c r="H9" s="27">
        <v>1.5</v>
      </c>
      <c r="I9" s="27">
        <v>0.5</v>
      </c>
      <c r="J9" s="27">
        <v>0.25</v>
      </c>
      <c r="K9" s="27">
        <v>1</v>
      </c>
      <c r="L9" s="27">
        <v>0.5</v>
      </c>
      <c r="M9" s="27">
        <v>1.25</v>
      </c>
      <c r="N9" s="27">
        <v>0.5</v>
      </c>
      <c r="O9" s="27">
        <v>300</v>
      </c>
      <c r="P9" s="28">
        <v>100</v>
      </c>
      <c r="Q9" s="27">
        <v>50</v>
      </c>
      <c r="R9" s="27">
        <v>50</v>
      </c>
    </row>
    <row r="10" spans="1:18" x14ac:dyDescent="0.25">
      <c r="A10" s="25">
        <v>450</v>
      </c>
      <c r="B10" s="26">
        <v>5</v>
      </c>
      <c r="C10" s="31" t="s">
        <v>74</v>
      </c>
      <c r="D10" s="32" t="s">
        <v>68</v>
      </c>
      <c r="E10" s="33" t="s">
        <v>79</v>
      </c>
      <c r="F10" s="28">
        <v>33</v>
      </c>
      <c r="G10" s="28">
        <v>0.5</v>
      </c>
      <c r="H10" s="28">
        <v>0</v>
      </c>
      <c r="I10" s="28">
        <v>0.5</v>
      </c>
      <c r="J10" s="28">
        <v>0</v>
      </c>
      <c r="K10" s="28">
        <v>0.25</v>
      </c>
      <c r="L10" s="28">
        <v>0.5</v>
      </c>
      <c r="M10" s="28">
        <v>1</v>
      </c>
      <c r="N10" s="28">
        <v>0.5</v>
      </c>
      <c r="O10" s="28">
        <v>0</v>
      </c>
      <c r="P10" s="28">
        <v>100</v>
      </c>
      <c r="Q10" s="27">
        <v>50</v>
      </c>
      <c r="R10" s="28">
        <v>0</v>
      </c>
    </row>
    <row r="11" spans="1:18" x14ac:dyDescent="0.25">
      <c r="A11" s="25">
        <v>450</v>
      </c>
      <c r="B11" s="26">
        <v>10</v>
      </c>
      <c r="C11" s="31" t="s">
        <v>74</v>
      </c>
      <c r="D11" s="32" t="s">
        <v>68</v>
      </c>
      <c r="E11" s="33" t="s">
        <v>79</v>
      </c>
      <c r="F11" s="27">
        <v>35</v>
      </c>
      <c r="G11" s="28">
        <v>0.75</v>
      </c>
      <c r="H11" s="28">
        <v>0.5</v>
      </c>
      <c r="I11" s="28">
        <v>0.5</v>
      </c>
      <c r="J11" s="28">
        <v>0</v>
      </c>
      <c r="K11" s="28">
        <v>0.5</v>
      </c>
      <c r="L11" s="28">
        <v>0.5</v>
      </c>
      <c r="M11" s="28">
        <v>1</v>
      </c>
      <c r="N11" s="28">
        <v>0</v>
      </c>
      <c r="O11" s="28">
        <v>0</v>
      </c>
      <c r="P11" s="28">
        <v>100</v>
      </c>
      <c r="Q11" s="27">
        <v>50</v>
      </c>
      <c r="R11" s="28">
        <v>0</v>
      </c>
    </row>
    <row r="12" spans="1:18" x14ac:dyDescent="0.25">
      <c r="A12" s="25">
        <v>450</v>
      </c>
      <c r="B12" s="26">
        <v>15</v>
      </c>
      <c r="C12" s="31" t="s">
        <v>74</v>
      </c>
      <c r="D12" s="32" t="s">
        <v>68</v>
      </c>
      <c r="E12" s="33" t="s">
        <v>79</v>
      </c>
      <c r="F12" s="27">
        <v>35</v>
      </c>
      <c r="G12" s="27">
        <v>1</v>
      </c>
      <c r="H12" s="27">
        <v>1</v>
      </c>
      <c r="I12" s="27">
        <v>0.5</v>
      </c>
      <c r="J12" s="27">
        <v>0.25</v>
      </c>
      <c r="K12" s="27">
        <v>0.5</v>
      </c>
      <c r="L12" s="27">
        <v>0.5</v>
      </c>
      <c r="M12" s="27">
        <v>1</v>
      </c>
      <c r="N12" s="27">
        <v>0.25</v>
      </c>
      <c r="O12" s="27">
        <v>200</v>
      </c>
      <c r="P12" s="28">
        <v>100</v>
      </c>
      <c r="Q12" s="27">
        <v>50</v>
      </c>
      <c r="R12" s="27">
        <v>50</v>
      </c>
    </row>
    <row r="13" spans="1:18" x14ac:dyDescent="0.25">
      <c r="A13" s="25">
        <v>450</v>
      </c>
      <c r="B13" s="26">
        <v>20</v>
      </c>
      <c r="C13" s="31" t="s">
        <v>74</v>
      </c>
      <c r="D13" s="32" t="s">
        <v>68</v>
      </c>
      <c r="E13" s="33" t="s">
        <v>79</v>
      </c>
      <c r="F13" s="27">
        <v>35</v>
      </c>
      <c r="G13" s="27">
        <v>1</v>
      </c>
      <c r="H13" s="27">
        <v>2</v>
      </c>
      <c r="I13" s="27">
        <v>0.5</v>
      </c>
      <c r="J13" s="27">
        <v>0.25</v>
      </c>
      <c r="K13" s="27">
        <v>1</v>
      </c>
      <c r="L13" s="27">
        <v>0.5</v>
      </c>
      <c r="M13" s="27">
        <v>1.25</v>
      </c>
      <c r="N13" s="27">
        <v>0.5</v>
      </c>
      <c r="O13" s="27">
        <v>300</v>
      </c>
      <c r="P13" s="28">
        <v>150</v>
      </c>
      <c r="Q13" s="27">
        <v>50</v>
      </c>
      <c r="R13" s="27">
        <v>75</v>
      </c>
    </row>
    <row r="14" spans="1:18" x14ac:dyDescent="0.25">
      <c r="A14" s="25">
        <v>500</v>
      </c>
      <c r="B14" s="26">
        <v>5</v>
      </c>
      <c r="C14" s="31" t="s">
        <v>75</v>
      </c>
      <c r="D14" s="32" t="s">
        <v>68</v>
      </c>
      <c r="E14" s="33" t="s">
        <v>79</v>
      </c>
      <c r="F14" s="28">
        <v>35</v>
      </c>
      <c r="G14" s="28">
        <v>0.5</v>
      </c>
      <c r="H14" s="28">
        <v>0</v>
      </c>
      <c r="I14" s="28">
        <v>0.5</v>
      </c>
      <c r="J14" s="28">
        <v>0</v>
      </c>
      <c r="K14" s="28">
        <v>0.5</v>
      </c>
      <c r="L14" s="28">
        <v>0.5</v>
      </c>
      <c r="M14" s="28">
        <v>1</v>
      </c>
      <c r="N14" s="28">
        <v>0</v>
      </c>
      <c r="O14" s="28">
        <v>0</v>
      </c>
      <c r="P14" s="28">
        <v>100</v>
      </c>
      <c r="Q14" s="27">
        <v>50</v>
      </c>
      <c r="R14" s="28">
        <v>0</v>
      </c>
    </row>
    <row r="15" spans="1:18" x14ac:dyDescent="0.25">
      <c r="A15" s="25">
        <v>500</v>
      </c>
      <c r="B15" s="26">
        <v>10</v>
      </c>
      <c r="C15" s="31" t="s">
        <v>75</v>
      </c>
      <c r="D15" s="32" t="s">
        <v>68</v>
      </c>
      <c r="E15" s="33" t="s">
        <v>79</v>
      </c>
      <c r="F15" s="27">
        <v>35</v>
      </c>
      <c r="G15" s="28">
        <v>1</v>
      </c>
      <c r="H15" s="28">
        <v>0.75</v>
      </c>
      <c r="I15" s="28">
        <v>0.5</v>
      </c>
      <c r="J15" s="28">
        <v>0</v>
      </c>
      <c r="K15" s="28">
        <v>0.5</v>
      </c>
      <c r="L15" s="28">
        <v>0.5</v>
      </c>
      <c r="M15" s="28">
        <v>1</v>
      </c>
      <c r="N15" s="28">
        <v>0</v>
      </c>
      <c r="O15" s="28">
        <v>0</v>
      </c>
      <c r="P15" s="28">
        <v>100</v>
      </c>
      <c r="Q15" s="27">
        <v>50</v>
      </c>
      <c r="R15" s="28">
        <v>0</v>
      </c>
    </row>
    <row r="16" spans="1:18" x14ac:dyDescent="0.25">
      <c r="A16" s="25">
        <v>500</v>
      </c>
      <c r="B16" s="26">
        <v>15</v>
      </c>
      <c r="C16" s="31" t="s">
        <v>75</v>
      </c>
      <c r="D16" s="32" t="s">
        <v>68</v>
      </c>
      <c r="E16" s="33" t="s">
        <v>79</v>
      </c>
      <c r="F16" s="27">
        <v>37</v>
      </c>
      <c r="G16" s="27">
        <v>1</v>
      </c>
      <c r="H16" s="27">
        <v>1</v>
      </c>
      <c r="I16" s="27">
        <v>0.5</v>
      </c>
      <c r="J16" s="27">
        <v>0.25</v>
      </c>
      <c r="K16" s="27">
        <v>0.5</v>
      </c>
      <c r="L16" s="27">
        <v>0.5</v>
      </c>
      <c r="M16" s="27">
        <v>1</v>
      </c>
      <c r="N16" s="27">
        <v>0.25</v>
      </c>
      <c r="O16" s="27">
        <v>200</v>
      </c>
      <c r="P16" s="28">
        <v>100</v>
      </c>
      <c r="Q16" s="27">
        <v>50</v>
      </c>
      <c r="R16" s="27">
        <v>50</v>
      </c>
    </row>
    <row r="17" spans="1:18" x14ac:dyDescent="0.25">
      <c r="A17" s="25">
        <v>500</v>
      </c>
      <c r="B17" s="26">
        <v>20</v>
      </c>
      <c r="C17" s="31" t="s">
        <v>75</v>
      </c>
      <c r="D17" s="32" t="s">
        <v>68</v>
      </c>
      <c r="E17" s="33" t="s">
        <v>79</v>
      </c>
      <c r="F17" s="27">
        <v>40</v>
      </c>
      <c r="G17" s="27">
        <v>1</v>
      </c>
      <c r="H17" s="27">
        <v>2</v>
      </c>
      <c r="I17" s="27">
        <v>0.5</v>
      </c>
      <c r="J17" s="27">
        <v>0</v>
      </c>
      <c r="K17" s="27">
        <v>1</v>
      </c>
      <c r="L17" s="27">
        <v>0.5</v>
      </c>
      <c r="M17" s="27">
        <v>1.25</v>
      </c>
      <c r="N17" s="27">
        <v>0.5</v>
      </c>
      <c r="O17" s="27">
        <v>300</v>
      </c>
      <c r="P17" s="28">
        <v>100</v>
      </c>
      <c r="Q17" s="27">
        <v>50</v>
      </c>
      <c r="R17" s="27">
        <v>75</v>
      </c>
    </row>
    <row r="18" spans="1:18" x14ac:dyDescent="0.25">
      <c r="A18" s="25">
        <v>600</v>
      </c>
      <c r="B18" s="26">
        <v>5</v>
      </c>
      <c r="C18" s="31" t="s">
        <v>75</v>
      </c>
      <c r="D18" s="32" t="s">
        <v>68</v>
      </c>
      <c r="E18" s="33" t="s">
        <v>79</v>
      </c>
      <c r="F18" s="28">
        <v>37</v>
      </c>
      <c r="G18" s="28">
        <v>0.5</v>
      </c>
      <c r="H18" s="28">
        <v>0</v>
      </c>
      <c r="I18" s="28">
        <v>0.5</v>
      </c>
      <c r="J18" s="28">
        <v>0</v>
      </c>
      <c r="K18" s="28">
        <v>0.5</v>
      </c>
      <c r="L18" s="28">
        <v>0.5</v>
      </c>
      <c r="M18" s="28">
        <v>1</v>
      </c>
      <c r="N18" s="28">
        <v>0</v>
      </c>
      <c r="O18" s="28">
        <v>0</v>
      </c>
      <c r="P18" s="28">
        <v>100</v>
      </c>
      <c r="Q18" s="27">
        <v>50</v>
      </c>
      <c r="R18" s="28">
        <v>0</v>
      </c>
    </row>
    <row r="19" spans="1:18" x14ac:dyDescent="0.25">
      <c r="A19" s="25">
        <v>600</v>
      </c>
      <c r="B19" s="26">
        <v>10</v>
      </c>
      <c r="C19" s="31" t="s">
        <v>75</v>
      </c>
      <c r="D19" s="32" t="s">
        <v>68</v>
      </c>
      <c r="E19" s="33" t="s">
        <v>79</v>
      </c>
      <c r="F19" s="28">
        <v>37</v>
      </c>
      <c r="G19" s="28">
        <v>1</v>
      </c>
      <c r="H19" s="28">
        <v>0.5</v>
      </c>
      <c r="I19" s="28">
        <v>0.5</v>
      </c>
      <c r="J19" s="28">
        <v>0</v>
      </c>
      <c r="K19" s="28">
        <v>0.5</v>
      </c>
      <c r="L19" s="28">
        <v>0.5</v>
      </c>
      <c r="M19" s="28">
        <v>1</v>
      </c>
      <c r="N19" s="28">
        <v>0</v>
      </c>
      <c r="O19" s="28">
        <v>0</v>
      </c>
      <c r="P19" s="28">
        <v>100</v>
      </c>
      <c r="Q19" s="27">
        <v>50</v>
      </c>
      <c r="R19" s="28">
        <v>0</v>
      </c>
    </row>
    <row r="20" spans="1:18" x14ac:dyDescent="0.25">
      <c r="A20" s="25">
        <v>600</v>
      </c>
      <c r="B20" s="26">
        <v>15</v>
      </c>
      <c r="C20" s="31" t="s">
        <v>75</v>
      </c>
      <c r="D20" s="32" t="s">
        <v>68</v>
      </c>
      <c r="E20" s="33" t="s">
        <v>79</v>
      </c>
      <c r="F20" s="27">
        <v>40</v>
      </c>
      <c r="G20" s="27">
        <v>1</v>
      </c>
      <c r="H20" s="27">
        <v>1</v>
      </c>
      <c r="I20" s="27">
        <v>0.5</v>
      </c>
      <c r="J20" s="27">
        <v>0.25</v>
      </c>
      <c r="K20" s="27">
        <v>0.5</v>
      </c>
      <c r="L20" s="27">
        <v>0.5</v>
      </c>
      <c r="M20" s="27">
        <v>1</v>
      </c>
      <c r="N20" s="27">
        <v>0.25</v>
      </c>
      <c r="O20" s="27">
        <v>200</v>
      </c>
      <c r="P20" s="28">
        <v>100</v>
      </c>
      <c r="Q20" s="27">
        <v>50</v>
      </c>
      <c r="R20" s="27">
        <v>50</v>
      </c>
    </row>
    <row r="21" spans="1:18" x14ac:dyDescent="0.25">
      <c r="A21" s="25">
        <v>600</v>
      </c>
      <c r="B21" s="26">
        <v>20</v>
      </c>
      <c r="C21" s="31" t="s">
        <v>75</v>
      </c>
      <c r="D21" s="32" t="s">
        <v>68</v>
      </c>
      <c r="E21" s="33" t="s">
        <v>79</v>
      </c>
      <c r="F21" s="27">
        <v>40</v>
      </c>
      <c r="G21" s="27">
        <v>1</v>
      </c>
      <c r="H21" s="27">
        <v>2</v>
      </c>
      <c r="I21" s="27">
        <v>0.5</v>
      </c>
      <c r="J21" s="27">
        <v>0.25</v>
      </c>
      <c r="K21" s="27">
        <v>1</v>
      </c>
      <c r="L21" s="27">
        <v>0.5</v>
      </c>
      <c r="M21" s="27">
        <v>1.25</v>
      </c>
      <c r="N21" s="27">
        <v>0.5</v>
      </c>
      <c r="O21" s="27">
        <v>300</v>
      </c>
      <c r="P21" s="28">
        <v>100</v>
      </c>
      <c r="Q21" s="27">
        <v>50</v>
      </c>
      <c r="R21" s="27">
        <v>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D21" sqref="D1:E21"/>
    </sheetView>
  </sheetViews>
  <sheetFormatPr defaultRowHeight="15" x14ac:dyDescent="0.25"/>
  <cols>
    <col min="4" max="4" width="14.85546875" customWidth="1"/>
    <col min="5" max="5" width="9.42578125" customWidth="1"/>
  </cols>
  <sheetData>
    <row r="1" spans="1:18" ht="45" x14ac:dyDescent="0.25">
      <c r="A1" s="25" t="s">
        <v>54</v>
      </c>
      <c r="B1" s="26" t="s">
        <v>53</v>
      </c>
      <c r="C1" s="31" t="s">
        <v>73</v>
      </c>
      <c r="D1" s="32" t="s">
        <v>76</v>
      </c>
      <c r="E1" s="33" t="s">
        <v>77</v>
      </c>
      <c r="F1" s="27" t="s">
        <v>65</v>
      </c>
      <c r="G1" s="27" t="s">
        <v>45</v>
      </c>
      <c r="H1" s="27" t="s">
        <v>46</v>
      </c>
      <c r="I1" s="27" t="s">
        <v>66</v>
      </c>
      <c r="J1" s="27" t="s">
        <v>55</v>
      </c>
      <c r="K1" s="27" t="s">
        <v>47</v>
      </c>
      <c r="L1" s="27" t="s">
        <v>67</v>
      </c>
      <c r="M1" s="27" t="s">
        <v>48</v>
      </c>
      <c r="N1" s="27" t="s">
        <v>49</v>
      </c>
      <c r="O1" s="27" t="s">
        <v>50</v>
      </c>
      <c r="P1" s="28" t="s">
        <v>51</v>
      </c>
      <c r="Q1" s="28" t="s">
        <v>52</v>
      </c>
      <c r="R1" s="27" t="s">
        <v>56</v>
      </c>
    </row>
    <row r="2" spans="1:18" x14ac:dyDescent="0.25">
      <c r="A2" s="25">
        <v>350</v>
      </c>
      <c r="B2" s="26">
        <v>5</v>
      </c>
      <c r="C2" s="31" t="s">
        <v>74</v>
      </c>
      <c r="D2" s="32" t="s">
        <v>62</v>
      </c>
      <c r="E2" s="33" t="s">
        <v>79</v>
      </c>
      <c r="F2" s="28">
        <v>32</v>
      </c>
      <c r="G2" s="28">
        <v>0.5</v>
      </c>
      <c r="H2" s="28">
        <v>0</v>
      </c>
      <c r="I2" s="28">
        <v>0.5</v>
      </c>
      <c r="J2" s="28">
        <v>0</v>
      </c>
      <c r="K2" s="28">
        <v>0.5</v>
      </c>
      <c r="L2" s="28">
        <v>0.5</v>
      </c>
      <c r="M2" s="28">
        <v>1</v>
      </c>
      <c r="N2" s="28">
        <v>0</v>
      </c>
      <c r="O2" s="28">
        <v>0</v>
      </c>
      <c r="P2" s="28">
        <v>100</v>
      </c>
      <c r="Q2" s="27">
        <v>50</v>
      </c>
      <c r="R2" s="28">
        <v>0</v>
      </c>
    </row>
    <row r="3" spans="1:18" x14ac:dyDescent="0.25">
      <c r="A3" s="25">
        <v>350</v>
      </c>
      <c r="B3" s="26">
        <v>10</v>
      </c>
      <c r="C3" s="31" t="s">
        <v>74</v>
      </c>
      <c r="D3" s="32" t="s">
        <v>62</v>
      </c>
      <c r="E3" s="33" t="s">
        <v>79</v>
      </c>
      <c r="F3" s="28">
        <v>32</v>
      </c>
      <c r="G3" s="28">
        <v>0.75</v>
      </c>
      <c r="H3" s="28">
        <v>0.25</v>
      </c>
      <c r="I3" s="28">
        <v>0.5</v>
      </c>
      <c r="J3" s="28">
        <v>0</v>
      </c>
      <c r="K3" s="28">
        <v>0.5</v>
      </c>
      <c r="L3" s="28">
        <v>0.5</v>
      </c>
      <c r="M3" s="28">
        <v>1</v>
      </c>
      <c r="N3" s="28">
        <v>0</v>
      </c>
      <c r="O3" s="28">
        <v>0</v>
      </c>
      <c r="P3" s="28">
        <v>100</v>
      </c>
      <c r="Q3" s="27">
        <v>50</v>
      </c>
      <c r="R3" s="28">
        <v>0</v>
      </c>
    </row>
    <row r="4" spans="1:18" x14ac:dyDescent="0.25">
      <c r="A4" s="25">
        <v>350</v>
      </c>
      <c r="B4" s="26">
        <v>15</v>
      </c>
      <c r="C4" s="31" t="s">
        <v>74</v>
      </c>
      <c r="D4" s="32" t="s">
        <v>62</v>
      </c>
      <c r="E4" s="33" t="s">
        <v>79</v>
      </c>
      <c r="F4" s="27">
        <v>32</v>
      </c>
      <c r="G4" s="27">
        <v>1</v>
      </c>
      <c r="H4" s="27">
        <v>1</v>
      </c>
      <c r="I4" s="27">
        <v>0.5</v>
      </c>
      <c r="J4" s="27">
        <v>0.25</v>
      </c>
      <c r="K4" s="27">
        <v>0.5</v>
      </c>
      <c r="L4" s="27">
        <v>0.5</v>
      </c>
      <c r="M4" s="27">
        <v>1</v>
      </c>
      <c r="N4" s="27">
        <v>0.25</v>
      </c>
      <c r="O4" s="27">
        <v>200</v>
      </c>
      <c r="P4" s="28">
        <v>100</v>
      </c>
      <c r="Q4" s="27">
        <v>50</v>
      </c>
      <c r="R4" s="27">
        <v>50</v>
      </c>
    </row>
    <row r="5" spans="1:18" x14ac:dyDescent="0.25">
      <c r="A5" s="25">
        <v>350</v>
      </c>
      <c r="B5" s="26">
        <v>20</v>
      </c>
      <c r="C5" s="31" t="s">
        <v>74</v>
      </c>
      <c r="D5" s="32" t="s">
        <v>62</v>
      </c>
      <c r="E5" s="33" t="s">
        <v>79</v>
      </c>
      <c r="F5" s="27">
        <v>32</v>
      </c>
      <c r="G5" s="27">
        <v>1</v>
      </c>
      <c r="H5" s="27">
        <v>1.5</v>
      </c>
      <c r="I5" s="27">
        <v>0.5</v>
      </c>
      <c r="J5" s="27">
        <v>0.5</v>
      </c>
      <c r="K5" s="27">
        <v>0.5</v>
      </c>
      <c r="L5" s="27">
        <v>0.5</v>
      </c>
      <c r="M5" s="27">
        <v>1.25</v>
      </c>
      <c r="N5" s="27">
        <v>0.5</v>
      </c>
      <c r="O5" s="27">
        <v>200</v>
      </c>
      <c r="P5" s="28">
        <v>100</v>
      </c>
      <c r="Q5" s="27">
        <v>50</v>
      </c>
      <c r="R5" s="27">
        <v>50</v>
      </c>
    </row>
    <row r="6" spans="1:18" x14ac:dyDescent="0.25">
      <c r="A6" s="25">
        <v>400</v>
      </c>
      <c r="B6" s="26">
        <v>5</v>
      </c>
      <c r="C6" s="31" t="s">
        <v>74</v>
      </c>
      <c r="D6" s="32" t="s">
        <v>62</v>
      </c>
      <c r="E6" s="33" t="s">
        <v>79</v>
      </c>
      <c r="F6" s="28">
        <v>33</v>
      </c>
      <c r="G6" s="28">
        <v>0.75</v>
      </c>
      <c r="H6" s="28">
        <v>0</v>
      </c>
      <c r="I6" s="28">
        <v>0.5</v>
      </c>
      <c r="J6" s="28">
        <v>0</v>
      </c>
      <c r="K6" s="28">
        <v>0.5</v>
      </c>
      <c r="L6" s="28">
        <v>0.5</v>
      </c>
      <c r="M6" s="28">
        <v>1</v>
      </c>
      <c r="N6" s="28">
        <v>0</v>
      </c>
      <c r="O6" s="28">
        <v>0</v>
      </c>
      <c r="P6" s="28">
        <v>100</v>
      </c>
      <c r="Q6" s="27">
        <v>50</v>
      </c>
      <c r="R6" s="28">
        <v>0</v>
      </c>
    </row>
    <row r="7" spans="1:18" x14ac:dyDescent="0.25">
      <c r="A7" s="25">
        <v>400</v>
      </c>
      <c r="B7" s="26">
        <v>10</v>
      </c>
      <c r="C7" s="31" t="s">
        <v>74</v>
      </c>
      <c r="D7" s="32" t="s">
        <v>62</v>
      </c>
      <c r="E7" s="33" t="s">
        <v>79</v>
      </c>
      <c r="F7" s="28">
        <v>34</v>
      </c>
      <c r="G7" s="28">
        <v>0.75</v>
      </c>
      <c r="H7" s="28">
        <v>0.25</v>
      </c>
      <c r="I7" s="28">
        <v>0.5</v>
      </c>
      <c r="J7" s="28">
        <v>0</v>
      </c>
      <c r="K7" s="28">
        <v>0.5</v>
      </c>
      <c r="L7" s="28">
        <v>0.5</v>
      </c>
      <c r="M7" s="28">
        <v>1</v>
      </c>
      <c r="N7" s="28">
        <v>0</v>
      </c>
      <c r="O7" s="28">
        <v>0</v>
      </c>
      <c r="P7" s="28">
        <v>100</v>
      </c>
      <c r="Q7" s="27">
        <v>50</v>
      </c>
      <c r="R7" s="28">
        <v>0</v>
      </c>
    </row>
    <row r="8" spans="1:18" x14ac:dyDescent="0.25">
      <c r="A8" s="25">
        <v>400</v>
      </c>
      <c r="B8" s="26">
        <v>15</v>
      </c>
      <c r="C8" s="31" t="s">
        <v>74</v>
      </c>
      <c r="D8" s="32" t="s">
        <v>62</v>
      </c>
      <c r="E8" s="33" t="s">
        <v>79</v>
      </c>
      <c r="F8" s="27">
        <v>34</v>
      </c>
      <c r="G8" s="27">
        <v>1</v>
      </c>
      <c r="H8" s="27">
        <v>1</v>
      </c>
      <c r="I8" s="27">
        <v>0.5</v>
      </c>
      <c r="J8" s="27">
        <v>0.25</v>
      </c>
      <c r="K8" s="27">
        <v>0.5</v>
      </c>
      <c r="L8" s="27">
        <v>0.5</v>
      </c>
      <c r="M8" s="27">
        <v>1</v>
      </c>
      <c r="N8" s="27">
        <v>0.25</v>
      </c>
      <c r="O8" s="27">
        <v>200</v>
      </c>
      <c r="P8" s="28">
        <v>100</v>
      </c>
      <c r="Q8" s="27">
        <v>50</v>
      </c>
      <c r="R8" s="27">
        <v>50</v>
      </c>
    </row>
    <row r="9" spans="1:18" x14ac:dyDescent="0.25">
      <c r="A9" s="25">
        <v>400</v>
      </c>
      <c r="B9" s="26">
        <v>20</v>
      </c>
      <c r="C9" s="31" t="s">
        <v>74</v>
      </c>
      <c r="D9" s="32" t="s">
        <v>62</v>
      </c>
      <c r="E9" s="33" t="s">
        <v>79</v>
      </c>
      <c r="F9" s="27">
        <v>34</v>
      </c>
      <c r="G9" s="27">
        <v>1</v>
      </c>
      <c r="H9" s="27">
        <v>2</v>
      </c>
      <c r="I9" s="27">
        <v>0.5</v>
      </c>
      <c r="J9" s="27">
        <v>0.25</v>
      </c>
      <c r="K9" s="27">
        <v>1</v>
      </c>
      <c r="L9" s="27">
        <v>0.5</v>
      </c>
      <c r="M9" s="27">
        <v>1.25</v>
      </c>
      <c r="N9" s="27">
        <v>0.5</v>
      </c>
      <c r="O9" s="27">
        <v>300</v>
      </c>
      <c r="P9" s="28">
        <v>100</v>
      </c>
      <c r="Q9" s="27">
        <v>50</v>
      </c>
      <c r="R9" s="27">
        <v>50</v>
      </c>
    </row>
    <row r="10" spans="1:18" x14ac:dyDescent="0.25">
      <c r="A10" s="25">
        <v>450</v>
      </c>
      <c r="B10" s="26">
        <v>5</v>
      </c>
      <c r="C10" s="31" t="s">
        <v>74</v>
      </c>
      <c r="D10" s="32" t="s">
        <v>62</v>
      </c>
      <c r="E10" s="33" t="s">
        <v>79</v>
      </c>
      <c r="F10" s="28">
        <v>33</v>
      </c>
      <c r="G10" s="28">
        <v>0.75</v>
      </c>
      <c r="H10" s="28">
        <v>0.25</v>
      </c>
      <c r="I10" s="28">
        <v>0.5</v>
      </c>
      <c r="J10" s="28">
        <v>0</v>
      </c>
      <c r="K10" s="28">
        <v>0.5</v>
      </c>
      <c r="L10" s="28">
        <v>0.5</v>
      </c>
      <c r="M10" s="28">
        <v>1</v>
      </c>
      <c r="N10" s="28">
        <v>0</v>
      </c>
      <c r="O10" s="28">
        <v>0</v>
      </c>
      <c r="P10" s="28">
        <v>100</v>
      </c>
      <c r="Q10" s="27">
        <v>50</v>
      </c>
      <c r="R10" s="28">
        <v>0</v>
      </c>
    </row>
    <row r="11" spans="1:18" x14ac:dyDescent="0.25">
      <c r="A11" s="25">
        <v>450</v>
      </c>
      <c r="B11" s="26">
        <v>10</v>
      </c>
      <c r="C11" s="31" t="s">
        <v>74</v>
      </c>
      <c r="D11" s="32" t="s">
        <v>62</v>
      </c>
      <c r="E11" s="33" t="s">
        <v>79</v>
      </c>
      <c r="F11" s="27">
        <v>35</v>
      </c>
      <c r="G11" s="28">
        <v>0.75</v>
      </c>
      <c r="H11" s="28">
        <v>0.5</v>
      </c>
      <c r="I11" s="28">
        <v>0.5</v>
      </c>
      <c r="J11" s="28">
        <v>0</v>
      </c>
      <c r="K11" s="28">
        <v>0.5</v>
      </c>
      <c r="L11" s="28">
        <v>0.5</v>
      </c>
      <c r="M11" s="28">
        <v>1</v>
      </c>
      <c r="N11" s="28">
        <v>0</v>
      </c>
      <c r="O11" s="28">
        <v>0</v>
      </c>
      <c r="P11" s="28">
        <v>100</v>
      </c>
      <c r="Q11" s="27">
        <v>50</v>
      </c>
      <c r="R11" s="28">
        <v>0</v>
      </c>
    </row>
    <row r="12" spans="1:18" x14ac:dyDescent="0.25">
      <c r="A12" s="25">
        <v>450</v>
      </c>
      <c r="B12" s="26">
        <v>15</v>
      </c>
      <c r="C12" s="31" t="s">
        <v>74</v>
      </c>
      <c r="D12" s="32" t="s">
        <v>62</v>
      </c>
      <c r="E12" s="33" t="s">
        <v>79</v>
      </c>
      <c r="F12" s="27">
        <v>35</v>
      </c>
      <c r="G12" s="27">
        <v>1</v>
      </c>
      <c r="H12" s="27">
        <v>1</v>
      </c>
      <c r="I12" s="27">
        <v>0.5</v>
      </c>
      <c r="J12" s="27">
        <v>0.25</v>
      </c>
      <c r="K12" s="27">
        <v>0.5</v>
      </c>
      <c r="L12" s="27">
        <v>0.5</v>
      </c>
      <c r="M12" s="27">
        <v>1</v>
      </c>
      <c r="N12" s="27">
        <v>0.25</v>
      </c>
      <c r="O12" s="27">
        <v>200</v>
      </c>
      <c r="P12" s="28">
        <v>100</v>
      </c>
      <c r="Q12" s="27">
        <v>50</v>
      </c>
      <c r="R12" s="27">
        <v>50</v>
      </c>
    </row>
    <row r="13" spans="1:18" x14ac:dyDescent="0.25">
      <c r="A13" s="25">
        <v>450</v>
      </c>
      <c r="B13" s="26">
        <v>20</v>
      </c>
      <c r="C13" s="31" t="s">
        <v>74</v>
      </c>
      <c r="D13" s="32" t="s">
        <v>62</v>
      </c>
      <c r="E13" s="33" t="s">
        <v>79</v>
      </c>
      <c r="F13" s="27">
        <v>35</v>
      </c>
      <c r="G13" s="27">
        <v>1</v>
      </c>
      <c r="H13" s="27">
        <v>2</v>
      </c>
      <c r="I13" s="27">
        <v>0.5</v>
      </c>
      <c r="J13" s="27">
        <v>0.25</v>
      </c>
      <c r="K13" s="27">
        <v>1</v>
      </c>
      <c r="L13" s="27">
        <v>0.5</v>
      </c>
      <c r="M13" s="27">
        <v>1.25</v>
      </c>
      <c r="N13" s="27">
        <v>0.5</v>
      </c>
      <c r="O13" s="27">
        <v>300</v>
      </c>
      <c r="P13" s="28">
        <v>150</v>
      </c>
      <c r="Q13" s="27">
        <v>50</v>
      </c>
      <c r="R13" s="27">
        <v>75</v>
      </c>
    </row>
    <row r="14" spans="1:18" x14ac:dyDescent="0.25">
      <c r="A14" s="25">
        <v>500</v>
      </c>
      <c r="B14" s="26">
        <v>5</v>
      </c>
      <c r="C14" s="31" t="s">
        <v>75</v>
      </c>
      <c r="D14" s="32" t="s">
        <v>62</v>
      </c>
      <c r="E14" s="33" t="s">
        <v>79</v>
      </c>
      <c r="F14" s="28">
        <v>35</v>
      </c>
      <c r="G14" s="28">
        <v>0.5</v>
      </c>
      <c r="H14" s="28">
        <v>0</v>
      </c>
      <c r="I14" s="28">
        <v>0.5</v>
      </c>
      <c r="J14" s="28">
        <v>0</v>
      </c>
      <c r="K14" s="28">
        <v>0.5</v>
      </c>
      <c r="L14" s="28">
        <v>0.5</v>
      </c>
      <c r="M14" s="28">
        <v>1</v>
      </c>
      <c r="N14" s="28">
        <v>0</v>
      </c>
      <c r="O14" s="28">
        <v>0</v>
      </c>
      <c r="P14" s="28">
        <v>100</v>
      </c>
      <c r="Q14" s="27">
        <v>50</v>
      </c>
      <c r="R14" s="28">
        <v>0</v>
      </c>
    </row>
    <row r="15" spans="1:18" x14ac:dyDescent="0.25">
      <c r="A15" s="25">
        <v>500</v>
      </c>
      <c r="B15" s="26">
        <v>10</v>
      </c>
      <c r="C15" s="31" t="s">
        <v>75</v>
      </c>
      <c r="D15" s="32" t="s">
        <v>62</v>
      </c>
      <c r="E15" s="33" t="s">
        <v>79</v>
      </c>
      <c r="F15" s="27">
        <v>35</v>
      </c>
      <c r="G15" s="28">
        <v>1</v>
      </c>
      <c r="H15" s="28">
        <v>0.75</v>
      </c>
      <c r="I15" s="28">
        <v>0.5</v>
      </c>
      <c r="J15" s="28">
        <v>0</v>
      </c>
      <c r="K15" s="28">
        <v>0.5</v>
      </c>
      <c r="L15" s="28">
        <v>0.5</v>
      </c>
      <c r="M15" s="28">
        <v>1</v>
      </c>
      <c r="N15" s="28">
        <v>0</v>
      </c>
      <c r="O15" s="28">
        <v>0</v>
      </c>
      <c r="P15" s="28">
        <v>100</v>
      </c>
      <c r="Q15" s="27">
        <v>50</v>
      </c>
      <c r="R15" s="28">
        <v>0</v>
      </c>
    </row>
    <row r="16" spans="1:18" x14ac:dyDescent="0.25">
      <c r="A16" s="25">
        <v>500</v>
      </c>
      <c r="B16" s="26">
        <v>15</v>
      </c>
      <c r="C16" s="31" t="s">
        <v>75</v>
      </c>
      <c r="D16" s="32" t="s">
        <v>62</v>
      </c>
      <c r="E16" s="33" t="s">
        <v>79</v>
      </c>
      <c r="F16" s="27">
        <v>37</v>
      </c>
      <c r="G16" s="27">
        <v>1</v>
      </c>
      <c r="H16" s="27">
        <v>1</v>
      </c>
      <c r="I16" s="27">
        <v>0.5</v>
      </c>
      <c r="J16" s="27">
        <v>0.25</v>
      </c>
      <c r="K16" s="27">
        <v>0.5</v>
      </c>
      <c r="L16" s="27">
        <v>0.5</v>
      </c>
      <c r="M16" s="27">
        <v>1</v>
      </c>
      <c r="N16" s="27">
        <v>0.25</v>
      </c>
      <c r="O16" s="27">
        <v>200</v>
      </c>
      <c r="P16" s="28">
        <v>100</v>
      </c>
      <c r="Q16" s="27">
        <v>50</v>
      </c>
      <c r="R16" s="27">
        <v>50</v>
      </c>
    </row>
    <row r="17" spans="1:18" x14ac:dyDescent="0.25">
      <c r="A17" s="25">
        <v>500</v>
      </c>
      <c r="B17" s="26">
        <v>20</v>
      </c>
      <c r="C17" s="31" t="s">
        <v>75</v>
      </c>
      <c r="D17" s="32" t="s">
        <v>62</v>
      </c>
      <c r="E17" s="33" t="s">
        <v>79</v>
      </c>
      <c r="F17" s="27">
        <v>40</v>
      </c>
      <c r="G17" s="27">
        <v>1</v>
      </c>
      <c r="H17" s="27">
        <v>1.75</v>
      </c>
      <c r="I17" s="27">
        <v>0.5</v>
      </c>
      <c r="J17" s="27">
        <v>0.25</v>
      </c>
      <c r="K17" s="27">
        <v>1</v>
      </c>
      <c r="L17" s="27">
        <v>0.5</v>
      </c>
      <c r="M17" s="27">
        <v>1.25</v>
      </c>
      <c r="N17" s="27">
        <v>0.25</v>
      </c>
      <c r="O17" s="27">
        <v>300</v>
      </c>
      <c r="P17" s="28">
        <v>100</v>
      </c>
      <c r="Q17" s="27">
        <v>50</v>
      </c>
      <c r="R17" s="27">
        <v>75</v>
      </c>
    </row>
    <row r="18" spans="1:18" x14ac:dyDescent="0.25">
      <c r="A18" s="25">
        <v>600</v>
      </c>
      <c r="B18" s="26">
        <v>5</v>
      </c>
      <c r="C18" s="31" t="s">
        <v>75</v>
      </c>
      <c r="D18" s="32" t="s">
        <v>62</v>
      </c>
      <c r="E18" s="33" t="s">
        <v>79</v>
      </c>
      <c r="F18" s="28">
        <v>37</v>
      </c>
      <c r="G18" s="28">
        <v>0.5</v>
      </c>
      <c r="H18" s="28">
        <v>0</v>
      </c>
      <c r="I18" s="28">
        <v>0.5</v>
      </c>
      <c r="J18" s="28">
        <v>0</v>
      </c>
      <c r="K18" s="28">
        <v>0.5</v>
      </c>
      <c r="L18" s="28">
        <v>0.5</v>
      </c>
      <c r="M18" s="28">
        <v>1</v>
      </c>
      <c r="N18" s="28">
        <v>0</v>
      </c>
      <c r="O18" s="28">
        <v>0</v>
      </c>
      <c r="P18" s="28">
        <v>100</v>
      </c>
      <c r="Q18" s="27">
        <v>50</v>
      </c>
      <c r="R18" s="28">
        <v>0</v>
      </c>
    </row>
    <row r="19" spans="1:18" x14ac:dyDescent="0.25">
      <c r="A19" s="25">
        <v>600</v>
      </c>
      <c r="B19" s="26">
        <v>10</v>
      </c>
      <c r="C19" s="31" t="s">
        <v>75</v>
      </c>
      <c r="D19" s="32" t="s">
        <v>62</v>
      </c>
      <c r="E19" s="33" t="s">
        <v>79</v>
      </c>
      <c r="F19" s="28">
        <v>37</v>
      </c>
      <c r="G19" s="28">
        <v>1</v>
      </c>
      <c r="H19" s="28">
        <v>0.5</v>
      </c>
      <c r="I19" s="28">
        <v>0.5</v>
      </c>
      <c r="J19" s="28">
        <v>0</v>
      </c>
      <c r="K19" s="28">
        <v>0.5</v>
      </c>
      <c r="L19" s="28">
        <v>0.5</v>
      </c>
      <c r="M19" s="28">
        <v>1</v>
      </c>
      <c r="N19" s="28">
        <v>0</v>
      </c>
      <c r="O19" s="28">
        <v>0</v>
      </c>
      <c r="P19" s="28">
        <v>100</v>
      </c>
      <c r="Q19" s="27">
        <v>50</v>
      </c>
      <c r="R19" s="28">
        <v>0</v>
      </c>
    </row>
    <row r="20" spans="1:18" x14ac:dyDescent="0.25">
      <c r="A20" s="25">
        <v>600</v>
      </c>
      <c r="B20" s="26">
        <v>15</v>
      </c>
      <c r="C20" s="31" t="s">
        <v>75</v>
      </c>
      <c r="D20" s="32" t="s">
        <v>62</v>
      </c>
      <c r="E20" s="33" t="s">
        <v>79</v>
      </c>
      <c r="F20" s="27">
        <v>40</v>
      </c>
      <c r="G20" s="27">
        <v>1</v>
      </c>
      <c r="H20" s="27">
        <v>1</v>
      </c>
      <c r="I20" s="27">
        <v>0.5</v>
      </c>
      <c r="J20" s="27">
        <v>0.25</v>
      </c>
      <c r="K20" s="27">
        <v>0.5</v>
      </c>
      <c r="L20" s="27">
        <v>0.5</v>
      </c>
      <c r="M20" s="27">
        <v>1</v>
      </c>
      <c r="N20" s="27">
        <v>0.25</v>
      </c>
      <c r="O20" s="27">
        <v>200</v>
      </c>
      <c r="P20" s="28">
        <v>100</v>
      </c>
      <c r="Q20" s="27">
        <v>50</v>
      </c>
      <c r="R20" s="27">
        <v>50</v>
      </c>
    </row>
    <row r="21" spans="1:18" x14ac:dyDescent="0.25">
      <c r="A21" s="25">
        <v>600</v>
      </c>
      <c r="B21" s="26">
        <v>20</v>
      </c>
      <c r="C21" s="31" t="s">
        <v>75</v>
      </c>
      <c r="D21" s="32" t="s">
        <v>62</v>
      </c>
      <c r="E21" s="33" t="s">
        <v>79</v>
      </c>
      <c r="F21" s="27">
        <v>40</v>
      </c>
      <c r="G21" s="27">
        <v>1</v>
      </c>
      <c r="H21" s="27">
        <v>2</v>
      </c>
      <c r="I21" s="27">
        <v>0.5</v>
      </c>
      <c r="J21" s="27">
        <v>0.25</v>
      </c>
      <c r="K21" s="27">
        <v>1</v>
      </c>
      <c r="L21" s="27">
        <v>0.5</v>
      </c>
      <c r="M21" s="27">
        <v>1.25</v>
      </c>
      <c r="N21" s="27">
        <v>0.5</v>
      </c>
      <c r="O21" s="27">
        <v>300</v>
      </c>
      <c r="P21" s="28">
        <v>100</v>
      </c>
      <c r="Q21" s="27">
        <v>50</v>
      </c>
      <c r="R21" s="27">
        <v>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/>
  </sheetViews>
  <sheetFormatPr defaultRowHeight="15" x14ac:dyDescent="0.25"/>
  <cols>
    <col min="4" max="4" width="31.85546875" customWidth="1"/>
    <col min="5" max="5" width="10" customWidth="1"/>
    <col min="6" max="7" width="9.140625" customWidth="1"/>
  </cols>
  <sheetData>
    <row r="1" spans="1:16" ht="45" customHeight="1" x14ac:dyDescent="0.25">
      <c r="A1" s="25" t="s">
        <v>54</v>
      </c>
      <c r="B1" s="26" t="s">
        <v>53</v>
      </c>
      <c r="C1" s="31" t="s">
        <v>73</v>
      </c>
      <c r="D1" s="32" t="s">
        <v>76</v>
      </c>
      <c r="E1" s="33" t="s">
        <v>77</v>
      </c>
      <c r="F1" s="27" t="s">
        <v>59</v>
      </c>
      <c r="G1" s="27" t="s">
        <v>45</v>
      </c>
      <c r="H1" s="27" t="s">
        <v>46</v>
      </c>
      <c r="I1" s="27" t="s">
        <v>55</v>
      </c>
      <c r="J1" s="27" t="s">
        <v>47</v>
      </c>
      <c r="K1" s="27" t="s">
        <v>48</v>
      </c>
      <c r="L1" s="27" t="s">
        <v>49</v>
      </c>
      <c r="M1" s="27" t="s">
        <v>50</v>
      </c>
      <c r="N1" s="28" t="s">
        <v>51</v>
      </c>
      <c r="O1" s="28" t="s">
        <v>52</v>
      </c>
      <c r="P1" s="27" t="s">
        <v>56</v>
      </c>
    </row>
    <row r="2" spans="1:16" x14ac:dyDescent="0.25">
      <c r="A2" s="25">
        <v>350</v>
      </c>
      <c r="B2" s="26">
        <v>5</v>
      </c>
      <c r="C2" s="31" t="s">
        <v>74</v>
      </c>
      <c r="D2" s="32" t="s">
        <v>58</v>
      </c>
      <c r="E2" s="33" t="s">
        <v>78</v>
      </c>
      <c r="F2" s="28">
        <v>30</v>
      </c>
      <c r="G2" s="28">
        <v>1.5</v>
      </c>
      <c r="H2" s="28">
        <v>1</v>
      </c>
      <c r="I2" s="28">
        <v>0</v>
      </c>
      <c r="J2" s="28">
        <v>0.5</v>
      </c>
      <c r="K2" s="28">
        <v>1</v>
      </c>
      <c r="L2" s="28">
        <v>0.5</v>
      </c>
      <c r="M2" s="28">
        <v>250</v>
      </c>
      <c r="N2" s="28">
        <v>100</v>
      </c>
      <c r="O2" s="27">
        <v>50</v>
      </c>
      <c r="P2" s="28">
        <v>0</v>
      </c>
    </row>
    <row r="3" spans="1:16" x14ac:dyDescent="0.25">
      <c r="A3" s="25">
        <v>350</v>
      </c>
      <c r="B3" s="26">
        <v>10</v>
      </c>
      <c r="C3" s="31" t="s">
        <v>74</v>
      </c>
      <c r="D3" s="32" t="s">
        <v>58</v>
      </c>
      <c r="E3" s="33" t="s">
        <v>78</v>
      </c>
      <c r="F3" s="27">
        <v>30</v>
      </c>
      <c r="G3" s="27">
        <v>2</v>
      </c>
      <c r="H3" s="27">
        <v>1.25</v>
      </c>
      <c r="I3" s="27">
        <v>0</v>
      </c>
      <c r="J3" s="27">
        <v>0.75</v>
      </c>
      <c r="K3" s="27">
        <v>1.25</v>
      </c>
      <c r="L3" s="27">
        <v>0.5</v>
      </c>
      <c r="M3" s="28">
        <v>250</v>
      </c>
      <c r="N3" s="28">
        <v>100</v>
      </c>
      <c r="O3" s="27">
        <v>50</v>
      </c>
      <c r="P3" s="27">
        <v>0</v>
      </c>
    </row>
    <row r="4" spans="1:16" x14ac:dyDescent="0.25">
      <c r="A4" s="25">
        <v>350</v>
      </c>
      <c r="B4" s="26">
        <v>15</v>
      </c>
      <c r="C4" s="31" t="s">
        <v>74</v>
      </c>
      <c r="D4" s="32" t="s">
        <v>58</v>
      </c>
      <c r="E4" s="33" t="s">
        <v>78</v>
      </c>
      <c r="F4" s="27">
        <v>35</v>
      </c>
      <c r="G4" s="27">
        <v>2</v>
      </c>
      <c r="H4" s="27">
        <v>2</v>
      </c>
      <c r="I4" s="27">
        <v>0.5</v>
      </c>
      <c r="J4" s="27">
        <v>0.5</v>
      </c>
      <c r="K4" s="27">
        <v>1.25</v>
      </c>
      <c r="L4" s="27">
        <v>0.5</v>
      </c>
      <c r="M4" s="27">
        <v>275</v>
      </c>
      <c r="N4" s="28">
        <v>100</v>
      </c>
      <c r="O4" s="27">
        <v>50</v>
      </c>
      <c r="P4" s="27">
        <v>50</v>
      </c>
    </row>
    <row r="5" spans="1:16" x14ac:dyDescent="0.25">
      <c r="A5" s="25">
        <v>350</v>
      </c>
      <c r="B5" s="26">
        <v>20</v>
      </c>
      <c r="C5" s="31" t="s">
        <v>74</v>
      </c>
      <c r="D5" s="32" t="s">
        <v>58</v>
      </c>
      <c r="E5" s="33" t="s">
        <v>78</v>
      </c>
      <c r="F5" s="27">
        <v>35</v>
      </c>
      <c r="G5" s="27">
        <v>2</v>
      </c>
      <c r="H5" s="27">
        <v>2</v>
      </c>
      <c r="I5" s="27">
        <v>0.5</v>
      </c>
      <c r="J5" s="27">
        <v>1</v>
      </c>
      <c r="K5" s="27">
        <v>1.25</v>
      </c>
      <c r="L5" s="27">
        <v>1</v>
      </c>
      <c r="M5" s="27">
        <v>300</v>
      </c>
      <c r="N5" s="28">
        <v>150</v>
      </c>
      <c r="O5" s="27">
        <v>50</v>
      </c>
      <c r="P5" s="27">
        <v>75</v>
      </c>
    </row>
    <row r="6" spans="1:16" x14ac:dyDescent="0.25">
      <c r="A6" s="25">
        <v>400</v>
      </c>
      <c r="B6" s="26">
        <v>5</v>
      </c>
      <c r="C6" s="31" t="s">
        <v>74</v>
      </c>
      <c r="D6" s="32" t="s">
        <v>58</v>
      </c>
      <c r="E6" s="33" t="s">
        <v>78</v>
      </c>
      <c r="F6" s="28">
        <v>30</v>
      </c>
      <c r="G6" s="28">
        <v>1.5</v>
      </c>
      <c r="H6" s="28">
        <v>1</v>
      </c>
      <c r="I6" s="28">
        <v>0</v>
      </c>
      <c r="J6" s="28">
        <v>0.75</v>
      </c>
      <c r="K6" s="28">
        <v>1</v>
      </c>
      <c r="L6" s="28">
        <v>0.5</v>
      </c>
      <c r="M6" s="28">
        <v>250</v>
      </c>
      <c r="N6" s="28">
        <v>100</v>
      </c>
      <c r="O6" s="27">
        <v>50</v>
      </c>
      <c r="P6" s="28">
        <v>0</v>
      </c>
    </row>
    <row r="7" spans="1:16" x14ac:dyDescent="0.25">
      <c r="A7" s="25">
        <v>400</v>
      </c>
      <c r="B7" s="26">
        <v>10</v>
      </c>
      <c r="C7" s="31" t="s">
        <v>74</v>
      </c>
      <c r="D7" s="32" t="s">
        <v>58</v>
      </c>
      <c r="E7" s="33" t="s">
        <v>78</v>
      </c>
      <c r="F7" s="27">
        <v>35</v>
      </c>
      <c r="G7" s="27">
        <v>2</v>
      </c>
      <c r="H7" s="27">
        <v>1.5</v>
      </c>
      <c r="I7" s="27">
        <v>0</v>
      </c>
      <c r="J7" s="27">
        <v>0.5</v>
      </c>
      <c r="K7" s="27">
        <v>1.25</v>
      </c>
      <c r="L7" s="27">
        <v>0.75</v>
      </c>
      <c r="M7" s="27">
        <v>275</v>
      </c>
      <c r="N7" s="28">
        <v>100</v>
      </c>
      <c r="O7" s="27">
        <v>50</v>
      </c>
      <c r="P7" s="27">
        <v>50</v>
      </c>
    </row>
    <row r="8" spans="1:16" x14ac:dyDescent="0.25">
      <c r="A8" s="25">
        <v>400</v>
      </c>
      <c r="B8" s="26">
        <v>15</v>
      </c>
      <c r="C8" s="31" t="s">
        <v>74</v>
      </c>
      <c r="D8" s="32" t="s">
        <v>58</v>
      </c>
      <c r="E8" s="33" t="s">
        <v>78</v>
      </c>
      <c r="F8" s="27">
        <v>35</v>
      </c>
      <c r="G8" s="27">
        <v>2</v>
      </c>
      <c r="H8" s="27">
        <v>1.75</v>
      </c>
      <c r="I8" s="27">
        <v>0.5</v>
      </c>
      <c r="J8" s="27">
        <v>0.5</v>
      </c>
      <c r="K8" s="27">
        <v>1.25</v>
      </c>
      <c r="L8" s="27">
        <v>0.75</v>
      </c>
      <c r="M8" s="27">
        <v>275</v>
      </c>
      <c r="N8" s="28">
        <v>100</v>
      </c>
      <c r="O8" s="27">
        <v>50</v>
      </c>
      <c r="P8" s="27">
        <v>50</v>
      </c>
    </row>
    <row r="9" spans="1:16" x14ac:dyDescent="0.25">
      <c r="A9" s="25">
        <v>400</v>
      </c>
      <c r="B9" s="26">
        <v>20</v>
      </c>
      <c r="C9" s="31" t="s">
        <v>74</v>
      </c>
      <c r="D9" s="32" t="s">
        <v>58</v>
      </c>
      <c r="E9" s="33" t="s">
        <v>78</v>
      </c>
      <c r="F9" s="27">
        <v>35</v>
      </c>
      <c r="G9" s="27">
        <v>2</v>
      </c>
      <c r="H9" s="27">
        <v>2</v>
      </c>
      <c r="I9" s="27">
        <v>0.5</v>
      </c>
      <c r="J9" s="27">
        <v>1</v>
      </c>
      <c r="K9" s="27">
        <v>1.25</v>
      </c>
      <c r="L9" s="27">
        <v>1</v>
      </c>
      <c r="M9" s="27">
        <v>300</v>
      </c>
      <c r="N9" s="28">
        <v>150</v>
      </c>
      <c r="O9" s="27">
        <v>50</v>
      </c>
      <c r="P9" s="27">
        <v>75</v>
      </c>
    </row>
    <row r="10" spans="1:16" x14ac:dyDescent="0.25">
      <c r="A10" s="25">
        <v>450</v>
      </c>
      <c r="B10" s="26">
        <v>5</v>
      </c>
      <c r="C10" s="31" t="s">
        <v>74</v>
      </c>
      <c r="D10" s="32" t="s">
        <v>58</v>
      </c>
      <c r="E10" s="33" t="s">
        <v>78</v>
      </c>
      <c r="F10" s="28">
        <v>33</v>
      </c>
      <c r="G10" s="28">
        <v>1.5</v>
      </c>
      <c r="H10" s="28">
        <v>1</v>
      </c>
      <c r="I10" s="28">
        <v>0</v>
      </c>
      <c r="J10" s="28">
        <v>0.75</v>
      </c>
      <c r="K10" s="28">
        <v>1</v>
      </c>
      <c r="L10" s="28">
        <v>0.5</v>
      </c>
      <c r="M10" s="28">
        <v>250</v>
      </c>
      <c r="N10" s="28">
        <v>100</v>
      </c>
      <c r="O10" s="27">
        <v>50</v>
      </c>
      <c r="P10" s="28">
        <v>0</v>
      </c>
    </row>
    <row r="11" spans="1:16" x14ac:dyDescent="0.25">
      <c r="A11" s="25">
        <v>450</v>
      </c>
      <c r="B11" s="26">
        <v>10</v>
      </c>
      <c r="C11" s="31" t="s">
        <v>74</v>
      </c>
      <c r="D11" s="32" t="s">
        <v>58</v>
      </c>
      <c r="E11" s="33" t="s">
        <v>78</v>
      </c>
      <c r="F11" s="27">
        <v>35</v>
      </c>
      <c r="G11" s="27">
        <v>2</v>
      </c>
      <c r="H11" s="27">
        <v>1</v>
      </c>
      <c r="I11" s="27">
        <v>0</v>
      </c>
      <c r="J11" s="27">
        <v>1</v>
      </c>
      <c r="K11" s="27">
        <v>1.25</v>
      </c>
      <c r="L11" s="27">
        <v>1</v>
      </c>
      <c r="M11" s="27">
        <v>275</v>
      </c>
      <c r="N11" s="28">
        <v>100</v>
      </c>
      <c r="O11" s="27">
        <v>50</v>
      </c>
      <c r="P11" s="27">
        <v>0</v>
      </c>
    </row>
    <row r="12" spans="1:16" x14ac:dyDescent="0.25">
      <c r="A12" s="25">
        <v>450</v>
      </c>
      <c r="B12" s="26">
        <v>15</v>
      </c>
      <c r="C12" s="31" t="s">
        <v>74</v>
      </c>
      <c r="D12" s="32" t="s">
        <v>58</v>
      </c>
      <c r="E12" s="33" t="s">
        <v>78</v>
      </c>
      <c r="F12" s="27">
        <v>35</v>
      </c>
      <c r="G12" s="27">
        <v>2</v>
      </c>
      <c r="H12" s="27">
        <v>1.75</v>
      </c>
      <c r="I12" s="27">
        <v>0.5</v>
      </c>
      <c r="J12" s="27">
        <v>0.5</v>
      </c>
      <c r="K12" s="27">
        <v>1.5</v>
      </c>
      <c r="L12" s="27">
        <v>1</v>
      </c>
      <c r="M12" s="27">
        <v>275</v>
      </c>
      <c r="N12" s="28">
        <v>100</v>
      </c>
      <c r="O12" s="27">
        <v>50</v>
      </c>
      <c r="P12" s="27">
        <v>50</v>
      </c>
    </row>
    <row r="13" spans="1:16" x14ac:dyDescent="0.25">
      <c r="A13" s="25">
        <v>450</v>
      </c>
      <c r="B13" s="26">
        <v>20</v>
      </c>
      <c r="C13" s="31" t="s">
        <v>74</v>
      </c>
      <c r="D13" s="32" t="s">
        <v>58</v>
      </c>
      <c r="E13" s="33" t="s">
        <v>78</v>
      </c>
      <c r="F13" s="27">
        <v>35</v>
      </c>
      <c r="G13" s="27">
        <v>2</v>
      </c>
      <c r="H13" s="27">
        <v>2</v>
      </c>
      <c r="I13" s="27">
        <v>0.75</v>
      </c>
      <c r="J13" s="27">
        <v>0.5</v>
      </c>
      <c r="K13" s="27">
        <v>1.5</v>
      </c>
      <c r="L13" s="27">
        <v>1</v>
      </c>
      <c r="M13" s="27">
        <v>300</v>
      </c>
      <c r="N13" s="28">
        <v>150</v>
      </c>
      <c r="O13" s="27">
        <v>50</v>
      </c>
      <c r="P13" s="27">
        <v>75</v>
      </c>
    </row>
    <row r="14" spans="1:16" x14ac:dyDescent="0.25">
      <c r="A14" s="25">
        <v>500</v>
      </c>
      <c r="B14" s="26">
        <v>5</v>
      </c>
      <c r="C14" s="31" t="s">
        <v>75</v>
      </c>
      <c r="D14" s="32" t="s">
        <v>58</v>
      </c>
      <c r="E14" s="33" t="s">
        <v>78</v>
      </c>
      <c r="F14" s="28">
        <v>35</v>
      </c>
      <c r="G14" s="28">
        <v>1.5</v>
      </c>
      <c r="H14" s="28">
        <v>1</v>
      </c>
      <c r="I14" s="28">
        <v>0</v>
      </c>
      <c r="J14" s="28">
        <v>0.5</v>
      </c>
      <c r="K14" s="28">
        <v>1</v>
      </c>
      <c r="L14" s="28">
        <v>0.5</v>
      </c>
      <c r="M14" s="28">
        <v>250</v>
      </c>
      <c r="N14" s="28">
        <v>100</v>
      </c>
      <c r="O14" s="27">
        <v>50</v>
      </c>
      <c r="P14" s="28">
        <v>0</v>
      </c>
    </row>
    <row r="15" spans="1:16" x14ac:dyDescent="0.25">
      <c r="A15" s="25">
        <v>500</v>
      </c>
      <c r="B15" s="26">
        <v>10</v>
      </c>
      <c r="C15" s="31" t="s">
        <v>75</v>
      </c>
      <c r="D15" s="32" t="s">
        <v>58</v>
      </c>
      <c r="E15" s="33" t="s">
        <v>78</v>
      </c>
      <c r="F15" s="27">
        <v>35</v>
      </c>
      <c r="G15" s="27">
        <v>2</v>
      </c>
      <c r="H15" s="27">
        <v>1.25</v>
      </c>
      <c r="I15" s="27">
        <v>0</v>
      </c>
      <c r="J15" s="27">
        <v>0.75</v>
      </c>
      <c r="K15" s="27">
        <v>1.25</v>
      </c>
      <c r="L15" s="27">
        <v>0.5</v>
      </c>
      <c r="M15" s="28">
        <v>250</v>
      </c>
      <c r="N15" s="28">
        <v>100</v>
      </c>
      <c r="O15" s="27">
        <v>50</v>
      </c>
      <c r="P15" s="27">
        <v>0</v>
      </c>
    </row>
    <row r="16" spans="1:16" x14ac:dyDescent="0.25">
      <c r="A16" s="25">
        <v>500</v>
      </c>
      <c r="B16" s="26">
        <v>15</v>
      </c>
      <c r="C16" s="31" t="s">
        <v>75</v>
      </c>
      <c r="D16" s="32" t="s">
        <v>58</v>
      </c>
      <c r="E16" s="33" t="s">
        <v>78</v>
      </c>
      <c r="F16" s="27">
        <v>40</v>
      </c>
      <c r="G16" s="27">
        <v>2</v>
      </c>
      <c r="H16" s="27">
        <v>1.5</v>
      </c>
      <c r="I16" s="27">
        <v>0</v>
      </c>
      <c r="J16" s="27">
        <v>0.5</v>
      </c>
      <c r="K16" s="27">
        <v>1.25</v>
      </c>
      <c r="L16" s="27">
        <v>0.75</v>
      </c>
      <c r="M16" s="27">
        <v>275</v>
      </c>
      <c r="N16" s="28">
        <v>100</v>
      </c>
      <c r="O16" s="27">
        <v>50</v>
      </c>
      <c r="P16" s="27">
        <v>50</v>
      </c>
    </row>
    <row r="17" spans="1:16" x14ac:dyDescent="0.25">
      <c r="A17" s="25">
        <v>500</v>
      </c>
      <c r="B17" s="26">
        <v>20</v>
      </c>
      <c r="C17" s="31" t="s">
        <v>75</v>
      </c>
      <c r="D17" s="32" t="s">
        <v>58</v>
      </c>
      <c r="E17" s="33" t="s">
        <v>78</v>
      </c>
      <c r="F17" s="27">
        <v>40</v>
      </c>
      <c r="G17" s="27">
        <v>2</v>
      </c>
      <c r="H17" s="27">
        <v>1.5</v>
      </c>
      <c r="I17" s="27">
        <v>0</v>
      </c>
      <c r="J17" s="27">
        <v>1</v>
      </c>
      <c r="K17" s="27">
        <v>1.25</v>
      </c>
      <c r="L17" s="27">
        <v>1</v>
      </c>
      <c r="M17" s="27">
        <v>275</v>
      </c>
      <c r="N17" s="28">
        <v>100</v>
      </c>
      <c r="O17" s="27">
        <v>50</v>
      </c>
      <c r="P17" s="27">
        <v>50</v>
      </c>
    </row>
    <row r="18" spans="1:16" x14ac:dyDescent="0.25">
      <c r="A18" s="25">
        <v>600</v>
      </c>
      <c r="B18" s="26">
        <v>5</v>
      </c>
      <c r="C18" s="31" t="s">
        <v>75</v>
      </c>
      <c r="D18" s="32" t="s">
        <v>58</v>
      </c>
      <c r="E18" s="33" t="s">
        <v>78</v>
      </c>
      <c r="F18" s="27">
        <v>35</v>
      </c>
      <c r="G18" s="27">
        <v>2</v>
      </c>
      <c r="H18" s="27">
        <v>1.75</v>
      </c>
      <c r="I18" s="27">
        <v>0.5</v>
      </c>
      <c r="J18" s="27">
        <v>0.5</v>
      </c>
      <c r="K18" s="27">
        <v>1.25</v>
      </c>
      <c r="L18" s="27">
        <v>0.75</v>
      </c>
      <c r="M18" s="27">
        <v>275</v>
      </c>
      <c r="N18" s="28">
        <v>100</v>
      </c>
      <c r="O18" s="27">
        <v>50</v>
      </c>
      <c r="P18" s="27">
        <v>50</v>
      </c>
    </row>
    <row r="19" spans="1:16" x14ac:dyDescent="0.25">
      <c r="A19" s="25">
        <v>600</v>
      </c>
      <c r="B19" s="26">
        <v>10</v>
      </c>
      <c r="C19" s="31" t="s">
        <v>75</v>
      </c>
      <c r="D19" s="32" t="s">
        <v>58</v>
      </c>
      <c r="E19" s="33" t="s">
        <v>78</v>
      </c>
      <c r="F19" s="27">
        <v>40</v>
      </c>
      <c r="G19" s="27">
        <v>2</v>
      </c>
      <c r="H19" s="27">
        <v>1</v>
      </c>
      <c r="I19" s="27">
        <v>0</v>
      </c>
      <c r="J19" s="27">
        <v>1</v>
      </c>
      <c r="K19" s="27">
        <v>1.25</v>
      </c>
      <c r="L19" s="27">
        <v>1</v>
      </c>
      <c r="M19" s="27">
        <v>275</v>
      </c>
      <c r="N19" s="28">
        <v>100</v>
      </c>
      <c r="O19" s="27">
        <v>50</v>
      </c>
      <c r="P19" s="27">
        <v>0</v>
      </c>
    </row>
    <row r="20" spans="1:16" x14ac:dyDescent="0.25">
      <c r="A20" s="25">
        <v>600</v>
      </c>
      <c r="B20" s="26">
        <v>15</v>
      </c>
      <c r="C20" s="31" t="s">
        <v>75</v>
      </c>
      <c r="D20" s="32" t="s">
        <v>58</v>
      </c>
      <c r="E20" s="33" t="s">
        <v>78</v>
      </c>
      <c r="F20" s="27">
        <v>40</v>
      </c>
      <c r="G20" s="27">
        <v>2</v>
      </c>
      <c r="H20" s="27">
        <v>1.75</v>
      </c>
      <c r="I20" s="27">
        <v>0.5</v>
      </c>
      <c r="J20" s="27">
        <v>0.5</v>
      </c>
      <c r="K20" s="27">
        <v>1.5</v>
      </c>
      <c r="L20" s="27">
        <v>1</v>
      </c>
      <c r="M20" s="27">
        <v>275</v>
      </c>
      <c r="N20" s="28">
        <v>100</v>
      </c>
      <c r="O20" s="27">
        <v>50</v>
      </c>
      <c r="P20" s="27">
        <v>50</v>
      </c>
    </row>
    <row r="21" spans="1:16" x14ac:dyDescent="0.25">
      <c r="A21" s="25">
        <v>600</v>
      </c>
      <c r="B21" s="26">
        <v>20</v>
      </c>
      <c r="C21" s="31" t="s">
        <v>75</v>
      </c>
      <c r="D21" s="32" t="s">
        <v>58</v>
      </c>
      <c r="E21" s="33" t="s">
        <v>78</v>
      </c>
      <c r="F21" s="27">
        <v>40</v>
      </c>
      <c r="G21" s="27">
        <v>2</v>
      </c>
      <c r="H21" s="27">
        <v>2</v>
      </c>
      <c r="I21" s="27">
        <v>0.75</v>
      </c>
      <c r="J21" s="27">
        <v>0.5</v>
      </c>
      <c r="K21" s="27">
        <v>1.5</v>
      </c>
      <c r="L21" s="27">
        <v>1</v>
      </c>
      <c r="M21" s="27">
        <v>300</v>
      </c>
      <c r="N21" s="28">
        <v>150</v>
      </c>
      <c r="O21" s="27">
        <v>50</v>
      </c>
      <c r="P21" s="27">
        <v>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D1" sqref="D1:E21"/>
    </sheetView>
  </sheetViews>
  <sheetFormatPr defaultRowHeight="15" x14ac:dyDescent="0.25"/>
  <cols>
    <col min="1" max="1" width="9.140625" customWidth="1"/>
    <col min="4" max="4" width="30.85546875" customWidth="1"/>
    <col min="5" max="5" width="10.140625" customWidth="1"/>
  </cols>
  <sheetData>
    <row r="1" spans="1:16" ht="45" customHeight="1" x14ac:dyDescent="0.25">
      <c r="A1" s="25" t="s">
        <v>54</v>
      </c>
      <c r="B1" s="26" t="s">
        <v>53</v>
      </c>
      <c r="C1" s="31" t="s">
        <v>73</v>
      </c>
      <c r="D1" s="32" t="s">
        <v>76</v>
      </c>
      <c r="E1" s="33" t="s">
        <v>77</v>
      </c>
      <c r="F1" s="27" t="s">
        <v>44</v>
      </c>
      <c r="G1" s="27" t="s">
        <v>45</v>
      </c>
      <c r="H1" s="27" t="s">
        <v>46</v>
      </c>
      <c r="I1" s="27" t="s">
        <v>55</v>
      </c>
      <c r="J1" s="27" t="s">
        <v>47</v>
      </c>
      <c r="K1" s="27" t="s">
        <v>48</v>
      </c>
      <c r="L1" s="27" t="s">
        <v>49</v>
      </c>
      <c r="M1" s="27" t="s">
        <v>50</v>
      </c>
      <c r="N1" s="28" t="s">
        <v>51</v>
      </c>
      <c r="O1" s="28" t="s">
        <v>52</v>
      </c>
      <c r="P1" s="27" t="s">
        <v>56</v>
      </c>
    </row>
    <row r="2" spans="1:16" x14ac:dyDescent="0.25">
      <c r="A2" s="25">
        <v>350</v>
      </c>
      <c r="B2" s="26">
        <v>5</v>
      </c>
      <c r="C2" s="31" t="s">
        <v>74</v>
      </c>
      <c r="D2" s="32" t="s">
        <v>0</v>
      </c>
      <c r="E2" s="33" t="s">
        <v>78</v>
      </c>
      <c r="F2" s="28">
        <v>30</v>
      </c>
      <c r="G2" s="28">
        <v>1.5</v>
      </c>
      <c r="H2" s="28">
        <v>1</v>
      </c>
      <c r="I2" s="28">
        <v>0</v>
      </c>
      <c r="J2" s="28">
        <v>0.5</v>
      </c>
      <c r="K2" s="28">
        <v>1</v>
      </c>
      <c r="L2" s="28">
        <v>0.5</v>
      </c>
      <c r="M2" s="28">
        <v>250</v>
      </c>
      <c r="N2" s="28">
        <v>100</v>
      </c>
      <c r="O2" s="27">
        <v>50</v>
      </c>
      <c r="P2" s="28">
        <v>0</v>
      </c>
    </row>
    <row r="3" spans="1:16" x14ac:dyDescent="0.25">
      <c r="A3" s="25">
        <v>350</v>
      </c>
      <c r="B3" s="26">
        <v>10</v>
      </c>
      <c r="C3" s="31" t="s">
        <v>74</v>
      </c>
      <c r="D3" s="32" t="s">
        <v>0</v>
      </c>
      <c r="E3" s="33" t="s">
        <v>78</v>
      </c>
      <c r="F3" s="27">
        <v>30</v>
      </c>
      <c r="G3" s="27">
        <v>2</v>
      </c>
      <c r="H3" s="27">
        <v>1.25</v>
      </c>
      <c r="I3" s="27">
        <v>0</v>
      </c>
      <c r="J3" s="27">
        <v>0.75</v>
      </c>
      <c r="K3" s="27">
        <v>1.25</v>
      </c>
      <c r="L3" s="27">
        <v>0.5</v>
      </c>
      <c r="M3" s="28">
        <v>250</v>
      </c>
      <c r="N3" s="28">
        <v>100</v>
      </c>
      <c r="O3" s="27">
        <v>50</v>
      </c>
      <c r="P3" s="27">
        <v>0</v>
      </c>
    </row>
    <row r="4" spans="1:16" x14ac:dyDescent="0.25">
      <c r="A4" s="25">
        <v>350</v>
      </c>
      <c r="B4" s="26">
        <v>15</v>
      </c>
      <c r="C4" s="31" t="s">
        <v>74</v>
      </c>
      <c r="D4" s="32" t="s">
        <v>0</v>
      </c>
      <c r="E4" s="33" t="s">
        <v>78</v>
      </c>
      <c r="F4" s="27">
        <v>35</v>
      </c>
      <c r="G4" s="27">
        <v>2</v>
      </c>
      <c r="H4" s="27">
        <v>2</v>
      </c>
      <c r="I4" s="27">
        <v>0.5</v>
      </c>
      <c r="J4" s="27">
        <v>0.5</v>
      </c>
      <c r="K4" s="27">
        <v>1.25</v>
      </c>
      <c r="L4" s="27">
        <v>0.5</v>
      </c>
      <c r="M4" s="27">
        <v>275</v>
      </c>
      <c r="N4" s="28">
        <v>100</v>
      </c>
      <c r="O4" s="27">
        <v>50</v>
      </c>
      <c r="P4" s="27">
        <v>50</v>
      </c>
    </row>
    <row r="5" spans="1:16" x14ac:dyDescent="0.25">
      <c r="A5" s="25">
        <v>350</v>
      </c>
      <c r="B5" s="26">
        <v>20</v>
      </c>
      <c r="C5" s="31" t="s">
        <v>74</v>
      </c>
      <c r="D5" s="32" t="s">
        <v>0</v>
      </c>
      <c r="E5" s="33" t="s">
        <v>78</v>
      </c>
      <c r="F5" s="27">
        <v>35</v>
      </c>
      <c r="G5" s="27">
        <v>2</v>
      </c>
      <c r="H5" s="27">
        <v>2</v>
      </c>
      <c r="I5" s="27">
        <v>0</v>
      </c>
      <c r="J5" s="27">
        <v>1</v>
      </c>
      <c r="K5" s="27">
        <v>1.5</v>
      </c>
      <c r="L5" s="27">
        <v>1</v>
      </c>
      <c r="M5" s="27">
        <v>300</v>
      </c>
      <c r="N5" s="28">
        <v>150</v>
      </c>
      <c r="O5" s="27">
        <v>50</v>
      </c>
      <c r="P5" s="27">
        <v>50</v>
      </c>
    </row>
    <row r="6" spans="1:16" x14ac:dyDescent="0.25">
      <c r="A6" s="25">
        <v>400</v>
      </c>
      <c r="B6" s="26">
        <v>5</v>
      </c>
      <c r="C6" s="31" t="s">
        <v>74</v>
      </c>
      <c r="D6" s="32" t="s">
        <v>0</v>
      </c>
      <c r="E6" s="33" t="s">
        <v>78</v>
      </c>
      <c r="F6" s="27">
        <v>30</v>
      </c>
      <c r="G6" s="28">
        <v>1.5</v>
      </c>
      <c r="H6" s="28">
        <v>1.25</v>
      </c>
      <c r="I6" s="28">
        <v>0</v>
      </c>
      <c r="J6" s="28">
        <v>0.5</v>
      </c>
      <c r="K6" s="28">
        <v>1</v>
      </c>
      <c r="L6" s="28">
        <v>0.5</v>
      </c>
      <c r="M6" s="28">
        <v>250</v>
      </c>
      <c r="N6" s="28">
        <v>100</v>
      </c>
      <c r="O6" s="27">
        <v>50</v>
      </c>
      <c r="P6" s="28">
        <v>0</v>
      </c>
    </row>
    <row r="7" spans="1:16" x14ac:dyDescent="0.25">
      <c r="A7" s="25">
        <v>400</v>
      </c>
      <c r="B7" s="26">
        <v>10</v>
      </c>
      <c r="C7" s="31" t="s">
        <v>74</v>
      </c>
      <c r="D7" s="32" t="s">
        <v>0</v>
      </c>
      <c r="E7" s="33" t="s">
        <v>78</v>
      </c>
      <c r="F7" s="27">
        <v>35</v>
      </c>
      <c r="G7" s="27">
        <v>2</v>
      </c>
      <c r="H7" s="27">
        <v>1.5</v>
      </c>
      <c r="I7" s="27">
        <v>0</v>
      </c>
      <c r="J7" s="27">
        <v>0.5</v>
      </c>
      <c r="K7" s="27">
        <v>1.25</v>
      </c>
      <c r="L7" s="27">
        <v>0.75</v>
      </c>
      <c r="M7" s="27">
        <v>275</v>
      </c>
      <c r="N7" s="28">
        <v>100</v>
      </c>
      <c r="O7" s="27">
        <v>50</v>
      </c>
      <c r="P7" s="27">
        <v>50</v>
      </c>
    </row>
    <row r="8" spans="1:16" x14ac:dyDescent="0.25">
      <c r="A8" s="25">
        <v>400</v>
      </c>
      <c r="B8" s="26">
        <v>15</v>
      </c>
      <c r="C8" s="31" t="s">
        <v>74</v>
      </c>
      <c r="D8" s="32" t="s">
        <v>0</v>
      </c>
      <c r="E8" s="33" t="s">
        <v>78</v>
      </c>
      <c r="F8" s="27">
        <v>35</v>
      </c>
      <c r="G8" s="27">
        <v>2</v>
      </c>
      <c r="H8" s="27">
        <v>1.75</v>
      </c>
      <c r="I8" s="27">
        <v>0.5</v>
      </c>
      <c r="J8" s="27">
        <v>0.5</v>
      </c>
      <c r="K8" s="27">
        <v>1.25</v>
      </c>
      <c r="L8" s="27">
        <v>0.75</v>
      </c>
      <c r="M8" s="27">
        <v>275</v>
      </c>
      <c r="N8" s="28">
        <v>100</v>
      </c>
      <c r="O8" s="27">
        <v>50</v>
      </c>
      <c r="P8" s="27">
        <v>50</v>
      </c>
    </row>
    <row r="9" spans="1:16" x14ac:dyDescent="0.25">
      <c r="A9" s="25">
        <v>400</v>
      </c>
      <c r="B9" s="26">
        <v>20</v>
      </c>
      <c r="C9" s="31" t="s">
        <v>74</v>
      </c>
      <c r="D9" s="32" t="s">
        <v>0</v>
      </c>
      <c r="E9" s="33" t="s">
        <v>78</v>
      </c>
      <c r="F9" s="27">
        <v>35</v>
      </c>
      <c r="G9" s="27">
        <v>2</v>
      </c>
      <c r="H9" s="27">
        <v>2</v>
      </c>
      <c r="I9" s="27">
        <v>0.5</v>
      </c>
      <c r="J9" s="27">
        <v>0.75</v>
      </c>
      <c r="K9" s="27">
        <v>1.25</v>
      </c>
      <c r="L9" s="27">
        <v>1</v>
      </c>
      <c r="M9" s="27">
        <v>275</v>
      </c>
      <c r="N9" s="28">
        <v>100</v>
      </c>
      <c r="O9" s="27">
        <v>50</v>
      </c>
      <c r="P9" s="27">
        <v>50</v>
      </c>
    </row>
    <row r="10" spans="1:16" x14ac:dyDescent="0.25">
      <c r="A10" s="25">
        <v>450</v>
      </c>
      <c r="B10" s="26">
        <v>5</v>
      </c>
      <c r="C10" s="31" t="s">
        <v>74</v>
      </c>
      <c r="D10" s="32" t="s">
        <v>0</v>
      </c>
      <c r="E10" s="33" t="s">
        <v>78</v>
      </c>
      <c r="F10" s="28">
        <v>30</v>
      </c>
      <c r="G10" s="28">
        <v>1.5</v>
      </c>
      <c r="H10" s="28">
        <v>1</v>
      </c>
      <c r="I10" s="28">
        <v>0</v>
      </c>
      <c r="J10" s="28">
        <v>0.5</v>
      </c>
      <c r="K10" s="28">
        <v>1</v>
      </c>
      <c r="L10" s="28">
        <v>0.75</v>
      </c>
      <c r="M10" s="28">
        <v>250</v>
      </c>
      <c r="N10" s="28">
        <v>100</v>
      </c>
      <c r="O10" s="27">
        <v>50</v>
      </c>
      <c r="P10" s="28">
        <v>0</v>
      </c>
    </row>
    <row r="11" spans="1:16" x14ac:dyDescent="0.25">
      <c r="A11" s="25">
        <v>450</v>
      </c>
      <c r="B11" s="26">
        <v>10</v>
      </c>
      <c r="C11" s="31" t="s">
        <v>74</v>
      </c>
      <c r="D11" s="32" t="s">
        <v>0</v>
      </c>
      <c r="E11" s="33" t="s">
        <v>78</v>
      </c>
      <c r="F11" s="27">
        <v>35</v>
      </c>
      <c r="G11" s="27">
        <v>2</v>
      </c>
      <c r="H11" s="27">
        <v>1</v>
      </c>
      <c r="I11" s="27">
        <v>0</v>
      </c>
      <c r="J11" s="27">
        <v>1</v>
      </c>
      <c r="K11" s="27">
        <v>1.25</v>
      </c>
      <c r="L11" s="27">
        <v>1</v>
      </c>
      <c r="M11" s="27">
        <v>275</v>
      </c>
      <c r="N11" s="28">
        <v>100</v>
      </c>
      <c r="O11" s="27">
        <v>50</v>
      </c>
      <c r="P11" s="27">
        <v>0</v>
      </c>
    </row>
    <row r="12" spans="1:16" x14ac:dyDescent="0.25">
      <c r="A12" s="25">
        <v>450</v>
      </c>
      <c r="B12" s="26">
        <v>15</v>
      </c>
      <c r="C12" s="31" t="s">
        <v>74</v>
      </c>
      <c r="D12" s="32" t="s">
        <v>0</v>
      </c>
      <c r="E12" s="33" t="s">
        <v>78</v>
      </c>
      <c r="F12" s="27">
        <v>35</v>
      </c>
      <c r="G12" s="27">
        <v>2</v>
      </c>
      <c r="H12" s="27">
        <v>1.75</v>
      </c>
      <c r="I12" s="27">
        <v>0.5</v>
      </c>
      <c r="J12" s="27">
        <v>0.5</v>
      </c>
      <c r="K12" s="27">
        <v>1.5</v>
      </c>
      <c r="L12" s="27">
        <v>1</v>
      </c>
      <c r="M12" s="27">
        <v>275</v>
      </c>
      <c r="N12" s="28">
        <v>100</v>
      </c>
      <c r="O12" s="27">
        <v>50</v>
      </c>
      <c r="P12" s="27">
        <v>50</v>
      </c>
    </row>
    <row r="13" spans="1:16" x14ac:dyDescent="0.25">
      <c r="A13" s="25">
        <v>450</v>
      </c>
      <c r="B13" s="26">
        <v>20</v>
      </c>
      <c r="C13" s="31" t="s">
        <v>74</v>
      </c>
      <c r="D13" s="32" t="s">
        <v>0</v>
      </c>
      <c r="E13" s="33" t="s">
        <v>78</v>
      </c>
      <c r="F13" s="27">
        <v>35</v>
      </c>
      <c r="G13" s="27">
        <v>2</v>
      </c>
      <c r="H13" s="27">
        <v>2</v>
      </c>
      <c r="I13" s="27">
        <v>0.75</v>
      </c>
      <c r="J13" s="27">
        <v>0.5</v>
      </c>
      <c r="K13" s="27">
        <v>1.5</v>
      </c>
      <c r="L13" s="27">
        <v>1</v>
      </c>
      <c r="M13" s="27">
        <v>300</v>
      </c>
      <c r="N13" s="28">
        <v>150</v>
      </c>
      <c r="O13" s="27">
        <v>50</v>
      </c>
      <c r="P13" s="27">
        <v>75</v>
      </c>
    </row>
    <row r="14" spans="1:16" x14ac:dyDescent="0.25">
      <c r="A14" s="25">
        <v>500</v>
      </c>
      <c r="B14" s="26">
        <v>5</v>
      </c>
      <c r="C14" s="31" t="s">
        <v>75</v>
      </c>
      <c r="D14" s="32" t="s">
        <v>0</v>
      </c>
      <c r="E14" s="33" t="s">
        <v>78</v>
      </c>
      <c r="F14" s="28">
        <v>35</v>
      </c>
      <c r="G14" s="28">
        <v>1.5</v>
      </c>
      <c r="H14" s="28">
        <v>1</v>
      </c>
      <c r="I14" s="28">
        <v>0</v>
      </c>
      <c r="J14" s="28">
        <v>0.5</v>
      </c>
      <c r="K14" s="28">
        <v>1</v>
      </c>
      <c r="L14" s="28">
        <v>0.5</v>
      </c>
      <c r="M14" s="28">
        <v>250</v>
      </c>
      <c r="N14" s="28">
        <v>100</v>
      </c>
      <c r="O14" s="27">
        <v>50</v>
      </c>
      <c r="P14" s="28">
        <v>0</v>
      </c>
    </row>
    <row r="15" spans="1:16" x14ac:dyDescent="0.25">
      <c r="A15" s="25">
        <v>500</v>
      </c>
      <c r="B15" s="26">
        <v>10</v>
      </c>
      <c r="C15" s="31" t="s">
        <v>75</v>
      </c>
      <c r="D15" s="32" t="s">
        <v>0</v>
      </c>
      <c r="E15" s="33" t="s">
        <v>78</v>
      </c>
      <c r="F15" s="27">
        <v>35</v>
      </c>
      <c r="G15" s="27">
        <v>2</v>
      </c>
      <c r="H15" s="27">
        <v>1.25</v>
      </c>
      <c r="I15" s="27">
        <v>0</v>
      </c>
      <c r="J15" s="27">
        <v>0.75</v>
      </c>
      <c r="K15" s="27">
        <v>1.25</v>
      </c>
      <c r="L15" s="27">
        <v>0.5</v>
      </c>
      <c r="M15" s="28">
        <v>250</v>
      </c>
      <c r="N15" s="28">
        <v>100</v>
      </c>
      <c r="O15" s="27">
        <v>50</v>
      </c>
      <c r="P15" s="27">
        <v>0</v>
      </c>
    </row>
    <row r="16" spans="1:16" x14ac:dyDescent="0.25">
      <c r="A16" s="25">
        <v>500</v>
      </c>
      <c r="B16" s="26">
        <v>15</v>
      </c>
      <c r="C16" s="31" t="s">
        <v>75</v>
      </c>
      <c r="D16" s="32" t="s">
        <v>0</v>
      </c>
      <c r="E16" s="33" t="s">
        <v>78</v>
      </c>
      <c r="F16" s="27">
        <v>40</v>
      </c>
      <c r="G16" s="27">
        <v>2</v>
      </c>
      <c r="H16" s="27">
        <v>1.5</v>
      </c>
      <c r="I16" s="27">
        <v>0</v>
      </c>
      <c r="J16" s="27">
        <v>0.5</v>
      </c>
      <c r="K16" s="27">
        <v>1.25</v>
      </c>
      <c r="L16" s="27">
        <v>0.75</v>
      </c>
      <c r="M16" s="27">
        <v>275</v>
      </c>
      <c r="N16" s="28">
        <v>100</v>
      </c>
      <c r="O16" s="27">
        <v>50</v>
      </c>
      <c r="P16" s="27">
        <v>50</v>
      </c>
    </row>
    <row r="17" spans="1:16" x14ac:dyDescent="0.25">
      <c r="A17" s="25">
        <v>500</v>
      </c>
      <c r="B17" s="26">
        <v>20</v>
      </c>
      <c r="C17" s="31" t="s">
        <v>75</v>
      </c>
      <c r="D17" s="32" t="s">
        <v>0</v>
      </c>
      <c r="E17" s="33" t="s">
        <v>78</v>
      </c>
      <c r="F17" s="27">
        <v>40</v>
      </c>
      <c r="G17" s="27">
        <v>2</v>
      </c>
      <c r="H17" s="27">
        <v>2</v>
      </c>
      <c r="I17" s="27">
        <v>0.5</v>
      </c>
      <c r="J17" s="27">
        <v>0.5</v>
      </c>
      <c r="K17" s="27">
        <v>1.5</v>
      </c>
      <c r="L17" s="27">
        <v>1</v>
      </c>
      <c r="M17" s="27">
        <v>275</v>
      </c>
      <c r="N17" s="28">
        <v>100</v>
      </c>
      <c r="O17" s="27">
        <v>50</v>
      </c>
      <c r="P17" s="27">
        <v>50</v>
      </c>
    </row>
    <row r="18" spans="1:16" x14ac:dyDescent="0.25">
      <c r="A18" s="25">
        <v>600</v>
      </c>
      <c r="B18" s="26">
        <v>5</v>
      </c>
      <c r="C18" s="31" t="s">
        <v>75</v>
      </c>
      <c r="D18" s="32" t="s">
        <v>0</v>
      </c>
      <c r="E18" s="33" t="s">
        <v>78</v>
      </c>
      <c r="F18" s="27">
        <v>35</v>
      </c>
      <c r="G18" s="27">
        <v>2</v>
      </c>
      <c r="H18" s="27">
        <v>1</v>
      </c>
      <c r="I18" s="27">
        <v>0</v>
      </c>
      <c r="J18" s="27">
        <v>0.5</v>
      </c>
      <c r="K18" s="27">
        <v>1.25</v>
      </c>
      <c r="L18" s="27">
        <v>0.5</v>
      </c>
      <c r="M18" s="27">
        <v>275</v>
      </c>
      <c r="N18" s="28">
        <v>100</v>
      </c>
      <c r="O18" s="27">
        <v>50</v>
      </c>
      <c r="P18" s="27">
        <v>50</v>
      </c>
    </row>
    <row r="19" spans="1:16" x14ac:dyDescent="0.25">
      <c r="A19" s="25">
        <v>600</v>
      </c>
      <c r="B19" s="26">
        <v>10</v>
      </c>
      <c r="C19" s="31" t="s">
        <v>75</v>
      </c>
      <c r="D19" s="32" t="s">
        <v>0</v>
      </c>
      <c r="E19" s="33" t="s">
        <v>78</v>
      </c>
      <c r="F19" s="27">
        <v>40</v>
      </c>
      <c r="G19" s="27">
        <v>2</v>
      </c>
      <c r="H19" s="27">
        <v>1</v>
      </c>
      <c r="I19" s="27">
        <v>0</v>
      </c>
      <c r="J19" s="27">
        <v>1</v>
      </c>
      <c r="K19" s="27">
        <v>1.25</v>
      </c>
      <c r="L19" s="27">
        <v>1</v>
      </c>
      <c r="M19" s="27">
        <v>275</v>
      </c>
      <c r="N19" s="28">
        <v>100</v>
      </c>
      <c r="O19" s="27">
        <v>50</v>
      </c>
      <c r="P19" s="27">
        <v>0</v>
      </c>
    </row>
    <row r="20" spans="1:16" x14ac:dyDescent="0.25">
      <c r="A20" s="25">
        <v>600</v>
      </c>
      <c r="B20" s="26">
        <v>15</v>
      </c>
      <c r="C20" s="31" t="s">
        <v>75</v>
      </c>
      <c r="D20" s="32" t="s">
        <v>0</v>
      </c>
      <c r="E20" s="33" t="s">
        <v>78</v>
      </c>
      <c r="F20" s="27">
        <v>40</v>
      </c>
      <c r="G20" s="27">
        <v>2</v>
      </c>
      <c r="H20" s="27">
        <v>1.75</v>
      </c>
      <c r="I20" s="27">
        <v>0.5</v>
      </c>
      <c r="J20" s="27">
        <v>0.5</v>
      </c>
      <c r="K20" s="27">
        <v>1.5</v>
      </c>
      <c r="L20" s="27">
        <v>1</v>
      </c>
      <c r="M20" s="27">
        <v>275</v>
      </c>
      <c r="N20" s="28">
        <v>100</v>
      </c>
      <c r="O20" s="27">
        <v>50</v>
      </c>
      <c r="P20" s="27">
        <v>50</v>
      </c>
    </row>
    <row r="21" spans="1:16" x14ac:dyDescent="0.25">
      <c r="A21" s="25">
        <v>600</v>
      </c>
      <c r="B21" s="26">
        <v>20</v>
      </c>
      <c r="C21" s="31" t="s">
        <v>75</v>
      </c>
      <c r="D21" s="32" t="s">
        <v>0</v>
      </c>
      <c r="E21" s="33" t="s">
        <v>78</v>
      </c>
      <c r="F21" s="27">
        <v>40</v>
      </c>
      <c r="G21" s="27">
        <v>2</v>
      </c>
      <c r="H21" s="27">
        <v>2</v>
      </c>
      <c r="I21" s="27">
        <v>0.75</v>
      </c>
      <c r="J21" s="27">
        <v>0.5</v>
      </c>
      <c r="K21" s="27">
        <v>1.5</v>
      </c>
      <c r="L21" s="27">
        <v>1</v>
      </c>
      <c r="M21" s="27">
        <v>300</v>
      </c>
      <c r="N21" s="28">
        <v>150</v>
      </c>
      <c r="O21" s="27">
        <v>50</v>
      </c>
      <c r="P21" s="27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Test One</vt:lpstr>
      <vt:lpstr>Maize Silage Summer</vt:lpstr>
      <vt:lpstr>Maize Silage Winter</vt:lpstr>
      <vt:lpstr>Sorghum based</vt:lpstr>
      <vt:lpstr>Maize based</vt:lpstr>
      <vt:lpstr>Alfalfa and wheat straw based</vt:lpstr>
      <vt:lpstr>Barseem and wheat straw based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Muhammad Abdullah Nabeel</cp:lastModifiedBy>
  <dcterms:created xsi:type="dcterms:W3CDTF">2015-06-05T18:17:20Z</dcterms:created>
  <dcterms:modified xsi:type="dcterms:W3CDTF">2023-04-30T04:45:10Z</dcterms:modified>
</cp:coreProperties>
</file>