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KAWA Calculation" sheetId="2" r:id="rId5"/>
    <sheet state="visible" name="Email IDs" sheetId="3" r:id="rId6"/>
  </sheets>
  <definedNames/>
  <calcPr/>
  <extLst>
    <ext uri="GoogleSheetsCustomDataVersion1">
      <go:sheetsCustomData xmlns:go="http://customooxmlschemas.google.com/" r:id="rId7" roundtripDataSignature="AMtx7mgueUP+KnfPjAeKnr7R/yUuDCnv5g=="/>
    </ext>
  </extLst>
</workbook>
</file>

<file path=xl/sharedStrings.xml><?xml version="1.0" encoding="utf-8"?>
<sst xmlns="http://schemas.openxmlformats.org/spreadsheetml/2006/main" count="238" uniqueCount="105">
  <si>
    <t>Players</t>
  </si>
  <si>
    <t>Holiday 5</t>
  </si>
  <si>
    <t>Total</t>
  </si>
  <si>
    <t>Ram(VV Mama)</t>
  </si>
  <si>
    <t>Mahen(Mr DM)</t>
  </si>
  <si>
    <t>Madhu(Pushpa Mama)</t>
  </si>
  <si>
    <t>Sriram(Kollu Mama)</t>
  </si>
  <si>
    <t>Jayanth(F Mama)</t>
  </si>
  <si>
    <t>Gucci(Gunanatha)</t>
  </si>
  <si>
    <t>Sridhar(Mr White)</t>
  </si>
  <si>
    <t>Jhonny(Mr Bunk)</t>
  </si>
  <si>
    <t>Karthik(Kothanar)</t>
  </si>
  <si>
    <t>Big D(Mr Kama)</t>
  </si>
  <si>
    <t>Maddy(Balls Mama)</t>
  </si>
  <si>
    <t>Karthik(LBK)</t>
  </si>
  <si>
    <t>CFO(Vadama)</t>
  </si>
  <si>
    <t>Rawl(Fulltoss)</t>
  </si>
  <si>
    <t>Prash(Devan)</t>
  </si>
  <si>
    <t>Rajesh(Roller Mama)</t>
  </si>
  <si>
    <t>(Saraku Mama) Sivaram</t>
  </si>
  <si>
    <t>Viswa(Gilma Mama)</t>
  </si>
  <si>
    <t>Venkat(OPM)</t>
  </si>
  <si>
    <t>Aravind(Lefty)</t>
  </si>
  <si>
    <t>Julie</t>
  </si>
  <si>
    <t>Arun(Mr Cricket)</t>
  </si>
  <si>
    <t>Anand(KAWA)</t>
  </si>
  <si>
    <t>Silk Karthik</t>
  </si>
  <si>
    <t>Shema KAWA Mama(Swami)</t>
  </si>
  <si>
    <t>Sriram N</t>
  </si>
  <si>
    <t>Vivek(Dosa Mama)</t>
  </si>
  <si>
    <t>YY</t>
  </si>
  <si>
    <t>Puthu Shoe Siva</t>
  </si>
  <si>
    <t>Vishal</t>
  </si>
  <si>
    <t>Jegan</t>
  </si>
  <si>
    <t>Dheeraj</t>
  </si>
  <si>
    <t>HK</t>
  </si>
  <si>
    <t>Karthik Ram's</t>
  </si>
  <si>
    <t>Ravi Ram's</t>
  </si>
  <si>
    <t>Date</t>
  </si>
  <si>
    <t>Aesthetic Value/Point to note</t>
  </si>
  <si>
    <t>Kava Positions</t>
  </si>
  <si>
    <t>No Kawa</t>
  </si>
  <si>
    <t>W</t>
  </si>
  <si>
    <t>C</t>
  </si>
  <si>
    <t>Short Cover</t>
  </si>
  <si>
    <t>Highest Score : 103 off 12 overs
Highest runs given : 39 off 2 overs (Jayanth)
Maximum number of sixers hit
Maximum kava contenders</t>
  </si>
  <si>
    <t>Longoff</t>
  </si>
  <si>
    <t>LBK's runout miss was an aesthetic beauty. At touching distance he did deeparadhanai to the stumps at runner end</t>
  </si>
  <si>
    <t>Covers</t>
  </si>
  <si>
    <t>Long on</t>
  </si>
  <si>
    <t>Point</t>
  </si>
  <si>
    <t>Kava of the year, similar to Thoth's kava last year</t>
  </si>
  <si>
    <t>Keeping</t>
  </si>
  <si>
    <t>Tharamana run out sambavam by Sriram, captured in video</t>
  </si>
  <si>
    <t>Short covers</t>
  </si>
  <si>
    <t>No Kava day</t>
  </si>
  <si>
    <t>No Kava Day</t>
  </si>
  <si>
    <t>Long On</t>
  </si>
  <si>
    <t>Holiday 4</t>
  </si>
  <si>
    <t>Total No : KAWA</t>
  </si>
  <si>
    <t>Total No : Contender</t>
  </si>
  <si>
    <t>Attendance Record</t>
  </si>
  <si>
    <t>Total(KAWA + Contender)</t>
  </si>
  <si>
    <t>KAWA Percentage</t>
  </si>
  <si>
    <t>Contender Percentage</t>
  </si>
  <si>
    <t>Rank (KAWA Percentage)</t>
  </si>
  <si>
    <t>Rank(In case of KAWA Tie, Contender Percentage)</t>
  </si>
  <si>
    <t>Over All Winner(FY 2021)</t>
  </si>
  <si>
    <t>Over All Winner FY 2021 (In case of KAWA Tie)</t>
  </si>
  <si>
    <t>Email ID</t>
  </si>
  <si>
    <t>Ram(OR Mama)</t>
  </si>
  <si>
    <t>ramachandran.kv@gmail.com</t>
  </si>
  <si>
    <t>m4mahendran@gmail.com</t>
  </si>
  <si>
    <t>Madhu(Pottu Mama)</t>
  </si>
  <si>
    <t>Sriram(Bhagavathar)</t>
  </si>
  <si>
    <t>Jayanth(Mr C)</t>
  </si>
  <si>
    <t>sridharan.krithivasan@gmail.com</t>
  </si>
  <si>
    <t>johsam.wilson@gmail.com</t>
  </si>
  <si>
    <t>Karthik(Mr AOL)</t>
  </si>
  <si>
    <t>gdinesh68@gmail.com</t>
  </si>
  <si>
    <t>Madshan@gmail.com</t>
  </si>
  <si>
    <t>vrahul86@gmail.com</t>
  </si>
  <si>
    <t>ramanathanrajesh73@gmail.com</t>
  </si>
  <si>
    <t>Badri(Mr L)</t>
  </si>
  <si>
    <t>Venkat(Vulture)</t>
  </si>
  <si>
    <t>venkattapal@gmail.com</t>
  </si>
  <si>
    <t>arvndo92@gmail.com</t>
  </si>
  <si>
    <t>julian167@gmail.com</t>
  </si>
  <si>
    <t>luarun@gmail.com</t>
  </si>
  <si>
    <t>anandnagarajan1973@gmail.com</t>
  </si>
  <si>
    <t>Karthik(Mr Short Boundary(SB))</t>
  </si>
  <si>
    <t>venkatesan.karthi@gmail.com</t>
  </si>
  <si>
    <t>Crazy Mama(Swami)</t>
  </si>
  <si>
    <t>swamiks@gmail.com</t>
  </si>
  <si>
    <t>email.sriramn@gmail.com</t>
  </si>
  <si>
    <t>Vivrek(Dosa Mama)</t>
  </si>
  <si>
    <t>rajasekaran.vivek@gmail.com</t>
  </si>
  <si>
    <t>yy.narayanan@gmail.com</t>
  </si>
  <si>
    <t>shiva.nf@gmail.com</t>
  </si>
  <si>
    <t>msram622@gmail.com</t>
  </si>
  <si>
    <t>Jaggu</t>
  </si>
  <si>
    <t>Player 2</t>
  </si>
  <si>
    <t>Player 3</t>
  </si>
  <si>
    <t>Player 4</t>
  </si>
  <si>
    <t>Player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</si>
</sst>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8"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9.0"/>
      <color rgb="FF000000"/>
      <name val="Roboto"/>
    </font>
    <font>
      <sz val="11.0"/>
      <color rgb="FFFFFFFF"/>
      <name val="Calibri"/>
    </font>
    <font/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ABF8F"/>
        <bgColor rgb="FFFABF8F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1" fillId="4" fontId="1" numFmtId="16" xfId="0" applyAlignment="1" applyBorder="1" applyFill="1" applyFont="1" applyNumberFormat="1">
      <alignment horizontal="center" readingOrder="0" textRotation="90" vertical="center"/>
    </xf>
    <xf borderId="1" fillId="4" fontId="1" numFmtId="16" xfId="0" applyAlignment="1" applyBorder="1" applyFont="1" applyNumberFormat="1">
      <alignment horizontal="center" textRotation="90" vertical="center"/>
    </xf>
    <xf borderId="1" fillId="5" fontId="1" numFmtId="16" xfId="0" applyAlignment="1" applyBorder="1" applyFill="1" applyFont="1" applyNumberFormat="1">
      <alignment readingOrder="0" textRotation="90" vertical="center"/>
    </xf>
    <xf borderId="1" fillId="5" fontId="1" numFmtId="16" xfId="0" applyAlignment="1" applyBorder="1" applyFont="1" applyNumberFormat="1">
      <alignment textRotation="90" vertical="center"/>
    </xf>
    <xf borderId="1" fillId="6" fontId="1" numFmtId="16" xfId="0" applyAlignment="1" applyBorder="1" applyFill="1" applyFont="1" applyNumberFormat="1">
      <alignment horizontal="center" textRotation="90" vertical="center"/>
    </xf>
    <xf borderId="1" fillId="3" fontId="2" numFmtId="16" xfId="0" applyAlignment="1" applyBorder="1" applyFont="1" applyNumberFormat="1">
      <alignment horizontal="center" textRotation="90" vertical="center"/>
    </xf>
    <xf borderId="1" fillId="7" fontId="2" numFmtId="0" xfId="0" applyBorder="1" applyFill="1" applyFont="1"/>
    <xf borderId="1" fillId="0" fontId="2" numFmtId="0" xfId="0" applyAlignment="1" applyBorder="1" applyFont="1">
      <alignment horizontal="center" readingOrder="0"/>
    </xf>
    <xf borderId="0" fillId="8" fontId="3" numFmtId="0" xfId="0" applyAlignment="1" applyFill="1" applyFont="1">
      <alignment horizontal="center" vertical="bottom"/>
    </xf>
    <xf borderId="1" fillId="0" fontId="0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 vertical="bottom"/>
    </xf>
    <xf borderId="1" fillId="6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9" fontId="3" numFmtId="0" xfId="0" applyAlignment="1" applyBorder="1" applyFill="1" applyFont="1">
      <alignment horizontal="center" vertical="bottom"/>
    </xf>
    <xf borderId="1" fillId="7" fontId="2" numFmtId="0" xfId="0" applyAlignment="1" applyBorder="1" applyFont="1">
      <alignment readingOrder="0"/>
    </xf>
    <xf borderId="1" fillId="8" fontId="3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textRotation="90" vertical="center"/>
    </xf>
    <xf borderId="3" fillId="4" fontId="1" numFmtId="0" xfId="0" applyAlignment="1" applyBorder="1" applyFont="1">
      <alignment horizontal="center" readingOrder="0" vertical="center"/>
    </xf>
    <xf borderId="1" fillId="10" fontId="1" numFmtId="0" xfId="0" applyAlignment="1" applyBorder="1" applyFill="1" applyFont="1">
      <alignment horizontal="center" vertical="center"/>
    </xf>
    <xf borderId="1" fillId="7" fontId="2" numFmtId="16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11" fontId="2" numFmtId="0" xfId="0" applyBorder="1" applyFill="1" applyFont="1"/>
    <xf borderId="1" fillId="7" fontId="2" numFmtId="16" xfId="0" applyAlignment="1" applyBorder="1" applyFont="1" applyNumberForma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11" fontId="2" numFmtId="0" xfId="0" applyAlignment="1" applyBorder="1" applyFont="1">
      <alignment readingOrder="0"/>
    </xf>
    <xf borderId="1" fillId="11" fontId="4" numFmtId="0" xfId="0" applyBorder="1" applyFont="1"/>
    <xf borderId="1" fillId="12" fontId="5" numFmtId="16" xfId="0" applyAlignment="1" applyBorder="1" applyFill="1" applyFont="1" applyNumberFormat="1">
      <alignment horizontal="left"/>
    </xf>
    <xf borderId="1" fillId="6" fontId="2" numFmtId="1" xfId="0" applyAlignment="1" applyBorder="1" applyFont="1" applyNumberFormat="1">
      <alignment horizontal="center"/>
    </xf>
    <xf borderId="1" fillId="6" fontId="2" numFmtId="164" xfId="0" applyAlignment="1" applyBorder="1" applyFont="1" applyNumberFormat="1">
      <alignment horizontal="center"/>
    </xf>
    <xf borderId="1" fillId="3" fontId="5" numFmtId="16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center"/>
    </xf>
    <xf borderId="4" fillId="3" fontId="2" numFmtId="164" xfId="0" applyAlignment="1" applyBorder="1" applyFont="1" applyNumberFormat="1">
      <alignment horizontal="center"/>
    </xf>
    <xf borderId="5" fillId="3" fontId="2" numFmtId="164" xfId="0" applyAlignment="1" applyBorder="1" applyFont="1" applyNumberFormat="1">
      <alignment horizontal="center"/>
    </xf>
    <xf borderId="6" fillId="3" fontId="2" numFmtId="164" xfId="0" applyAlignment="1" applyBorder="1" applyFont="1" applyNumberFormat="1">
      <alignment horizontal="center"/>
    </xf>
    <xf borderId="1" fillId="12" fontId="5" numFmtId="0" xfId="0" applyAlignment="1" applyBorder="1" applyFont="1">
      <alignment horizontal="left" readingOrder="0" vertical="center"/>
    </xf>
    <xf borderId="7" fillId="2" fontId="1" numFmtId="0" xfId="0" applyAlignment="1" applyBorder="1" applyFont="1">
      <alignment horizontal="center" shrinkToFit="0" wrapText="1"/>
    </xf>
    <xf borderId="8" fillId="0" fontId="6" numFmtId="0" xfId="0" applyBorder="1" applyFont="1"/>
    <xf borderId="9" fillId="0" fontId="6" numFmtId="0" xfId="0" applyBorder="1" applyFont="1"/>
    <xf borderId="2" fillId="3" fontId="2" numFmtId="0" xfId="0" applyAlignment="1" applyBorder="1" applyFont="1">
      <alignment vertical="center"/>
    </xf>
    <xf borderId="1" fillId="12" fontId="5" numFmtId="0" xfId="0" applyAlignment="1" applyBorder="1" applyFont="1">
      <alignment horizontal="left" readingOrder="0" shrinkToFit="0" vertical="center" wrapText="1"/>
    </xf>
    <xf borderId="10" fillId="2" fontId="1" numFmtId="164" xfId="0" applyAlignment="1" applyBorder="1" applyFont="1" applyNumberFormat="1">
      <alignment horizontal="center" shrinkToFit="0" wrapText="1"/>
    </xf>
    <xf borderId="11" fillId="0" fontId="6" numFmtId="0" xfId="0" applyBorder="1" applyFont="1"/>
    <xf borderId="0" fillId="0" fontId="7" numFmtId="0" xfId="0" applyFont="1"/>
    <xf borderId="1" fillId="2" fontId="1" numFmtId="0" xfId="0" applyAlignment="1" applyBorder="1" applyFont="1">
      <alignment horizontal="center"/>
    </xf>
    <xf borderId="1" fillId="13" fontId="2" numFmtId="0" xfId="0" applyBorder="1" applyFill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3.38"/>
    <col customWidth="1" min="2" max="2" width="3.25"/>
    <col customWidth="1" min="3" max="61" width="3.13"/>
  </cols>
  <sheetData>
    <row r="1" ht="57.0" customHeight="1">
      <c r="A1" s="1" t="s">
        <v>0</v>
      </c>
      <c r="B1" s="2"/>
      <c r="C1" s="3">
        <v>43832.0</v>
      </c>
      <c r="D1" s="4">
        <f t="shared" ref="D1:K1" si="1">C1+7</f>
        <v>43839</v>
      </c>
      <c r="E1" s="4">
        <f t="shared" si="1"/>
        <v>43846</v>
      </c>
      <c r="F1" s="4">
        <f t="shared" si="1"/>
        <v>43853</v>
      </c>
      <c r="G1" s="4">
        <f t="shared" si="1"/>
        <v>43860</v>
      </c>
      <c r="H1" s="4">
        <f t="shared" si="1"/>
        <v>43867</v>
      </c>
      <c r="I1" s="4">
        <f t="shared" si="1"/>
        <v>43874</v>
      </c>
      <c r="J1" s="4">
        <f t="shared" si="1"/>
        <v>43881</v>
      </c>
      <c r="K1" s="4">
        <f t="shared" si="1"/>
        <v>43888</v>
      </c>
      <c r="L1" s="4">
        <f>K1+8</f>
        <v>43896</v>
      </c>
      <c r="M1" s="4">
        <f t="shared" ref="M1:BB1" si="2">L1+7</f>
        <v>43903</v>
      </c>
      <c r="N1" s="4">
        <f t="shared" si="2"/>
        <v>43910</v>
      </c>
      <c r="O1" s="4">
        <f t="shared" si="2"/>
        <v>43917</v>
      </c>
      <c r="P1" s="4">
        <f t="shared" si="2"/>
        <v>43924</v>
      </c>
      <c r="Q1" s="4">
        <f t="shared" si="2"/>
        <v>43931</v>
      </c>
      <c r="R1" s="4">
        <f t="shared" si="2"/>
        <v>43938</v>
      </c>
      <c r="S1" s="4">
        <f t="shared" si="2"/>
        <v>43945</v>
      </c>
      <c r="T1" s="4">
        <f t="shared" si="2"/>
        <v>43952</v>
      </c>
      <c r="U1" s="4">
        <f t="shared" si="2"/>
        <v>43959</v>
      </c>
      <c r="V1" s="4">
        <f t="shared" si="2"/>
        <v>43966</v>
      </c>
      <c r="W1" s="4">
        <f t="shared" si="2"/>
        <v>43973</v>
      </c>
      <c r="X1" s="4">
        <f t="shared" si="2"/>
        <v>43980</v>
      </c>
      <c r="Y1" s="4">
        <f t="shared" si="2"/>
        <v>43987</v>
      </c>
      <c r="Z1" s="4">
        <f t="shared" si="2"/>
        <v>43994</v>
      </c>
      <c r="AA1" s="4">
        <f t="shared" si="2"/>
        <v>44001</v>
      </c>
      <c r="AB1" s="4">
        <f t="shared" si="2"/>
        <v>44008</v>
      </c>
      <c r="AC1" s="4">
        <f t="shared" si="2"/>
        <v>44015</v>
      </c>
      <c r="AD1" s="4">
        <f t="shared" si="2"/>
        <v>44022</v>
      </c>
      <c r="AE1" s="4">
        <f t="shared" si="2"/>
        <v>44029</v>
      </c>
      <c r="AF1" s="4">
        <f t="shared" si="2"/>
        <v>44036</v>
      </c>
      <c r="AG1" s="4">
        <f t="shared" si="2"/>
        <v>44043</v>
      </c>
      <c r="AH1" s="4">
        <f t="shared" si="2"/>
        <v>44050</v>
      </c>
      <c r="AI1" s="4">
        <f t="shared" si="2"/>
        <v>44057</v>
      </c>
      <c r="AJ1" s="4">
        <f t="shared" si="2"/>
        <v>44064</v>
      </c>
      <c r="AK1" s="4">
        <f t="shared" si="2"/>
        <v>44071</v>
      </c>
      <c r="AL1" s="4">
        <f t="shared" si="2"/>
        <v>44078</v>
      </c>
      <c r="AM1" s="4">
        <f t="shared" si="2"/>
        <v>44085</v>
      </c>
      <c r="AN1" s="4">
        <f t="shared" si="2"/>
        <v>44092</v>
      </c>
      <c r="AO1" s="4">
        <f t="shared" si="2"/>
        <v>44099</v>
      </c>
      <c r="AP1" s="4">
        <f t="shared" si="2"/>
        <v>44106</v>
      </c>
      <c r="AQ1" s="4">
        <f t="shared" si="2"/>
        <v>44113</v>
      </c>
      <c r="AR1" s="4">
        <f t="shared" si="2"/>
        <v>44120</v>
      </c>
      <c r="AS1" s="4">
        <f t="shared" si="2"/>
        <v>44127</v>
      </c>
      <c r="AT1" s="4">
        <f t="shared" si="2"/>
        <v>44134</v>
      </c>
      <c r="AU1" s="4">
        <f t="shared" si="2"/>
        <v>44141</v>
      </c>
      <c r="AV1" s="4">
        <f t="shared" si="2"/>
        <v>44148</v>
      </c>
      <c r="AW1" s="4">
        <f t="shared" si="2"/>
        <v>44155</v>
      </c>
      <c r="AX1" s="4">
        <f t="shared" si="2"/>
        <v>44162</v>
      </c>
      <c r="AY1" s="4">
        <f t="shared" si="2"/>
        <v>44169</v>
      </c>
      <c r="AZ1" s="4">
        <f t="shared" si="2"/>
        <v>44176</v>
      </c>
      <c r="BA1" s="4">
        <f t="shared" si="2"/>
        <v>44183</v>
      </c>
      <c r="BB1" s="4">
        <f t="shared" si="2"/>
        <v>44190</v>
      </c>
      <c r="BC1" s="4">
        <v>43845.0</v>
      </c>
      <c r="BD1" s="5">
        <v>43844.0</v>
      </c>
      <c r="BE1" s="5">
        <v>44222.0</v>
      </c>
      <c r="BF1" s="5">
        <v>44300.0</v>
      </c>
      <c r="BG1" s="6" t="s">
        <v>1</v>
      </c>
      <c r="BH1" s="7" t="s">
        <v>2</v>
      </c>
      <c r="BI1" s="8"/>
    </row>
    <row r="2">
      <c r="A2" s="9" t="s">
        <v>3</v>
      </c>
      <c r="B2" s="2"/>
      <c r="C2" s="10">
        <v>1.0</v>
      </c>
      <c r="D2" s="10">
        <v>1.0</v>
      </c>
      <c r="E2" s="11">
        <v>1.0</v>
      </c>
      <c r="F2" s="10">
        <v>1.0</v>
      </c>
      <c r="G2" s="10">
        <v>1.0</v>
      </c>
      <c r="H2" s="12"/>
      <c r="I2" s="10">
        <v>0.0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>
        <v>1.0</v>
      </c>
      <c r="AG2" s="10">
        <v>1.0</v>
      </c>
      <c r="AH2" s="13"/>
      <c r="AI2" s="10">
        <v>1.0</v>
      </c>
      <c r="AJ2" s="10">
        <v>1.0</v>
      </c>
      <c r="AK2" s="13"/>
      <c r="AL2" s="13"/>
      <c r="AM2" s="10">
        <v>1.0</v>
      </c>
      <c r="AN2" s="10">
        <v>1.0</v>
      </c>
      <c r="AO2" s="10">
        <v>1.0</v>
      </c>
      <c r="AP2" s="10">
        <v>1.0</v>
      </c>
      <c r="AQ2" s="10">
        <v>1.0</v>
      </c>
      <c r="AR2" s="10">
        <v>1.0</v>
      </c>
      <c r="AS2" s="10">
        <v>1.0</v>
      </c>
      <c r="AT2" s="13"/>
      <c r="AU2" s="13"/>
      <c r="AV2" s="13"/>
      <c r="AW2" s="13"/>
      <c r="AX2" s="13"/>
      <c r="AY2" s="10">
        <v>1.0</v>
      </c>
      <c r="AZ2" s="10">
        <v>1.0</v>
      </c>
      <c r="BA2" s="10">
        <v>1.0</v>
      </c>
      <c r="BB2" s="13"/>
      <c r="BC2" s="13"/>
      <c r="BD2" s="14">
        <v>1.0</v>
      </c>
      <c r="BE2" s="14">
        <v>1.0</v>
      </c>
      <c r="BF2" s="13"/>
      <c r="BG2" s="13"/>
      <c r="BH2" s="15">
        <f t="shared" ref="BH2:BH36" si="3">SUM(C2:BG2)</f>
        <v>21</v>
      </c>
      <c r="BI2" s="2"/>
    </row>
    <row r="3">
      <c r="A3" s="9" t="s">
        <v>4</v>
      </c>
      <c r="B3" s="2"/>
      <c r="C3" s="10">
        <v>0.0</v>
      </c>
      <c r="D3" s="13"/>
      <c r="E3" s="16">
        <v>1.0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10">
        <v>1.0</v>
      </c>
      <c r="N3" s="10">
        <v>1.0</v>
      </c>
      <c r="O3" s="10">
        <v>1.0</v>
      </c>
      <c r="P3" s="10">
        <v>1.0</v>
      </c>
      <c r="Q3" s="10">
        <v>1.0</v>
      </c>
      <c r="R3" s="10">
        <v>1.0</v>
      </c>
      <c r="S3" s="13"/>
      <c r="T3" s="13"/>
      <c r="U3" s="13"/>
      <c r="V3" s="13"/>
      <c r="W3" s="13"/>
      <c r="X3" s="13"/>
      <c r="Y3" s="13"/>
      <c r="Z3" s="13"/>
      <c r="AA3" s="13"/>
      <c r="AB3" s="10">
        <v>1.0</v>
      </c>
      <c r="AC3" s="10">
        <v>1.0</v>
      </c>
      <c r="AD3" s="13"/>
      <c r="AE3" s="13"/>
      <c r="AF3" s="10">
        <v>1.0</v>
      </c>
      <c r="AG3" s="10">
        <v>1.0</v>
      </c>
      <c r="AH3" s="10">
        <v>1.0</v>
      </c>
      <c r="AI3" s="10">
        <v>1.0</v>
      </c>
      <c r="AJ3" s="10">
        <v>1.0</v>
      </c>
      <c r="AK3" s="13"/>
      <c r="AL3" s="13"/>
      <c r="AM3" s="13"/>
      <c r="AN3" s="13"/>
      <c r="AO3" s="10">
        <v>1.0</v>
      </c>
      <c r="AP3" s="10">
        <v>1.0</v>
      </c>
      <c r="AQ3" s="10">
        <v>1.0</v>
      </c>
      <c r="AR3" s="10">
        <v>1.0</v>
      </c>
      <c r="AS3" s="10">
        <v>1.0</v>
      </c>
      <c r="AT3" s="13"/>
      <c r="AU3" s="13"/>
      <c r="AV3" s="13"/>
      <c r="AW3" s="13"/>
      <c r="AX3" s="13"/>
      <c r="AY3" s="10">
        <v>1.0</v>
      </c>
      <c r="AZ3" s="10">
        <v>1.0</v>
      </c>
      <c r="BA3" s="10">
        <v>1.0</v>
      </c>
      <c r="BB3" s="13"/>
      <c r="BC3" s="13"/>
      <c r="BD3" s="16">
        <v>1.0</v>
      </c>
      <c r="BE3" s="14">
        <v>1.0</v>
      </c>
      <c r="BF3" s="14">
        <v>1.0</v>
      </c>
      <c r="BG3" s="13"/>
      <c r="BH3" s="15">
        <f t="shared" si="3"/>
        <v>32</v>
      </c>
      <c r="BI3" s="2"/>
    </row>
    <row r="4">
      <c r="A4" s="9" t="s">
        <v>5</v>
      </c>
      <c r="B4" s="2"/>
      <c r="C4" s="10">
        <v>1.0</v>
      </c>
      <c r="D4" s="10">
        <v>1.0</v>
      </c>
      <c r="E4" s="16">
        <v>0.0</v>
      </c>
      <c r="F4" s="10">
        <v>1.0</v>
      </c>
      <c r="G4" s="10">
        <v>1.0</v>
      </c>
      <c r="H4" s="13"/>
      <c r="I4" s="10">
        <v>0.0</v>
      </c>
      <c r="J4" s="10">
        <v>1.0</v>
      </c>
      <c r="K4" s="13"/>
      <c r="L4" s="10">
        <v>1.0</v>
      </c>
      <c r="M4" s="13"/>
      <c r="N4" s="10">
        <v>1.0</v>
      </c>
      <c r="O4" s="10">
        <v>1.0</v>
      </c>
      <c r="P4" s="10">
        <v>1.0</v>
      </c>
      <c r="Q4" s="10">
        <v>1.0</v>
      </c>
      <c r="R4" s="10">
        <v>1.0</v>
      </c>
      <c r="S4" s="13"/>
      <c r="T4" s="13"/>
      <c r="U4" s="13"/>
      <c r="V4" s="13"/>
      <c r="W4" s="13"/>
      <c r="X4" s="13"/>
      <c r="Y4" s="13"/>
      <c r="Z4" s="13"/>
      <c r="AA4" s="13"/>
      <c r="AB4" s="10">
        <v>1.0</v>
      </c>
      <c r="AC4" s="10">
        <v>1.0</v>
      </c>
      <c r="AD4" s="13"/>
      <c r="AE4" s="13"/>
      <c r="AF4" s="10">
        <v>1.0</v>
      </c>
      <c r="AG4" s="10">
        <v>1.0</v>
      </c>
      <c r="AH4" s="10">
        <v>1.0</v>
      </c>
      <c r="AI4" s="13"/>
      <c r="AJ4" s="10">
        <v>1.0</v>
      </c>
      <c r="AK4" s="13"/>
      <c r="AL4" s="13"/>
      <c r="AM4" s="10">
        <v>1.0</v>
      </c>
      <c r="AN4" s="10">
        <v>1.0</v>
      </c>
      <c r="AO4" s="10">
        <v>1.0</v>
      </c>
      <c r="AP4" s="10">
        <v>1.0</v>
      </c>
      <c r="AQ4" s="10">
        <v>1.0</v>
      </c>
      <c r="AR4" s="10">
        <v>1.0</v>
      </c>
      <c r="AS4" s="10">
        <v>1.0</v>
      </c>
      <c r="AT4" s="13"/>
      <c r="AU4" s="13"/>
      <c r="AV4" s="13"/>
      <c r="AW4" s="13"/>
      <c r="AX4" s="13"/>
      <c r="AY4" s="10">
        <v>1.0</v>
      </c>
      <c r="AZ4" s="10">
        <v>1.0</v>
      </c>
      <c r="BA4" s="10">
        <v>1.0</v>
      </c>
      <c r="BB4" s="13"/>
      <c r="BC4" s="13"/>
      <c r="BD4" s="16">
        <v>1.0</v>
      </c>
      <c r="BE4" s="14">
        <v>1.0</v>
      </c>
      <c r="BF4" s="14">
        <v>1.0</v>
      </c>
      <c r="BG4" s="13"/>
      <c r="BH4" s="15">
        <f t="shared" si="3"/>
        <v>30</v>
      </c>
      <c r="BI4" s="2"/>
    </row>
    <row r="5">
      <c r="A5" s="9" t="s">
        <v>6</v>
      </c>
      <c r="B5" s="2"/>
      <c r="C5" s="10">
        <v>1.0</v>
      </c>
      <c r="D5" s="10">
        <v>1.0</v>
      </c>
      <c r="E5" s="17">
        <v>1.0</v>
      </c>
      <c r="F5" s="10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  <c r="M5" s="10">
        <v>1.0</v>
      </c>
      <c r="N5" s="10">
        <v>1.0</v>
      </c>
      <c r="O5" s="10">
        <v>1.0</v>
      </c>
      <c r="P5" s="13"/>
      <c r="Q5" s="10">
        <v>1.0</v>
      </c>
      <c r="R5" s="10">
        <v>1.0</v>
      </c>
      <c r="S5" s="13"/>
      <c r="T5" s="13"/>
      <c r="U5" s="13"/>
      <c r="V5" s="13"/>
      <c r="W5" s="13"/>
      <c r="X5" s="13"/>
      <c r="Y5" s="13"/>
      <c r="Z5" s="13"/>
      <c r="AA5" s="13"/>
      <c r="AB5" s="10">
        <v>1.0</v>
      </c>
      <c r="AC5" s="10">
        <v>1.0</v>
      </c>
      <c r="AD5" s="13"/>
      <c r="AE5" s="13"/>
      <c r="AF5" s="10">
        <v>1.0</v>
      </c>
      <c r="AG5" s="13"/>
      <c r="AH5" s="10">
        <v>1.0</v>
      </c>
      <c r="AI5" s="10">
        <v>1.0</v>
      </c>
      <c r="AJ5" s="10">
        <v>1.0</v>
      </c>
      <c r="AK5" s="13"/>
      <c r="AL5" s="13"/>
      <c r="AM5" s="10">
        <v>1.0</v>
      </c>
      <c r="AN5" s="10">
        <v>1.0</v>
      </c>
      <c r="AO5" s="10">
        <v>1.0</v>
      </c>
      <c r="AP5" s="10">
        <v>1.0</v>
      </c>
      <c r="AQ5" s="10">
        <v>1.0</v>
      </c>
      <c r="AR5" s="10">
        <v>1.0</v>
      </c>
      <c r="AS5" s="13"/>
      <c r="AT5" s="13"/>
      <c r="AU5" s="13"/>
      <c r="AV5" s="13"/>
      <c r="AW5" s="13"/>
      <c r="AX5" s="13"/>
      <c r="AY5" s="10">
        <v>1.0</v>
      </c>
      <c r="AZ5" s="10">
        <v>1.0</v>
      </c>
      <c r="BA5" s="10">
        <v>1.0</v>
      </c>
      <c r="BB5" s="13"/>
      <c r="BC5" s="13"/>
      <c r="BD5" s="16">
        <v>1.0</v>
      </c>
      <c r="BE5" s="14">
        <v>1.0</v>
      </c>
      <c r="BF5" s="14">
        <v>1.0</v>
      </c>
      <c r="BG5" s="13"/>
      <c r="BH5" s="15">
        <f t="shared" si="3"/>
        <v>33</v>
      </c>
      <c r="BI5" s="2"/>
    </row>
    <row r="6">
      <c r="A6" s="9" t="s">
        <v>7</v>
      </c>
      <c r="B6" s="2"/>
      <c r="C6" s="10">
        <v>1.0</v>
      </c>
      <c r="D6" s="10">
        <v>1.0</v>
      </c>
      <c r="E6" s="17">
        <v>1.0</v>
      </c>
      <c r="F6" s="10">
        <v>1.0</v>
      </c>
      <c r="G6" s="10">
        <v>1.0</v>
      </c>
      <c r="H6" s="13"/>
      <c r="I6" s="10">
        <v>0.0</v>
      </c>
      <c r="J6" s="13"/>
      <c r="K6" s="13"/>
      <c r="L6" s="13"/>
      <c r="M6" s="13"/>
      <c r="N6" s="10"/>
      <c r="O6" s="10">
        <v>1.0</v>
      </c>
      <c r="P6" s="13"/>
      <c r="Q6" s="10">
        <v>1.0</v>
      </c>
      <c r="R6" s="10">
        <v>1.0</v>
      </c>
      <c r="S6" s="13"/>
      <c r="T6" s="13"/>
      <c r="U6" s="13"/>
      <c r="V6" s="13"/>
      <c r="W6" s="13"/>
      <c r="X6" s="13"/>
      <c r="Y6" s="13"/>
      <c r="Z6" s="13"/>
      <c r="AA6" s="13"/>
      <c r="AB6" s="10">
        <v>1.0</v>
      </c>
      <c r="AC6" s="10">
        <v>1.0</v>
      </c>
      <c r="AD6" s="13"/>
      <c r="AE6" s="13"/>
      <c r="AF6" s="13"/>
      <c r="AG6" s="13"/>
      <c r="AH6" s="13"/>
      <c r="AI6" s="10">
        <v>1.0</v>
      </c>
      <c r="AJ6" s="10">
        <v>1.0</v>
      </c>
      <c r="AK6" s="13"/>
      <c r="AL6" s="13"/>
      <c r="AM6" s="10">
        <v>1.0</v>
      </c>
      <c r="AN6" s="10">
        <v>1.0</v>
      </c>
      <c r="AO6" s="10">
        <v>1.0</v>
      </c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0">
        <v>1.0</v>
      </c>
      <c r="BA6" s="13"/>
      <c r="BB6" s="13"/>
      <c r="BC6" s="13"/>
      <c r="BD6" s="16">
        <v>1.0</v>
      </c>
      <c r="BE6" s="14">
        <v>1.0</v>
      </c>
      <c r="BF6" s="14">
        <v>1.0</v>
      </c>
      <c r="BG6" s="13"/>
      <c r="BH6" s="15">
        <f t="shared" si="3"/>
        <v>19</v>
      </c>
      <c r="BI6" s="2"/>
    </row>
    <row r="7">
      <c r="A7" s="9" t="s">
        <v>8</v>
      </c>
      <c r="B7" s="2"/>
      <c r="C7" s="10">
        <v>1.0</v>
      </c>
      <c r="D7" s="10">
        <v>1.0</v>
      </c>
      <c r="E7" s="16">
        <v>1.0</v>
      </c>
      <c r="F7" s="10">
        <v>1.0</v>
      </c>
      <c r="G7" s="13"/>
      <c r="H7" s="13"/>
      <c r="I7" s="10">
        <v>0.0</v>
      </c>
      <c r="J7" s="10">
        <v>1.0</v>
      </c>
      <c r="K7" s="10">
        <v>1.0</v>
      </c>
      <c r="L7" s="10">
        <v>1.0</v>
      </c>
      <c r="M7" s="10">
        <v>1.0</v>
      </c>
      <c r="N7" s="13"/>
      <c r="O7" s="10">
        <v>1.0</v>
      </c>
      <c r="P7" s="10">
        <v>1.0</v>
      </c>
      <c r="Q7" s="10">
        <v>1.0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0">
        <v>1.0</v>
      </c>
      <c r="AC7" s="10">
        <v>1.0</v>
      </c>
      <c r="AD7" s="13"/>
      <c r="AE7" s="13"/>
      <c r="AF7" s="10">
        <v>1.0</v>
      </c>
      <c r="AG7" s="10">
        <v>1.0</v>
      </c>
      <c r="AH7" s="10">
        <v>1.0</v>
      </c>
      <c r="AI7" s="13"/>
      <c r="AJ7" s="10">
        <v>1.0</v>
      </c>
      <c r="AK7" s="13"/>
      <c r="AL7" s="13"/>
      <c r="AM7" s="13"/>
      <c r="AN7" s="10">
        <v>1.0</v>
      </c>
      <c r="AO7" s="10">
        <v>1.0</v>
      </c>
      <c r="AP7" s="10">
        <v>1.0</v>
      </c>
      <c r="AQ7" s="10">
        <v>1.0</v>
      </c>
      <c r="AR7" s="10">
        <v>1.0</v>
      </c>
      <c r="AS7" s="10">
        <v>1.0</v>
      </c>
      <c r="AT7" s="13"/>
      <c r="AU7" s="13"/>
      <c r="AV7" s="13"/>
      <c r="AW7" s="13"/>
      <c r="AX7" s="13"/>
      <c r="AY7" s="10">
        <v>1.0</v>
      </c>
      <c r="AZ7" s="10">
        <v>1.0</v>
      </c>
      <c r="BA7" s="10">
        <v>1.0</v>
      </c>
      <c r="BB7" s="13"/>
      <c r="BC7" s="13"/>
      <c r="BD7" s="16">
        <v>1.0</v>
      </c>
      <c r="BE7" s="13"/>
      <c r="BF7" s="13"/>
      <c r="BG7" s="13"/>
      <c r="BH7" s="15">
        <f t="shared" si="3"/>
        <v>27</v>
      </c>
      <c r="BI7" s="2"/>
    </row>
    <row r="8">
      <c r="A8" s="9" t="s">
        <v>9</v>
      </c>
      <c r="B8" s="2"/>
      <c r="C8" s="10">
        <v>1.0</v>
      </c>
      <c r="D8" s="10">
        <v>1.0</v>
      </c>
      <c r="E8" s="16">
        <v>1.0</v>
      </c>
      <c r="F8" s="10">
        <v>1.0</v>
      </c>
      <c r="G8" s="10">
        <v>1.0</v>
      </c>
      <c r="H8" s="10">
        <v>1.0</v>
      </c>
      <c r="I8" s="10">
        <v>1.0</v>
      </c>
      <c r="J8" s="10">
        <v>1.0</v>
      </c>
      <c r="K8" s="10">
        <v>1.0</v>
      </c>
      <c r="L8" s="10">
        <v>1.0</v>
      </c>
      <c r="M8" s="10">
        <v>1.0</v>
      </c>
      <c r="N8" s="10">
        <v>1.0</v>
      </c>
      <c r="O8" s="10">
        <v>1.0</v>
      </c>
      <c r="P8" s="10">
        <v>1.0</v>
      </c>
      <c r="Q8" s="10">
        <v>1.0</v>
      </c>
      <c r="R8" s="10">
        <v>1.0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0">
        <v>1.0</v>
      </c>
      <c r="AH8" s="13"/>
      <c r="AI8" s="10">
        <v>1.0</v>
      </c>
      <c r="AJ8" s="10">
        <v>1.0</v>
      </c>
      <c r="AK8" s="13"/>
      <c r="AL8" s="13"/>
      <c r="AM8" s="10">
        <v>1.0</v>
      </c>
      <c r="AN8" s="10">
        <v>1.0</v>
      </c>
      <c r="AO8" s="10">
        <v>1.0</v>
      </c>
      <c r="AP8" s="13"/>
      <c r="AQ8" s="10">
        <v>1.0</v>
      </c>
      <c r="AR8" s="10">
        <v>1.0</v>
      </c>
      <c r="AS8" s="13"/>
      <c r="AT8" s="13"/>
      <c r="AU8" s="13"/>
      <c r="AV8" s="13"/>
      <c r="AW8" s="13"/>
      <c r="AX8" s="13"/>
      <c r="AY8" s="10">
        <v>1.0</v>
      </c>
      <c r="AZ8" s="10">
        <v>1.0</v>
      </c>
      <c r="BA8" s="13"/>
      <c r="BB8" s="13"/>
      <c r="BC8" s="13"/>
      <c r="BD8" s="16">
        <v>0.0</v>
      </c>
      <c r="BE8" s="14">
        <v>1.0</v>
      </c>
      <c r="BF8" s="14">
        <v>1.0</v>
      </c>
      <c r="BG8" s="13"/>
      <c r="BH8" s="15">
        <f t="shared" si="3"/>
        <v>28</v>
      </c>
      <c r="BI8" s="2"/>
    </row>
    <row r="9">
      <c r="A9" s="9" t="s">
        <v>10</v>
      </c>
      <c r="B9" s="2"/>
      <c r="C9" s="10">
        <v>1.0</v>
      </c>
      <c r="D9" s="10">
        <v>1.0</v>
      </c>
      <c r="E9" s="16">
        <v>0.0</v>
      </c>
      <c r="F9" s="10">
        <v>1.0</v>
      </c>
      <c r="G9" s="13"/>
      <c r="H9" s="10">
        <v>1.0</v>
      </c>
      <c r="I9" s="10">
        <v>1.0</v>
      </c>
      <c r="J9" s="13"/>
      <c r="K9" s="13"/>
      <c r="L9" s="13"/>
      <c r="M9" s="13"/>
      <c r="N9" s="13"/>
      <c r="O9" s="10">
        <v>1.0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0">
        <v>1.0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0">
        <v>1.0</v>
      </c>
      <c r="AZ9" s="10">
        <v>1.0</v>
      </c>
      <c r="BA9" s="10">
        <v>1.0</v>
      </c>
      <c r="BB9" s="13"/>
      <c r="BC9" s="13"/>
      <c r="BD9" s="16">
        <v>0.0</v>
      </c>
      <c r="BE9" s="13"/>
      <c r="BF9" s="13"/>
      <c r="BG9" s="13"/>
      <c r="BH9" s="15">
        <f t="shared" si="3"/>
        <v>10</v>
      </c>
      <c r="BI9" s="2"/>
    </row>
    <row r="10">
      <c r="A10" s="18" t="s">
        <v>11</v>
      </c>
      <c r="B10" s="2"/>
      <c r="C10" s="10">
        <v>1.0</v>
      </c>
      <c r="D10" s="10">
        <v>1.0</v>
      </c>
      <c r="E10" s="16">
        <v>1.0</v>
      </c>
      <c r="F10" s="10">
        <v>1.0</v>
      </c>
      <c r="G10" s="10">
        <v>1.0</v>
      </c>
      <c r="H10" s="10">
        <v>1.0</v>
      </c>
      <c r="I10" s="10">
        <v>0.0</v>
      </c>
      <c r="J10" s="13"/>
      <c r="K10" s="13"/>
      <c r="L10" s="13"/>
      <c r="M10" s="13"/>
      <c r="N10" s="13"/>
      <c r="O10" s="13"/>
      <c r="P10" s="10">
        <v>1.0</v>
      </c>
      <c r="Q10" s="10">
        <v>1.0</v>
      </c>
      <c r="R10" s="10">
        <v>1.0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>
        <v>1.0</v>
      </c>
      <c r="AH10" s="13"/>
      <c r="AI10" s="10">
        <v>1.0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>
        <v>0.0</v>
      </c>
      <c r="BE10" s="14">
        <v>1.0</v>
      </c>
      <c r="BF10" s="14">
        <v>1.0</v>
      </c>
      <c r="BG10" s="13"/>
      <c r="BH10" s="15">
        <f t="shared" si="3"/>
        <v>13</v>
      </c>
      <c r="BI10" s="2"/>
    </row>
    <row r="11">
      <c r="A11" s="9" t="s">
        <v>12</v>
      </c>
      <c r="B11" s="2"/>
      <c r="C11" s="10">
        <v>0.0</v>
      </c>
      <c r="D11" s="13"/>
      <c r="E11" s="16">
        <v>1.0</v>
      </c>
      <c r="F11" s="10">
        <v>1.0</v>
      </c>
      <c r="G11" s="10">
        <v>1.0</v>
      </c>
      <c r="H11" s="10">
        <v>1.0</v>
      </c>
      <c r="I11" s="10">
        <v>1.0</v>
      </c>
      <c r="J11" s="13"/>
      <c r="K11" s="13"/>
      <c r="L11" s="10">
        <v>1.0</v>
      </c>
      <c r="M11" s="10">
        <v>1.0</v>
      </c>
      <c r="N11" s="10">
        <v>1.0</v>
      </c>
      <c r="O11" s="10">
        <v>1.0</v>
      </c>
      <c r="P11" s="10">
        <v>1.0</v>
      </c>
      <c r="Q11" s="13"/>
      <c r="R11" s="10">
        <v>1.0</v>
      </c>
      <c r="S11" s="13"/>
      <c r="T11" s="13"/>
      <c r="U11" s="13"/>
      <c r="V11" s="13"/>
      <c r="W11" s="13"/>
      <c r="X11" s="13"/>
      <c r="Y11" s="13"/>
      <c r="Z11" s="13"/>
      <c r="AA11" s="13"/>
      <c r="AB11" s="10">
        <v>1.0</v>
      </c>
      <c r="AC11" s="10">
        <v>1.0</v>
      </c>
      <c r="AD11" s="13"/>
      <c r="AE11" s="13"/>
      <c r="AF11" s="13"/>
      <c r="AG11" s="13"/>
      <c r="AH11" s="13"/>
      <c r="AI11" s="10">
        <v>1.0</v>
      </c>
      <c r="AJ11" s="13"/>
      <c r="AK11" s="13"/>
      <c r="AL11" s="13"/>
      <c r="AM11" s="10">
        <v>1.0</v>
      </c>
      <c r="AN11" s="10">
        <v>1.0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>
        <v>1.0</v>
      </c>
      <c r="BE11" s="14">
        <v>1.0</v>
      </c>
      <c r="BF11" s="13"/>
      <c r="BG11" s="13"/>
      <c r="BH11" s="15">
        <f t="shared" si="3"/>
        <v>18</v>
      </c>
      <c r="BI11" s="2"/>
    </row>
    <row r="12">
      <c r="A12" s="9" t="s">
        <v>13</v>
      </c>
      <c r="B12" s="2"/>
      <c r="C12" s="10">
        <v>0.0</v>
      </c>
      <c r="D12" s="13"/>
      <c r="E12" s="16">
        <v>0.0</v>
      </c>
      <c r="F12" s="10">
        <v>0.0</v>
      </c>
      <c r="G12" s="10">
        <v>1.0</v>
      </c>
      <c r="H12" s="13"/>
      <c r="I12" s="10">
        <v>1.0</v>
      </c>
      <c r="J12" s="13"/>
      <c r="K12" s="13"/>
      <c r="L12" s="10">
        <v>1.0</v>
      </c>
      <c r="M12" s="13"/>
      <c r="N12" s="13"/>
      <c r="O12" s="13"/>
      <c r="P12" s="13"/>
      <c r="Q12" s="10">
        <v>1.0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0">
        <v>1.0</v>
      </c>
      <c r="AC12" s="10">
        <v>1.0</v>
      </c>
      <c r="AD12" s="13"/>
      <c r="AE12" s="13"/>
      <c r="AF12" s="10">
        <v>1.0</v>
      </c>
      <c r="AG12" s="10">
        <v>1.0</v>
      </c>
      <c r="AH12" s="13"/>
      <c r="AI12" s="13"/>
      <c r="AJ12" s="13"/>
      <c r="AK12" s="13"/>
      <c r="AL12" s="13"/>
      <c r="AM12" s="13"/>
      <c r="AN12" s="13"/>
      <c r="AO12" s="10">
        <v>1.0</v>
      </c>
      <c r="AP12" s="10">
        <v>1.0</v>
      </c>
      <c r="AQ12" s="10">
        <v>1.0</v>
      </c>
      <c r="AR12" s="13"/>
      <c r="AS12" s="10">
        <v>1.0</v>
      </c>
      <c r="AT12" s="13"/>
      <c r="AU12" s="13"/>
      <c r="AV12" s="13"/>
      <c r="AW12" s="13"/>
      <c r="AX12" s="13"/>
      <c r="AY12" s="10">
        <v>1.0</v>
      </c>
      <c r="AZ12" s="13"/>
      <c r="BA12" s="13"/>
      <c r="BB12" s="13"/>
      <c r="BC12" s="13"/>
      <c r="BD12" s="16">
        <v>0.0</v>
      </c>
      <c r="BE12" s="13"/>
      <c r="BF12" s="13"/>
      <c r="BG12" s="13"/>
      <c r="BH12" s="15">
        <f t="shared" si="3"/>
        <v>13</v>
      </c>
      <c r="BI12" s="2"/>
    </row>
    <row r="13">
      <c r="A13" s="9" t="s">
        <v>14</v>
      </c>
      <c r="B13" s="2"/>
      <c r="C13" s="10">
        <v>0.0</v>
      </c>
      <c r="D13" s="13"/>
      <c r="E13" s="16">
        <v>1.0</v>
      </c>
      <c r="F13" s="10">
        <v>0.0</v>
      </c>
      <c r="G13" s="10">
        <v>1.0</v>
      </c>
      <c r="H13" s="13"/>
      <c r="I13" s="10">
        <v>1.0</v>
      </c>
      <c r="J13" s="10">
        <v>1.0</v>
      </c>
      <c r="K13" s="13"/>
      <c r="L13" s="13"/>
      <c r="M13" s="10">
        <v>1.0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0">
        <v>1.0</v>
      </c>
      <c r="AI13" s="13"/>
      <c r="AJ13" s="13"/>
      <c r="AK13" s="13"/>
      <c r="AL13" s="13"/>
      <c r="AM13" s="13"/>
      <c r="AN13" s="13"/>
      <c r="AO13" s="13"/>
      <c r="AP13" s="10">
        <v>1.0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9">
        <v>1.0</v>
      </c>
      <c r="BE13" s="13"/>
      <c r="BF13" s="13"/>
      <c r="BG13" s="13"/>
      <c r="BH13" s="15">
        <f t="shared" si="3"/>
        <v>8</v>
      </c>
      <c r="BI13" s="2"/>
    </row>
    <row r="14">
      <c r="A14" s="9" t="s">
        <v>15</v>
      </c>
      <c r="B14" s="2"/>
      <c r="C14" s="10">
        <v>1.0</v>
      </c>
      <c r="D14" s="13"/>
      <c r="E14" s="16">
        <v>0.0</v>
      </c>
      <c r="F14" s="10">
        <v>0.0</v>
      </c>
      <c r="G14" s="13"/>
      <c r="H14" s="13"/>
      <c r="I14" s="10">
        <v>0.0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0">
        <v>1.0</v>
      </c>
      <c r="AC14" s="10">
        <v>1.0</v>
      </c>
      <c r="AD14" s="13"/>
      <c r="AE14" s="13"/>
      <c r="AF14" s="10">
        <v>1.0</v>
      </c>
      <c r="AG14" s="10">
        <v>1.0</v>
      </c>
      <c r="AH14" s="10">
        <v>1.0</v>
      </c>
      <c r="AI14" s="10">
        <v>1.0</v>
      </c>
      <c r="AJ14" s="10">
        <v>1.0</v>
      </c>
      <c r="AK14" s="13"/>
      <c r="AL14" s="13"/>
      <c r="AM14" s="10">
        <v>1.0</v>
      </c>
      <c r="AN14" s="10">
        <v>1.0</v>
      </c>
      <c r="AO14" s="10">
        <v>1.0</v>
      </c>
      <c r="AP14" s="10">
        <v>1.0</v>
      </c>
      <c r="AQ14" s="10">
        <v>1.0</v>
      </c>
      <c r="AR14" s="10">
        <v>1.0</v>
      </c>
      <c r="AS14" s="10">
        <v>1.0</v>
      </c>
      <c r="AT14" s="13"/>
      <c r="AU14" s="13"/>
      <c r="AV14" s="13"/>
      <c r="AW14" s="13"/>
      <c r="AX14" s="13"/>
      <c r="AY14" s="10">
        <v>1.0</v>
      </c>
      <c r="AZ14" s="10">
        <v>1.0</v>
      </c>
      <c r="BA14" s="10">
        <v>1.0</v>
      </c>
      <c r="BB14" s="13"/>
      <c r="BC14" s="13"/>
      <c r="BD14" s="16">
        <v>0.0</v>
      </c>
      <c r="BE14" s="13"/>
      <c r="BF14" s="13"/>
      <c r="BG14" s="13"/>
      <c r="BH14" s="15">
        <f t="shared" si="3"/>
        <v>18</v>
      </c>
      <c r="BI14" s="2"/>
    </row>
    <row r="15">
      <c r="A15" s="9" t="s">
        <v>16</v>
      </c>
      <c r="B15" s="2"/>
      <c r="C15" s="10">
        <v>0.0</v>
      </c>
      <c r="D15" s="10">
        <v>1.0</v>
      </c>
      <c r="E15" s="16">
        <v>1.0</v>
      </c>
      <c r="F15" s="10">
        <v>1.0</v>
      </c>
      <c r="G15" s="10">
        <v>1.0</v>
      </c>
      <c r="H15" s="13"/>
      <c r="I15" s="10">
        <v>0.0</v>
      </c>
      <c r="J15" s="10">
        <v>1.0</v>
      </c>
      <c r="K15" s="13"/>
      <c r="L15" s="10">
        <v>1.0</v>
      </c>
      <c r="M15" s="10">
        <v>1.0</v>
      </c>
      <c r="N15" s="10">
        <v>1.0</v>
      </c>
      <c r="O15" s="10">
        <v>1.0</v>
      </c>
      <c r="P15" s="13"/>
      <c r="Q15" s="10">
        <v>1.0</v>
      </c>
      <c r="R15" s="10">
        <v>1.0</v>
      </c>
      <c r="S15" s="13"/>
      <c r="T15" s="13"/>
      <c r="U15" s="13"/>
      <c r="V15" s="13"/>
      <c r="W15" s="13"/>
      <c r="X15" s="13"/>
      <c r="Y15" s="13"/>
      <c r="Z15" s="13"/>
      <c r="AA15" s="13"/>
      <c r="AB15" s="10">
        <v>1.0</v>
      </c>
      <c r="AC15" s="10">
        <v>1.0</v>
      </c>
      <c r="AD15" s="13"/>
      <c r="AE15" s="13"/>
      <c r="AF15" s="13"/>
      <c r="AG15" s="10">
        <v>1.0</v>
      </c>
      <c r="AH15" s="10">
        <v>1.0</v>
      </c>
      <c r="AI15" s="10">
        <v>1.0</v>
      </c>
      <c r="AJ15" s="10">
        <v>1.0</v>
      </c>
      <c r="AK15" s="13"/>
      <c r="AL15" s="13"/>
      <c r="AM15" s="13"/>
      <c r="AN15" s="10">
        <v>1.0</v>
      </c>
      <c r="AO15" s="10">
        <v>1.0</v>
      </c>
      <c r="AP15" s="10">
        <v>1.0</v>
      </c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>
        <v>1.0</v>
      </c>
      <c r="BE15" s="13"/>
      <c r="BF15" s="14">
        <v>1.0</v>
      </c>
      <c r="BG15" s="13"/>
      <c r="BH15" s="15">
        <f t="shared" si="3"/>
        <v>22</v>
      </c>
      <c r="BI15" s="2"/>
    </row>
    <row r="16">
      <c r="A16" s="9" t="s">
        <v>17</v>
      </c>
      <c r="B16" s="2"/>
      <c r="C16" s="10">
        <v>1.0</v>
      </c>
      <c r="D16" s="10">
        <v>1.0</v>
      </c>
      <c r="E16" s="16">
        <v>1.0</v>
      </c>
      <c r="F16" s="10">
        <v>1.0</v>
      </c>
      <c r="G16" s="10">
        <v>1.0</v>
      </c>
      <c r="H16" s="13"/>
      <c r="I16" s="10">
        <v>0.0</v>
      </c>
      <c r="J16" s="10">
        <v>1.0</v>
      </c>
      <c r="K16" s="10">
        <v>1.0</v>
      </c>
      <c r="L16" s="10">
        <v>1.0</v>
      </c>
      <c r="M16" s="10">
        <v>1.0</v>
      </c>
      <c r="N16" s="10">
        <v>1.0</v>
      </c>
      <c r="O16" s="10">
        <v>1.0</v>
      </c>
      <c r="P16" s="10">
        <v>1.0</v>
      </c>
      <c r="Q16" s="10">
        <v>1.0</v>
      </c>
      <c r="R16" s="10">
        <v>1.0</v>
      </c>
      <c r="S16" s="13"/>
      <c r="T16" s="13"/>
      <c r="U16" s="13"/>
      <c r="V16" s="13"/>
      <c r="W16" s="13"/>
      <c r="X16" s="13"/>
      <c r="Y16" s="13"/>
      <c r="Z16" s="13"/>
      <c r="AA16" s="13"/>
      <c r="AB16" s="10">
        <v>1.0</v>
      </c>
      <c r="AC16" s="10">
        <v>1.0</v>
      </c>
      <c r="AD16" s="13"/>
      <c r="AE16" s="13"/>
      <c r="AF16" s="10">
        <v>1.0</v>
      </c>
      <c r="AG16" s="13"/>
      <c r="AH16" s="10">
        <v>1.0</v>
      </c>
      <c r="AI16" s="10">
        <v>1.0</v>
      </c>
      <c r="AJ16" s="10">
        <v>1.0</v>
      </c>
      <c r="AK16" s="13"/>
      <c r="AL16" s="13"/>
      <c r="AM16" s="10">
        <v>1.0</v>
      </c>
      <c r="AN16" s="10">
        <v>1.0</v>
      </c>
      <c r="AO16" s="10">
        <v>1.0</v>
      </c>
      <c r="AP16" s="13"/>
      <c r="AQ16" s="13"/>
      <c r="AR16" s="10">
        <v>1.0</v>
      </c>
      <c r="AS16" s="10">
        <v>1.0</v>
      </c>
      <c r="AT16" s="13"/>
      <c r="AU16" s="13"/>
      <c r="AV16" s="13"/>
      <c r="AW16" s="13"/>
      <c r="AX16" s="13"/>
      <c r="AY16" s="13"/>
      <c r="AZ16" s="13"/>
      <c r="BA16" s="10">
        <v>1.0</v>
      </c>
      <c r="BB16" s="13"/>
      <c r="BC16" s="13"/>
      <c r="BD16" s="16">
        <v>1.0</v>
      </c>
      <c r="BE16" s="14">
        <v>1.0</v>
      </c>
      <c r="BF16" s="14">
        <v>1.0</v>
      </c>
      <c r="BG16" s="13"/>
      <c r="BH16" s="15">
        <f t="shared" si="3"/>
        <v>29</v>
      </c>
      <c r="BI16" s="2"/>
    </row>
    <row r="17">
      <c r="A17" s="9" t="s">
        <v>18</v>
      </c>
      <c r="B17" s="2"/>
      <c r="C17" s="10">
        <v>0.0</v>
      </c>
      <c r="D17" s="10">
        <v>1.0</v>
      </c>
      <c r="E17" s="16">
        <v>1.0</v>
      </c>
      <c r="F17" s="10">
        <v>1.0</v>
      </c>
      <c r="G17" s="10">
        <v>1.0</v>
      </c>
      <c r="H17" s="10">
        <v>1.0</v>
      </c>
      <c r="I17" s="10">
        <v>1.0</v>
      </c>
      <c r="J17" s="10">
        <v>1.0</v>
      </c>
      <c r="K17" s="10">
        <v>1.0</v>
      </c>
      <c r="L17" s="10">
        <v>1.0</v>
      </c>
      <c r="M17" s="10">
        <v>1.0</v>
      </c>
      <c r="N17" s="10">
        <v>1.0</v>
      </c>
      <c r="O17" s="10">
        <v>1.0</v>
      </c>
      <c r="P17" s="10">
        <v>1.0</v>
      </c>
      <c r="Q17" s="10">
        <v>1.0</v>
      </c>
      <c r="R17" s="10">
        <v>1.0</v>
      </c>
      <c r="S17" s="13"/>
      <c r="T17" s="13"/>
      <c r="U17" s="13"/>
      <c r="V17" s="13"/>
      <c r="W17" s="13"/>
      <c r="X17" s="13"/>
      <c r="Y17" s="13"/>
      <c r="Z17" s="13"/>
      <c r="AA17" s="13"/>
      <c r="AB17" s="10">
        <v>1.0</v>
      </c>
      <c r="AC17" s="10">
        <v>1.0</v>
      </c>
      <c r="AD17" s="13"/>
      <c r="AE17" s="13"/>
      <c r="AF17" s="10">
        <v>1.0</v>
      </c>
      <c r="AG17" s="10">
        <v>1.0</v>
      </c>
      <c r="AH17" s="10">
        <v>1.0</v>
      </c>
      <c r="AI17" s="10">
        <v>1.0</v>
      </c>
      <c r="AJ17" s="10">
        <v>1.0</v>
      </c>
      <c r="AK17" s="13"/>
      <c r="AL17" s="13"/>
      <c r="AM17" s="10">
        <v>1.0</v>
      </c>
      <c r="AN17" s="13"/>
      <c r="AO17" s="13"/>
      <c r="AP17" s="10">
        <v>1.0</v>
      </c>
      <c r="AQ17" s="10">
        <v>1.0</v>
      </c>
      <c r="AR17" s="10">
        <v>1.0</v>
      </c>
      <c r="AS17" s="10">
        <v>1.0</v>
      </c>
      <c r="AT17" s="13"/>
      <c r="AU17" s="13"/>
      <c r="AV17" s="13"/>
      <c r="AW17" s="13"/>
      <c r="AX17" s="13"/>
      <c r="AY17" s="10">
        <v>1.0</v>
      </c>
      <c r="AZ17" s="10">
        <v>1.0</v>
      </c>
      <c r="BA17" s="13"/>
      <c r="BB17" s="13"/>
      <c r="BC17" s="13"/>
      <c r="BD17" s="16">
        <v>1.0</v>
      </c>
      <c r="BE17" s="14">
        <v>1.0</v>
      </c>
      <c r="BF17" s="14">
        <v>1.0</v>
      </c>
      <c r="BG17" s="13"/>
      <c r="BH17" s="15">
        <f t="shared" si="3"/>
        <v>32</v>
      </c>
      <c r="BI17" s="2"/>
    </row>
    <row r="18">
      <c r="A18" s="9" t="s">
        <v>19</v>
      </c>
      <c r="B18" s="2"/>
      <c r="C18" s="10">
        <v>1.0</v>
      </c>
      <c r="D18" s="10">
        <v>1.0</v>
      </c>
      <c r="E18" s="10">
        <v>1.0</v>
      </c>
      <c r="F18" s="10">
        <v>1.0</v>
      </c>
      <c r="G18" s="10">
        <v>1.0</v>
      </c>
      <c r="H18" s="10">
        <v>1.0</v>
      </c>
      <c r="I18" s="10">
        <v>1.0</v>
      </c>
      <c r="J18" s="13"/>
      <c r="K18" s="13"/>
      <c r="L18" s="10">
        <v>1.0</v>
      </c>
      <c r="M18" s="10">
        <v>1.0</v>
      </c>
      <c r="N18" s="10">
        <v>1.0</v>
      </c>
      <c r="O18" s="13"/>
      <c r="P18" s="13"/>
      <c r="Q18" s="13"/>
      <c r="R18" s="10">
        <v>1.0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0">
        <v>1.0</v>
      </c>
      <c r="AD18" s="13"/>
      <c r="AE18" s="13"/>
      <c r="AF18" s="13"/>
      <c r="AG18" s="10">
        <v>1.0</v>
      </c>
      <c r="AH18" s="10">
        <v>1.0</v>
      </c>
      <c r="AI18" s="10">
        <v>1.0</v>
      </c>
      <c r="AJ18" s="13"/>
      <c r="AK18" s="13"/>
      <c r="AL18" s="13"/>
      <c r="AM18" s="10">
        <v>1.0</v>
      </c>
      <c r="AN18" s="13"/>
      <c r="AO18" s="10">
        <v>1.0</v>
      </c>
      <c r="AP18" s="10">
        <v>1.0</v>
      </c>
      <c r="AQ18" s="13"/>
      <c r="AR18" s="13"/>
      <c r="AS18" s="13"/>
      <c r="AT18" s="13"/>
      <c r="AU18" s="13"/>
      <c r="AV18" s="13"/>
      <c r="AW18" s="13"/>
      <c r="AX18" s="13"/>
      <c r="AY18" s="10">
        <v>1.0</v>
      </c>
      <c r="AZ18" s="13"/>
      <c r="BA18" s="10">
        <v>1.0</v>
      </c>
      <c r="BB18" s="13"/>
      <c r="BC18" s="13"/>
      <c r="BD18" s="13"/>
      <c r="BE18" s="13"/>
      <c r="BF18" s="13"/>
      <c r="BG18" s="13"/>
      <c r="BH18" s="15">
        <f t="shared" si="3"/>
        <v>20</v>
      </c>
      <c r="BI18" s="2"/>
    </row>
    <row r="19">
      <c r="A19" s="9" t="s">
        <v>20</v>
      </c>
      <c r="B19" s="2"/>
      <c r="C19" s="10">
        <v>0.0</v>
      </c>
      <c r="D19" s="13"/>
      <c r="E19" s="14">
        <v>1.0</v>
      </c>
      <c r="F19" s="10">
        <v>1.0</v>
      </c>
      <c r="G19" s="10">
        <v>1.0</v>
      </c>
      <c r="H19" s="10">
        <v>1.0</v>
      </c>
      <c r="I19" s="10">
        <v>1.0</v>
      </c>
      <c r="J19" s="10">
        <v>1.0</v>
      </c>
      <c r="K19" s="10">
        <v>1.0</v>
      </c>
      <c r="L19" s="10">
        <v>1.0</v>
      </c>
      <c r="M19" s="10">
        <v>1.0</v>
      </c>
      <c r="N19" s="10">
        <v>1.0</v>
      </c>
      <c r="O19" s="10">
        <v>1.0</v>
      </c>
      <c r="P19" s="10">
        <v>1.0</v>
      </c>
      <c r="Q19" s="10">
        <v>1.0</v>
      </c>
      <c r="R19" s="10">
        <v>1.0</v>
      </c>
      <c r="S19" s="13"/>
      <c r="T19" s="13"/>
      <c r="U19" s="13"/>
      <c r="V19" s="13"/>
      <c r="W19" s="13"/>
      <c r="X19" s="13"/>
      <c r="Y19" s="13"/>
      <c r="Z19" s="13"/>
      <c r="AA19" s="13"/>
      <c r="AB19" s="10">
        <v>1.0</v>
      </c>
      <c r="AC19" s="10">
        <v>1.0</v>
      </c>
      <c r="AD19" s="13"/>
      <c r="AE19" s="13"/>
      <c r="AF19" s="10">
        <v>1.0</v>
      </c>
      <c r="AG19" s="10">
        <v>1.0</v>
      </c>
      <c r="AH19" s="13"/>
      <c r="AI19" s="10">
        <v>1.0</v>
      </c>
      <c r="AJ19" s="10">
        <v>1.0</v>
      </c>
      <c r="AK19" s="13"/>
      <c r="AL19" s="13"/>
      <c r="AM19" s="10">
        <v>1.0</v>
      </c>
      <c r="AN19" s="10">
        <v>1.0</v>
      </c>
      <c r="AO19" s="10">
        <v>1.0</v>
      </c>
      <c r="AP19" s="10">
        <v>1.0</v>
      </c>
      <c r="AQ19" s="13"/>
      <c r="AR19" s="10">
        <v>1.0</v>
      </c>
      <c r="AS19" s="10">
        <v>1.0</v>
      </c>
      <c r="AT19" s="13"/>
      <c r="AU19" s="13"/>
      <c r="AV19" s="13"/>
      <c r="AW19" s="13"/>
      <c r="AX19" s="13"/>
      <c r="AY19" s="10">
        <v>1.0</v>
      </c>
      <c r="AZ19" s="10">
        <v>1.0</v>
      </c>
      <c r="BA19" s="13"/>
      <c r="BB19" s="13"/>
      <c r="BC19" s="13"/>
      <c r="BD19" s="14">
        <v>1.0</v>
      </c>
      <c r="BE19" s="14">
        <v>1.0</v>
      </c>
      <c r="BF19" s="13"/>
      <c r="BG19" s="13"/>
      <c r="BH19" s="15">
        <f t="shared" si="3"/>
        <v>30</v>
      </c>
      <c r="BI19" s="2"/>
    </row>
    <row r="20">
      <c r="A20" s="9" t="s">
        <v>21</v>
      </c>
      <c r="B20" s="2"/>
      <c r="C20" s="10">
        <v>1.0</v>
      </c>
      <c r="D20" s="13"/>
      <c r="E20" s="16">
        <v>1.0</v>
      </c>
      <c r="F20" s="10">
        <v>1.0</v>
      </c>
      <c r="G20" s="10">
        <v>1.0</v>
      </c>
      <c r="H20" s="13"/>
      <c r="I20" s="10">
        <v>0.0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0">
        <v>1.0</v>
      </c>
      <c r="AH20" s="13"/>
      <c r="AI20" s="13"/>
      <c r="AJ20" s="13"/>
      <c r="AK20" s="13"/>
      <c r="AL20" s="13"/>
      <c r="AM20" s="13"/>
      <c r="AN20" s="13"/>
      <c r="AO20" s="13"/>
      <c r="AP20" s="10">
        <v>1.0</v>
      </c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>
        <v>1.0</v>
      </c>
      <c r="BE20" s="14">
        <v>1.0</v>
      </c>
      <c r="BF20" s="14">
        <v>1.0</v>
      </c>
      <c r="BG20" s="13"/>
      <c r="BH20" s="15">
        <f t="shared" si="3"/>
        <v>9</v>
      </c>
      <c r="BI20" s="2"/>
    </row>
    <row r="21" ht="15.75" customHeight="1">
      <c r="A21" s="9" t="s">
        <v>22</v>
      </c>
      <c r="B21" s="2"/>
      <c r="C21" s="10">
        <v>1.0</v>
      </c>
      <c r="D21" s="10">
        <v>1.0</v>
      </c>
      <c r="E21" s="16">
        <v>1.0</v>
      </c>
      <c r="F21" s="10">
        <v>0.0</v>
      </c>
      <c r="G21" s="13"/>
      <c r="H21" s="13"/>
      <c r="I21" s="10">
        <v>0.0</v>
      </c>
      <c r="J21" s="10">
        <v>1.0</v>
      </c>
      <c r="K21" s="13"/>
      <c r="L21" s="13"/>
      <c r="M21" s="10">
        <v>1.0</v>
      </c>
      <c r="N21" s="10">
        <v>1.0</v>
      </c>
      <c r="O21" s="10">
        <v>1.0</v>
      </c>
      <c r="P21" s="10">
        <v>1.0</v>
      </c>
      <c r="Q21" s="10">
        <v>1.0</v>
      </c>
      <c r="R21" s="10">
        <v>1.0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0">
        <v>1.0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0">
        <v>1.0</v>
      </c>
      <c r="AO21" s="10">
        <v>1.0</v>
      </c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>
        <v>1.0</v>
      </c>
      <c r="BE21" s="13"/>
      <c r="BF21" s="14">
        <v>1.0</v>
      </c>
      <c r="BG21" s="13"/>
      <c r="BH21" s="15">
        <f t="shared" si="3"/>
        <v>15</v>
      </c>
      <c r="BI21" s="2"/>
    </row>
    <row r="22" ht="15.75" customHeight="1">
      <c r="A22" s="9" t="s">
        <v>23</v>
      </c>
      <c r="B22" s="2"/>
      <c r="C22" s="10">
        <v>0.0</v>
      </c>
      <c r="D22" s="10">
        <v>1.0</v>
      </c>
      <c r="E22" s="16">
        <v>1.0</v>
      </c>
      <c r="F22" s="10">
        <v>1.0</v>
      </c>
      <c r="G22" s="13"/>
      <c r="H22" s="13"/>
      <c r="I22" s="10">
        <v>0.0</v>
      </c>
      <c r="J22" s="10">
        <v>1.0</v>
      </c>
      <c r="K22" s="13"/>
      <c r="L22" s="10">
        <v>1.0</v>
      </c>
      <c r="M22" s="10">
        <v>1.0</v>
      </c>
      <c r="N22" s="10">
        <v>1.0</v>
      </c>
      <c r="O22" s="10">
        <v>1.0</v>
      </c>
      <c r="P22" s="13"/>
      <c r="Q22" s="10">
        <v>1.0</v>
      </c>
      <c r="R22" s="10">
        <v>1.0</v>
      </c>
      <c r="S22" s="13"/>
      <c r="T22" s="13"/>
      <c r="U22" s="13"/>
      <c r="V22" s="13"/>
      <c r="W22" s="13"/>
      <c r="X22" s="13"/>
      <c r="Y22" s="13"/>
      <c r="Z22" s="13"/>
      <c r="AA22" s="13"/>
      <c r="AB22" s="10">
        <v>1.0</v>
      </c>
      <c r="AC22" s="10">
        <v>1.0</v>
      </c>
      <c r="AD22" s="13"/>
      <c r="AE22" s="13"/>
      <c r="AF22" s="10">
        <v>1.0</v>
      </c>
      <c r="AG22" s="10">
        <v>1.0</v>
      </c>
      <c r="AH22" s="13"/>
      <c r="AI22" s="10">
        <v>1.0</v>
      </c>
      <c r="AJ22" s="10">
        <v>1.0</v>
      </c>
      <c r="AK22" s="13"/>
      <c r="AL22" s="13"/>
      <c r="AM22" s="13"/>
      <c r="AN22" s="10">
        <v>1.0</v>
      </c>
      <c r="AO22" s="10">
        <v>1.0</v>
      </c>
      <c r="AP22" s="10">
        <v>1.0</v>
      </c>
      <c r="AQ22" s="13"/>
      <c r="AR22" s="10">
        <v>1.0</v>
      </c>
      <c r="AS22" s="13"/>
      <c r="AT22" s="13"/>
      <c r="AU22" s="13"/>
      <c r="AV22" s="13"/>
      <c r="AW22" s="13"/>
      <c r="AX22" s="13"/>
      <c r="AY22" s="13"/>
      <c r="AZ22" s="13"/>
      <c r="BA22" s="10">
        <v>1.0</v>
      </c>
      <c r="BB22" s="13"/>
      <c r="BC22" s="13"/>
      <c r="BD22" s="16">
        <v>1.0</v>
      </c>
      <c r="BE22" s="14">
        <v>1.0</v>
      </c>
      <c r="BF22" s="14">
        <v>1.0</v>
      </c>
      <c r="BG22" s="13"/>
      <c r="BH22" s="15">
        <f t="shared" si="3"/>
        <v>24</v>
      </c>
      <c r="BI22" s="2"/>
    </row>
    <row r="23" ht="15.75" customHeight="1">
      <c r="A23" s="9" t="s">
        <v>24</v>
      </c>
      <c r="B23" s="2"/>
      <c r="C23" s="10">
        <v>1.0</v>
      </c>
      <c r="D23" s="10">
        <v>1.0</v>
      </c>
      <c r="E23" s="16">
        <v>1.0</v>
      </c>
      <c r="F23" s="10">
        <v>1.0</v>
      </c>
      <c r="G23" s="13"/>
      <c r="H23" s="10">
        <v>1.0</v>
      </c>
      <c r="I23" s="10">
        <v>1.0</v>
      </c>
      <c r="J23" s="10">
        <v>1.0</v>
      </c>
      <c r="K23" s="10">
        <v>1.0</v>
      </c>
      <c r="L23" s="13"/>
      <c r="M23" s="10">
        <v>1.0</v>
      </c>
      <c r="N23" s="10">
        <v>1.0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0">
        <v>1.0</v>
      </c>
      <c r="AC23" s="10">
        <v>1.0</v>
      </c>
      <c r="AD23" s="13"/>
      <c r="AE23" s="13"/>
      <c r="AF23" s="10">
        <v>1.0</v>
      </c>
      <c r="AG23" s="10">
        <v>1.0</v>
      </c>
      <c r="AH23" s="10">
        <v>1.0</v>
      </c>
      <c r="AI23" s="10">
        <v>1.0</v>
      </c>
      <c r="AJ23" s="10">
        <v>1.0</v>
      </c>
      <c r="AK23" s="13"/>
      <c r="AL23" s="13"/>
      <c r="AM23" s="13"/>
      <c r="AN23" s="10">
        <v>1.0</v>
      </c>
      <c r="AO23" s="13"/>
      <c r="AP23" s="10">
        <v>1.0</v>
      </c>
      <c r="AQ23" s="10">
        <v>1.0</v>
      </c>
      <c r="AR23" s="10">
        <v>1.0</v>
      </c>
      <c r="AS23" s="10">
        <v>1.0</v>
      </c>
      <c r="AT23" s="13"/>
      <c r="AU23" s="13"/>
      <c r="AV23" s="13"/>
      <c r="AW23" s="13"/>
      <c r="AX23" s="13"/>
      <c r="AY23" s="13"/>
      <c r="AZ23" s="10">
        <v>1.0</v>
      </c>
      <c r="BA23" s="13"/>
      <c r="BB23" s="13"/>
      <c r="BC23" s="13"/>
      <c r="BD23" s="16">
        <v>0.0</v>
      </c>
      <c r="BE23" s="13"/>
      <c r="BF23" s="13"/>
      <c r="BG23" s="13"/>
      <c r="BH23" s="15">
        <f t="shared" si="3"/>
        <v>23</v>
      </c>
      <c r="BI23" s="2"/>
    </row>
    <row r="24" ht="15.75" customHeight="1">
      <c r="A24" s="9" t="s">
        <v>25</v>
      </c>
      <c r="B24" s="2"/>
      <c r="C24" s="10">
        <v>1.0</v>
      </c>
      <c r="D24" s="10">
        <v>1.0</v>
      </c>
      <c r="E24" s="16">
        <v>1.0</v>
      </c>
      <c r="F24" s="10">
        <v>1.0</v>
      </c>
      <c r="G24" s="10">
        <v>1.0</v>
      </c>
      <c r="H24" s="10">
        <v>1.0</v>
      </c>
      <c r="I24" s="10">
        <v>0.0</v>
      </c>
      <c r="J24" s="10">
        <v>1.0</v>
      </c>
      <c r="K24" s="10"/>
      <c r="L24" s="10">
        <v>1.0</v>
      </c>
      <c r="M24" s="10">
        <v>1.0</v>
      </c>
      <c r="N24" s="10">
        <v>1.0</v>
      </c>
      <c r="O24" s="10">
        <v>1.0</v>
      </c>
      <c r="P24" s="13"/>
      <c r="Q24" s="10">
        <v>1.0</v>
      </c>
      <c r="R24" s="10">
        <v>1.0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>
        <v>1.0</v>
      </c>
      <c r="AG24" s="10">
        <v>1.0</v>
      </c>
      <c r="AH24" s="10">
        <v>1.0</v>
      </c>
      <c r="AI24" s="10">
        <v>1.0</v>
      </c>
      <c r="AJ24" s="10">
        <v>1.0</v>
      </c>
      <c r="AK24" s="13"/>
      <c r="AL24" s="13"/>
      <c r="AM24" s="13"/>
      <c r="AN24" s="13"/>
      <c r="AO24" s="10">
        <v>1.0</v>
      </c>
      <c r="AP24" s="10">
        <v>1.0</v>
      </c>
      <c r="AQ24" s="10">
        <v>1.0</v>
      </c>
      <c r="AR24" s="10">
        <v>1.0</v>
      </c>
      <c r="AS24" s="10">
        <v>1.0</v>
      </c>
      <c r="AT24" s="13"/>
      <c r="AU24" s="13"/>
      <c r="AV24" s="13"/>
      <c r="AW24" s="13"/>
      <c r="AX24" s="13"/>
      <c r="AY24" s="10">
        <v>1.0</v>
      </c>
      <c r="AZ24" s="10">
        <v>1.0</v>
      </c>
      <c r="BA24" s="10">
        <v>1.0</v>
      </c>
      <c r="BB24" s="13"/>
      <c r="BC24" s="13"/>
      <c r="BD24" s="16">
        <v>0.0</v>
      </c>
      <c r="BE24" s="13"/>
      <c r="BF24" s="14">
        <v>1.0</v>
      </c>
      <c r="BG24" s="13"/>
      <c r="BH24" s="15">
        <f t="shared" si="3"/>
        <v>27</v>
      </c>
      <c r="BI24" s="2"/>
    </row>
    <row r="25" ht="15.75" customHeight="1">
      <c r="A25" s="18" t="s">
        <v>26</v>
      </c>
      <c r="B25" s="2"/>
      <c r="C25" s="10">
        <v>1.0</v>
      </c>
      <c r="D25" s="10">
        <v>1.0</v>
      </c>
      <c r="E25" s="16">
        <v>1.0</v>
      </c>
      <c r="F25" s="10">
        <v>1.0</v>
      </c>
      <c r="G25" s="10">
        <v>1.0</v>
      </c>
      <c r="H25" s="10">
        <v>1.0</v>
      </c>
      <c r="I25" s="10">
        <v>1.0</v>
      </c>
      <c r="J25" s="10">
        <v>1.0</v>
      </c>
      <c r="K25" s="10">
        <v>1.0</v>
      </c>
      <c r="L25" s="13"/>
      <c r="M25" s="10">
        <v>1.0</v>
      </c>
      <c r="N25" s="10">
        <v>1.0</v>
      </c>
      <c r="O25" s="10">
        <v>1.0</v>
      </c>
      <c r="P25" s="10">
        <v>1.0</v>
      </c>
      <c r="Q25" s="13"/>
      <c r="R25" s="10">
        <v>1.0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0">
        <v>1.0</v>
      </c>
      <c r="AH25" s="13"/>
      <c r="AI25" s="13"/>
      <c r="AJ25" s="13"/>
      <c r="AK25" s="13"/>
      <c r="AL25" s="13"/>
      <c r="AM25" s="13"/>
      <c r="AN25" s="13"/>
      <c r="AO25" s="13"/>
      <c r="AP25" s="10">
        <v>1.0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>
        <v>1.0</v>
      </c>
      <c r="BE25" s="14">
        <v>1.0</v>
      </c>
      <c r="BF25" s="14">
        <v>1.0</v>
      </c>
      <c r="BG25" s="13"/>
      <c r="BH25" s="15">
        <f t="shared" si="3"/>
        <v>19</v>
      </c>
      <c r="BI25" s="2"/>
    </row>
    <row r="26" ht="15.75" customHeight="1">
      <c r="A26" s="9" t="s">
        <v>27</v>
      </c>
      <c r="B26" s="2"/>
      <c r="C26" s="10">
        <v>0.0</v>
      </c>
      <c r="D26" s="13"/>
      <c r="E26" s="16">
        <v>1.0</v>
      </c>
      <c r="F26" s="10">
        <v>0.0</v>
      </c>
      <c r="G26" s="13"/>
      <c r="H26" s="10">
        <v>1.0</v>
      </c>
      <c r="I26" s="10">
        <v>0.0</v>
      </c>
      <c r="J26" s="13"/>
      <c r="K26" s="13"/>
      <c r="L26" s="10">
        <v>1.0</v>
      </c>
      <c r="M26" s="10">
        <v>1.0</v>
      </c>
      <c r="N26" s="10">
        <v>1.0</v>
      </c>
      <c r="O26" s="10">
        <v>1.0</v>
      </c>
      <c r="P26" s="10">
        <v>1.0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0">
        <v>1.0</v>
      </c>
      <c r="AC26" s="10">
        <v>1.0</v>
      </c>
      <c r="AD26" s="13"/>
      <c r="AE26" s="13"/>
      <c r="AF26" s="13"/>
      <c r="AG26" s="10">
        <v>1.0</v>
      </c>
      <c r="AH26" s="13"/>
      <c r="AI26" s="10">
        <v>1.0</v>
      </c>
      <c r="AJ26" s="10">
        <v>1.0</v>
      </c>
      <c r="AK26" s="13"/>
      <c r="AL26" s="13"/>
      <c r="AM26" s="13"/>
      <c r="AN26" s="13"/>
      <c r="AO26" s="13"/>
      <c r="AP26" s="13"/>
      <c r="AQ26" s="13"/>
      <c r="AR26" s="13"/>
      <c r="AS26" s="10">
        <v>1.0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>
        <v>0.0</v>
      </c>
      <c r="BE26" s="14">
        <v>1.0</v>
      </c>
      <c r="BF26" s="13"/>
      <c r="BG26" s="13"/>
      <c r="BH26" s="15">
        <f t="shared" si="3"/>
        <v>14</v>
      </c>
      <c r="BI26" s="2"/>
    </row>
    <row r="27" ht="15.75" customHeight="1">
      <c r="A27" s="9" t="s">
        <v>28</v>
      </c>
      <c r="B27" s="2"/>
      <c r="C27" s="10">
        <v>0.0</v>
      </c>
      <c r="D27" s="13"/>
      <c r="E27" s="17">
        <v>1.0</v>
      </c>
      <c r="F27" s="10">
        <v>0.0</v>
      </c>
      <c r="G27" s="13"/>
      <c r="H27" s="13"/>
      <c r="I27" s="10">
        <v>0.0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>
        <v>0.0</v>
      </c>
      <c r="BE27" s="13"/>
      <c r="BF27" s="13"/>
      <c r="BG27" s="13"/>
      <c r="BH27" s="15">
        <f t="shared" si="3"/>
        <v>1</v>
      </c>
      <c r="BI27" s="2"/>
    </row>
    <row r="28" ht="15.75" customHeight="1">
      <c r="A28" s="9" t="s">
        <v>29</v>
      </c>
      <c r="B28" s="2"/>
      <c r="C28" s="10">
        <v>1.0</v>
      </c>
      <c r="D28" s="13"/>
      <c r="E28" s="16">
        <v>0.0</v>
      </c>
      <c r="F28" s="10">
        <v>0.0</v>
      </c>
      <c r="G28" s="13"/>
      <c r="H28" s="13"/>
      <c r="I28" s="10">
        <v>0.0</v>
      </c>
      <c r="J28" s="13"/>
      <c r="K28" s="13"/>
      <c r="L28" s="10">
        <v>1.0</v>
      </c>
      <c r="M28" s="10">
        <v>1.0</v>
      </c>
      <c r="N28" s="13"/>
      <c r="O28" s="10">
        <v>1.0</v>
      </c>
      <c r="P28" s="10">
        <v>1.0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0">
        <v>1.0</v>
      </c>
      <c r="AQ28" s="10">
        <v>1.0</v>
      </c>
      <c r="AR28" s="10">
        <v>1.0</v>
      </c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>
        <v>1.0</v>
      </c>
      <c r="BE28" s="13"/>
      <c r="BF28" s="13"/>
      <c r="BG28" s="13"/>
      <c r="BH28" s="15">
        <f t="shared" si="3"/>
        <v>9</v>
      </c>
      <c r="BI28" s="2"/>
    </row>
    <row r="29" ht="15.75" customHeight="1">
      <c r="A29" s="9" t="s">
        <v>30</v>
      </c>
      <c r="B29" s="2"/>
      <c r="C29" s="10">
        <v>0.0</v>
      </c>
      <c r="D29" s="13"/>
      <c r="E29" s="16">
        <v>1.0</v>
      </c>
      <c r="F29" s="10">
        <v>1.0</v>
      </c>
      <c r="G29" s="10">
        <v>1.0</v>
      </c>
      <c r="H29" s="10">
        <v>1.0</v>
      </c>
      <c r="I29" s="10">
        <v>1.0</v>
      </c>
      <c r="J29" s="10">
        <v>1.0</v>
      </c>
      <c r="K29" s="10">
        <v>1.0</v>
      </c>
      <c r="L29" s="10">
        <v>1.0</v>
      </c>
      <c r="M29" s="10">
        <v>1.0</v>
      </c>
      <c r="N29" s="10">
        <v>1.0</v>
      </c>
      <c r="O29" s="10">
        <v>1.0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>
        <v>1.0</v>
      </c>
      <c r="BE29" s="14">
        <v>1.0</v>
      </c>
      <c r="BF29" s="13"/>
      <c r="BG29" s="13"/>
      <c r="BH29" s="15">
        <f t="shared" si="3"/>
        <v>13</v>
      </c>
      <c r="BI29" s="2"/>
    </row>
    <row r="30" ht="15.75" customHeight="1">
      <c r="A30" s="9" t="s">
        <v>31</v>
      </c>
      <c r="B30" s="2"/>
      <c r="C30" s="10">
        <v>0.0</v>
      </c>
      <c r="D30" s="13"/>
      <c r="E30" s="16">
        <v>0.0</v>
      </c>
      <c r="F30" s="10">
        <v>0.0</v>
      </c>
      <c r="G30" s="13"/>
      <c r="H30" s="13"/>
      <c r="I30" s="10">
        <v>0.0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0">
        <v>1.0</v>
      </c>
      <c r="AC30" s="10">
        <v>1.0</v>
      </c>
      <c r="AD30" s="13"/>
      <c r="AE30" s="13"/>
      <c r="AF30" s="13"/>
      <c r="AG30" s="13"/>
      <c r="AH30" s="13"/>
      <c r="AI30" s="10">
        <v>1.0</v>
      </c>
      <c r="AJ30" s="10">
        <v>1.0</v>
      </c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>
        <v>0.0</v>
      </c>
      <c r="BE30" s="13"/>
      <c r="BF30" s="13"/>
      <c r="BG30" s="13"/>
      <c r="BH30" s="15">
        <f t="shared" si="3"/>
        <v>4</v>
      </c>
      <c r="BI30" s="2"/>
    </row>
    <row r="31" ht="15.75" customHeight="1">
      <c r="A31" s="18" t="s">
        <v>32</v>
      </c>
      <c r="B31" s="2"/>
      <c r="C31" s="10">
        <v>0.0</v>
      </c>
      <c r="D31" s="13"/>
      <c r="E31" s="10">
        <v>0.0</v>
      </c>
      <c r="F31" s="10">
        <v>1.0</v>
      </c>
      <c r="G31" s="10">
        <v>1.0</v>
      </c>
      <c r="H31" s="10">
        <v>1.0</v>
      </c>
      <c r="I31" s="10">
        <v>1.0</v>
      </c>
      <c r="J31" s="10">
        <v>1.0</v>
      </c>
      <c r="K31" s="13"/>
      <c r="L31" s="13"/>
      <c r="M31" s="10">
        <v>1.0</v>
      </c>
      <c r="N31" s="10">
        <v>1.0</v>
      </c>
      <c r="O31" s="10">
        <v>1.0</v>
      </c>
      <c r="P31" s="10">
        <v>1.0</v>
      </c>
      <c r="Q31" s="10">
        <v>1.0</v>
      </c>
      <c r="R31" s="10">
        <v>1.0</v>
      </c>
      <c r="S31" s="13"/>
      <c r="T31" s="13"/>
      <c r="U31" s="13"/>
      <c r="V31" s="13"/>
      <c r="W31" s="13"/>
      <c r="X31" s="13"/>
      <c r="Y31" s="13"/>
      <c r="Z31" s="13"/>
      <c r="AA31" s="13"/>
      <c r="AB31" s="10">
        <v>1.0</v>
      </c>
      <c r="AC31" s="10">
        <v>1.0</v>
      </c>
      <c r="AD31" s="13"/>
      <c r="AE31" s="13"/>
      <c r="AF31" s="10">
        <v>1.0</v>
      </c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0">
        <v>1.0</v>
      </c>
      <c r="BE31" s="14">
        <v>1.0</v>
      </c>
      <c r="BF31" s="13"/>
      <c r="BG31" s="13"/>
      <c r="BH31" s="15">
        <f t="shared" si="3"/>
        <v>16</v>
      </c>
      <c r="BI31" s="2"/>
    </row>
    <row r="32" ht="15.75" customHeight="1">
      <c r="A32" s="18" t="s">
        <v>33</v>
      </c>
      <c r="B32" s="2"/>
      <c r="C32" s="10">
        <v>1.0</v>
      </c>
      <c r="D32" s="10">
        <v>1.0</v>
      </c>
      <c r="E32" s="10">
        <v>0.0</v>
      </c>
      <c r="F32" s="10">
        <v>1.0</v>
      </c>
      <c r="G32" s="13"/>
      <c r="H32" s="13"/>
      <c r="I32" s="10">
        <v>0.0</v>
      </c>
      <c r="J32" s="10">
        <v>1.0</v>
      </c>
      <c r="K32" s="13"/>
      <c r="L32" s="10">
        <v>1.0</v>
      </c>
      <c r="M32" s="10">
        <v>1.0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0">
        <v>1.0</v>
      </c>
      <c r="BE32" s="13"/>
      <c r="BF32" s="13"/>
      <c r="BG32" s="13"/>
      <c r="BH32" s="15">
        <f t="shared" si="3"/>
        <v>7</v>
      </c>
      <c r="BI32" s="2"/>
    </row>
    <row r="33" ht="15.75" customHeight="1">
      <c r="A33" s="18" t="s">
        <v>34</v>
      </c>
      <c r="B33" s="2"/>
      <c r="C33" s="10">
        <v>1.0</v>
      </c>
      <c r="D33" s="13"/>
      <c r="E33" s="10">
        <v>0.0</v>
      </c>
      <c r="F33" s="10">
        <v>0.0</v>
      </c>
      <c r="G33" s="13"/>
      <c r="H33" s="10">
        <v>1.0</v>
      </c>
      <c r="I33" s="10">
        <v>0.0</v>
      </c>
      <c r="J33" s="13"/>
      <c r="K33" s="13"/>
      <c r="L33" s="13"/>
      <c r="M33" s="13"/>
      <c r="N33" s="13"/>
      <c r="O33" s="13"/>
      <c r="P33" s="13"/>
      <c r="Q33" s="10">
        <v>1.0</v>
      </c>
      <c r="R33" s="10">
        <v>1.0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0">
        <v>1.0</v>
      </c>
      <c r="AP33" s="10">
        <v>1.0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0">
        <v>0.0</v>
      </c>
      <c r="BE33" s="14">
        <v>1.0</v>
      </c>
      <c r="BF33" s="13"/>
      <c r="BG33" s="13"/>
      <c r="BH33" s="15">
        <f t="shared" si="3"/>
        <v>7</v>
      </c>
      <c r="BI33" s="2"/>
    </row>
    <row r="34" ht="15.75" customHeight="1">
      <c r="A34" s="18" t="s">
        <v>35</v>
      </c>
      <c r="B34" s="2"/>
      <c r="C34" s="10">
        <v>0.0</v>
      </c>
      <c r="D34" s="13"/>
      <c r="E34" s="10">
        <v>0.0</v>
      </c>
      <c r="F34" s="10">
        <v>1.0</v>
      </c>
      <c r="G34" s="10">
        <v>1.0</v>
      </c>
      <c r="H34" s="13"/>
      <c r="I34" s="10">
        <v>0.0</v>
      </c>
      <c r="J34" s="13"/>
      <c r="K34" s="13"/>
      <c r="L34" s="13"/>
      <c r="M34" s="13"/>
      <c r="N34" s="13"/>
      <c r="O34" s="13"/>
      <c r="P34" s="13"/>
      <c r="Q34" s="13"/>
      <c r="R34" s="10">
        <v>1.0</v>
      </c>
      <c r="S34" s="13"/>
      <c r="T34" s="13"/>
      <c r="U34" s="13"/>
      <c r="V34" s="13"/>
      <c r="W34" s="13"/>
      <c r="X34" s="13"/>
      <c r="Y34" s="13"/>
      <c r="Z34" s="13"/>
      <c r="AA34" s="13"/>
      <c r="AB34" s="10">
        <v>1.0</v>
      </c>
      <c r="AC34" s="10">
        <v>1.0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0">
        <v>1.0</v>
      </c>
      <c r="AP34" s="10">
        <v>1.0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0">
        <v>0.0</v>
      </c>
      <c r="BE34" s="13"/>
      <c r="BF34" s="14">
        <v>1.0</v>
      </c>
      <c r="BG34" s="13"/>
      <c r="BH34" s="15">
        <f t="shared" si="3"/>
        <v>8</v>
      </c>
      <c r="BI34" s="2"/>
    </row>
    <row r="35" ht="15.75" customHeight="1">
      <c r="A35" s="18" t="s">
        <v>36</v>
      </c>
      <c r="B35" s="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0">
        <v>1.0</v>
      </c>
      <c r="BA35" s="10">
        <v>1.0</v>
      </c>
      <c r="BB35" s="13"/>
      <c r="BC35" s="13"/>
      <c r="BD35" s="13"/>
      <c r="BE35" s="13"/>
      <c r="BF35" s="13"/>
      <c r="BG35" s="13"/>
      <c r="BH35" s="15">
        <f t="shared" si="3"/>
        <v>2</v>
      </c>
      <c r="BI35" s="2"/>
    </row>
    <row r="36" ht="15.75" customHeight="1">
      <c r="A36" s="18" t="s">
        <v>37</v>
      </c>
      <c r="B36" s="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0">
        <v>1.0</v>
      </c>
      <c r="AQ36" s="10">
        <v>1.0</v>
      </c>
      <c r="AR36" s="10">
        <v>1.0</v>
      </c>
      <c r="AS36" s="10">
        <v>1.0</v>
      </c>
      <c r="AT36" s="13"/>
      <c r="AU36" s="13"/>
      <c r="AV36" s="13"/>
      <c r="AW36" s="13"/>
      <c r="AX36" s="13"/>
      <c r="AY36" s="10">
        <v>1.0</v>
      </c>
      <c r="AZ36" s="13"/>
      <c r="BA36" s="10">
        <v>1.0</v>
      </c>
      <c r="BB36" s="13"/>
      <c r="BC36" s="13"/>
      <c r="BD36" s="13"/>
      <c r="BE36" s="13"/>
      <c r="BF36" s="13"/>
      <c r="BG36" s="13"/>
      <c r="BH36" s="15">
        <f t="shared" si="3"/>
        <v>6</v>
      </c>
      <c r="BI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3.63"/>
    <col customWidth="1" min="3" max="3" width="4.63"/>
    <col customWidth="1" min="4" max="6" width="3.38"/>
    <col customWidth="1" min="7" max="7" width="3.13"/>
    <col customWidth="1" min="8" max="8" width="3.38"/>
    <col customWidth="1" min="9" max="14" width="3.13"/>
    <col customWidth="1" min="15" max="15" width="3.38"/>
    <col customWidth="1" min="16" max="16" width="3.13"/>
    <col customWidth="1" min="17" max="17" width="3.25"/>
    <col customWidth="1" min="18" max="20" width="3.13"/>
    <col customWidth="1" min="21" max="21" width="3.38"/>
    <col customWidth="1" min="22" max="24" width="3.13"/>
    <col customWidth="1" min="25" max="25" width="3.38"/>
    <col customWidth="1" min="26" max="37" width="3.13"/>
    <col customWidth="1" min="38" max="38" width="70.25"/>
    <col customWidth="1" min="39" max="39" width="18.38"/>
  </cols>
  <sheetData>
    <row r="1" ht="153.75" customHeight="1">
      <c r="A1" s="1" t="s">
        <v>38</v>
      </c>
      <c r="B1" s="2"/>
      <c r="C1" s="20" t="str">
        <f>Attendance!A2</f>
        <v>Ram(VV Mama)</v>
      </c>
      <c r="D1" s="20" t="str">
        <f>Attendance!A3</f>
        <v>Mahen(Mr DM)</v>
      </c>
      <c r="E1" s="20" t="str">
        <f>Attendance!A4</f>
        <v>Madhu(Pushpa Mama)</v>
      </c>
      <c r="F1" s="20" t="str">
        <f>Attendance!A5</f>
        <v>Sriram(Kollu Mama)</v>
      </c>
      <c r="G1" s="20" t="str">
        <f>Attendance!A6</f>
        <v>Jayanth(F Mama)</v>
      </c>
      <c r="H1" s="20" t="str">
        <f>Attendance!A7</f>
        <v>Gucci(Gunanatha)</v>
      </c>
      <c r="I1" s="20" t="str">
        <f>Attendance!A8</f>
        <v>Sridhar(Mr White)</v>
      </c>
      <c r="J1" s="20" t="str">
        <f>Attendance!A9</f>
        <v>Jhonny(Mr Bunk)</v>
      </c>
      <c r="K1" s="20" t="str">
        <f>Attendance!A10</f>
        <v>Karthik(Kothanar)</v>
      </c>
      <c r="L1" s="20" t="str">
        <f>Attendance!A11</f>
        <v>Big D(Mr Kama)</v>
      </c>
      <c r="M1" s="20" t="str">
        <f>Attendance!A12</f>
        <v>Maddy(Balls Mama)</v>
      </c>
      <c r="N1" s="20" t="str">
        <f>Attendance!A13</f>
        <v>Karthik(LBK)</v>
      </c>
      <c r="O1" s="20" t="str">
        <f>Attendance!A14</f>
        <v>CFO(Vadama)</v>
      </c>
      <c r="P1" s="20" t="str">
        <f>Attendance!A15</f>
        <v>Rawl(Fulltoss)</v>
      </c>
      <c r="Q1" s="20" t="str">
        <f>Attendance!A16</f>
        <v>Prash(Devan)</v>
      </c>
      <c r="R1" s="20" t="str">
        <f>Attendance!A17</f>
        <v>Rajesh(Roller Mama)</v>
      </c>
      <c r="S1" s="20" t="str">
        <f>Attendance!A18</f>
        <v>(Saraku Mama) Sivaram</v>
      </c>
      <c r="T1" s="20" t="str">
        <f>Attendance!A19</f>
        <v>Viswa(Gilma Mama)</v>
      </c>
      <c r="U1" s="20" t="str">
        <f>Attendance!A20</f>
        <v>Venkat(OPM)</v>
      </c>
      <c r="V1" s="20" t="str">
        <f>Attendance!A21</f>
        <v>Aravind(Lefty)</v>
      </c>
      <c r="W1" s="20" t="str">
        <f>Attendance!A22</f>
        <v>Julie</v>
      </c>
      <c r="X1" s="20" t="str">
        <f>Attendance!A23</f>
        <v>Arun(Mr Cricket)</v>
      </c>
      <c r="Y1" s="20" t="str">
        <f>Attendance!A24</f>
        <v>Anand(KAWA)</v>
      </c>
      <c r="Z1" s="20" t="str">
        <f>Attendance!A25</f>
        <v>Silk Karthik</v>
      </c>
      <c r="AA1" s="20" t="str">
        <f>Attendance!A26</f>
        <v>Shema KAWA Mama(Swami)</v>
      </c>
      <c r="AB1" s="20" t="str">
        <f>Attendance!A27</f>
        <v>Sriram N</v>
      </c>
      <c r="AC1" s="20" t="str">
        <f>Attendance!A28</f>
        <v>Vivek(Dosa Mama)</v>
      </c>
      <c r="AD1" s="20" t="str">
        <f>Attendance!A29</f>
        <v>YY</v>
      </c>
      <c r="AE1" s="20" t="str">
        <f>Attendance!A30</f>
        <v>Puthu Shoe Siva</v>
      </c>
      <c r="AF1" s="20" t="str">
        <f>Attendance!A31</f>
        <v>Vishal</v>
      </c>
      <c r="AG1" s="20" t="str">
        <f>Attendance!A32</f>
        <v>Jegan</v>
      </c>
      <c r="AH1" s="20" t="str">
        <f>Attendance!A33</f>
        <v>Dheeraj</v>
      </c>
      <c r="AI1" s="20" t="str">
        <f>Attendance!A34</f>
        <v>HK</v>
      </c>
      <c r="AJ1" s="20" t="str">
        <f>Attendance!A35</f>
        <v>Karthik Ram's</v>
      </c>
      <c r="AK1" s="20" t="str">
        <f>Attendance!A36</f>
        <v>Ravi Ram's</v>
      </c>
      <c r="AL1" s="21" t="s">
        <v>39</v>
      </c>
      <c r="AM1" s="22" t="s">
        <v>40</v>
      </c>
    </row>
    <row r="2">
      <c r="A2" s="23">
        <v>44198.0</v>
      </c>
      <c r="B2" s="2"/>
      <c r="C2" s="13"/>
      <c r="D2" s="13"/>
      <c r="E2" s="13"/>
      <c r="F2" s="13"/>
      <c r="G2" s="13"/>
      <c r="H2" s="10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0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24" t="s">
        <v>41</v>
      </c>
      <c r="AM2" s="25"/>
    </row>
    <row r="3">
      <c r="A3" s="26">
        <f t="shared" ref="A3:A53" si="1">A2+7</f>
        <v>44205</v>
      </c>
      <c r="B3" s="2"/>
      <c r="C3" s="27"/>
      <c r="D3" s="13"/>
      <c r="E3" s="13"/>
      <c r="F3" s="13"/>
      <c r="G3" s="13"/>
      <c r="H3" s="10" t="s">
        <v>42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0" t="s">
        <v>43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28"/>
      <c r="AM3" s="25"/>
    </row>
    <row r="4">
      <c r="A4" s="26">
        <f t="shared" si="1"/>
        <v>44212</v>
      </c>
      <c r="B4" s="2"/>
      <c r="C4" s="10" t="s">
        <v>42</v>
      </c>
      <c r="D4" s="13"/>
      <c r="E4" s="13"/>
      <c r="F4" s="10" t="s">
        <v>43</v>
      </c>
      <c r="G4" s="10" t="s">
        <v>43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0" t="s">
        <v>43</v>
      </c>
      <c r="AC4" s="13"/>
      <c r="AD4" s="13"/>
      <c r="AE4" s="13"/>
      <c r="AF4" s="13"/>
      <c r="AG4" s="13"/>
      <c r="AH4" s="13"/>
      <c r="AI4" s="13"/>
      <c r="AJ4" s="13"/>
      <c r="AK4" s="13"/>
      <c r="AL4" s="29"/>
      <c r="AM4" s="30" t="s">
        <v>44</v>
      </c>
    </row>
    <row r="5">
      <c r="A5" s="26">
        <f t="shared" si="1"/>
        <v>44219</v>
      </c>
      <c r="B5" s="2"/>
      <c r="C5" s="13"/>
      <c r="D5" s="13"/>
      <c r="E5" s="13"/>
      <c r="F5" s="10" t="s">
        <v>43</v>
      </c>
      <c r="G5" s="13"/>
      <c r="H5" s="13"/>
      <c r="I5" s="13"/>
      <c r="J5" s="13"/>
      <c r="K5" s="10" t="s">
        <v>42</v>
      </c>
      <c r="L5" s="13"/>
      <c r="M5" s="13"/>
      <c r="N5" s="13"/>
      <c r="O5" s="13"/>
      <c r="P5" s="10" t="s">
        <v>43</v>
      </c>
      <c r="Q5" s="10" t="s">
        <v>43</v>
      </c>
      <c r="R5" s="13"/>
      <c r="S5" s="13"/>
      <c r="T5" s="10" t="s">
        <v>43</v>
      </c>
      <c r="U5" s="10" t="s">
        <v>43</v>
      </c>
      <c r="V5" s="13"/>
      <c r="W5" s="13"/>
      <c r="X5" s="10" t="s">
        <v>43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0" t="s">
        <v>43</v>
      </c>
      <c r="AJ5" s="13"/>
      <c r="AK5" s="13"/>
      <c r="AL5" s="24" t="s">
        <v>45</v>
      </c>
      <c r="AM5" s="30" t="s">
        <v>46</v>
      </c>
    </row>
    <row r="6">
      <c r="A6" s="26">
        <f t="shared" si="1"/>
        <v>44226</v>
      </c>
      <c r="B6" s="2"/>
      <c r="C6" s="13"/>
      <c r="D6" s="13"/>
      <c r="E6" s="13"/>
      <c r="F6" s="13"/>
      <c r="G6" s="13"/>
      <c r="H6" s="13"/>
      <c r="I6" s="13"/>
      <c r="J6" s="13"/>
      <c r="K6" s="13"/>
      <c r="L6" s="10" t="s">
        <v>43</v>
      </c>
      <c r="M6" s="13"/>
      <c r="N6" s="13"/>
      <c r="O6" s="13"/>
      <c r="P6" s="13"/>
      <c r="Q6" s="10" t="s">
        <v>42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0" t="s">
        <v>43</v>
      </c>
      <c r="AE6" s="13"/>
      <c r="AF6" s="13"/>
      <c r="AG6" s="13"/>
      <c r="AH6" s="13"/>
      <c r="AI6" s="13"/>
      <c r="AJ6" s="13"/>
      <c r="AK6" s="13"/>
      <c r="AL6" s="28"/>
      <c r="AM6" s="25"/>
    </row>
    <row r="7">
      <c r="A7" s="26">
        <f t="shared" si="1"/>
        <v>44233</v>
      </c>
      <c r="B7" s="2"/>
      <c r="C7" s="13"/>
      <c r="D7" s="13"/>
      <c r="E7" s="13"/>
      <c r="F7" s="10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" t="s">
        <v>42</v>
      </c>
      <c r="U7" s="13"/>
      <c r="V7" s="13"/>
      <c r="W7" s="13"/>
      <c r="X7" s="13"/>
      <c r="Y7" s="13"/>
      <c r="Z7" s="13"/>
      <c r="AA7" s="13"/>
      <c r="AB7" s="13"/>
      <c r="AC7" s="13"/>
      <c r="AD7" s="10" t="s">
        <v>43</v>
      </c>
      <c r="AE7" s="13"/>
      <c r="AF7" s="13"/>
      <c r="AG7" s="13"/>
      <c r="AH7" s="13"/>
      <c r="AI7" s="13"/>
      <c r="AJ7" s="13"/>
      <c r="AK7" s="13"/>
      <c r="AL7" s="28"/>
      <c r="AM7" s="30" t="s">
        <v>46</v>
      </c>
    </row>
    <row r="8">
      <c r="A8" s="26">
        <f t="shared" si="1"/>
        <v>44240</v>
      </c>
      <c r="B8" s="2"/>
      <c r="C8" s="13"/>
      <c r="D8" s="13"/>
      <c r="E8" s="13"/>
      <c r="F8" s="10" t="s">
        <v>43</v>
      </c>
      <c r="G8" s="13"/>
      <c r="H8" s="13"/>
      <c r="I8" s="13"/>
      <c r="J8" s="13"/>
      <c r="K8" s="13"/>
      <c r="L8" s="13"/>
      <c r="M8" s="13"/>
      <c r="N8" s="10" t="s">
        <v>43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0" t="s">
        <v>42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24" t="s">
        <v>47</v>
      </c>
      <c r="AM8" s="30" t="s">
        <v>48</v>
      </c>
    </row>
    <row r="9">
      <c r="A9" s="26">
        <f t="shared" si="1"/>
        <v>44247</v>
      </c>
      <c r="B9" s="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0" t="s">
        <v>43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0" t="s">
        <v>43</v>
      </c>
      <c r="AA9" s="13"/>
      <c r="AB9" s="13"/>
      <c r="AC9" s="13"/>
      <c r="AD9" s="13"/>
      <c r="AE9" s="13"/>
      <c r="AF9" s="13"/>
      <c r="AG9" s="10" t="s">
        <v>42</v>
      </c>
      <c r="AH9" s="13"/>
      <c r="AI9" s="13"/>
      <c r="AJ9" s="13"/>
      <c r="AK9" s="13"/>
      <c r="AL9" s="28"/>
      <c r="AM9" s="30" t="s">
        <v>49</v>
      </c>
    </row>
    <row r="10">
      <c r="A10" s="26">
        <f t="shared" si="1"/>
        <v>44254</v>
      </c>
      <c r="B10" s="2"/>
      <c r="C10" s="13"/>
      <c r="D10" s="13"/>
      <c r="E10" s="13"/>
      <c r="F10" s="13"/>
      <c r="G10" s="13"/>
      <c r="H10" s="13"/>
      <c r="I10" s="10" t="s">
        <v>43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0" t="s">
        <v>42</v>
      </c>
      <c r="AE10" s="13"/>
      <c r="AF10" s="13"/>
      <c r="AG10" s="13"/>
      <c r="AH10" s="13"/>
      <c r="AI10" s="13"/>
      <c r="AJ10" s="13"/>
      <c r="AK10" s="13"/>
      <c r="AL10" s="28"/>
      <c r="AM10" s="30" t="s">
        <v>50</v>
      </c>
    </row>
    <row r="11">
      <c r="A11" s="26">
        <f t="shared" si="1"/>
        <v>44261</v>
      </c>
      <c r="B11" s="2"/>
      <c r="C11" s="13"/>
      <c r="D11" s="13"/>
      <c r="E11" s="13"/>
      <c r="F11" s="10" t="s">
        <v>43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0" t="s">
        <v>43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0" t="s">
        <v>43</v>
      </c>
      <c r="AD11" s="10" t="s">
        <v>42</v>
      </c>
      <c r="AE11" s="13"/>
      <c r="AF11" s="13"/>
      <c r="AG11" s="13"/>
      <c r="AH11" s="13"/>
      <c r="AI11" s="13"/>
      <c r="AJ11" s="13"/>
      <c r="AK11" s="13"/>
      <c r="AL11" s="24" t="s">
        <v>51</v>
      </c>
      <c r="AM11" s="30" t="s">
        <v>52</v>
      </c>
    </row>
    <row r="12">
      <c r="A12" s="26">
        <f t="shared" si="1"/>
        <v>44268</v>
      </c>
      <c r="B12" s="2"/>
      <c r="C12" s="13"/>
      <c r="D12" s="13"/>
      <c r="E12" s="13"/>
      <c r="F12" s="10" t="s">
        <v>42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0" t="s">
        <v>43</v>
      </c>
      <c r="X12" s="13"/>
      <c r="Y12" s="13"/>
      <c r="Z12" s="13"/>
      <c r="AA12" s="13"/>
      <c r="AB12" s="13"/>
      <c r="AC12" s="10" t="s">
        <v>43</v>
      </c>
      <c r="AD12" s="13"/>
      <c r="AE12" s="13"/>
      <c r="AF12" s="13"/>
      <c r="AG12" s="13"/>
      <c r="AH12" s="13"/>
      <c r="AI12" s="13"/>
      <c r="AJ12" s="13"/>
      <c r="AK12" s="13"/>
      <c r="AL12" s="28"/>
      <c r="AM12" s="25"/>
    </row>
    <row r="13">
      <c r="A13" s="26">
        <f t="shared" si="1"/>
        <v>44275</v>
      </c>
      <c r="B13" s="2"/>
      <c r="C13" s="13"/>
      <c r="D13" s="13"/>
      <c r="E13" s="13"/>
      <c r="F13" s="13"/>
      <c r="G13" s="13"/>
      <c r="H13" s="13"/>
      <c r="I13" s="10" t="s">
        <v>42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28"/>
      <c r="AM13" s="30" t="s">
        <v>52</v>
      </c>
    </row>
    <row r="14">
      <c r="A14" s="26">
        <f t="shared" si="1"/>
        <v>44282</v>
      </c>
      <c r="B14" s="2"/>
      <c r="C14" s="13"/>
      <c r="D14" s="13"/>
      <c r="E14" s="13"/>
      <c r="F14" s="10" t="s">
        <v>43</v>
      </c>
      <c r="G14" s="13"/>
      <c r="H14" s="10" t="s">
        <v>43</v>
      </c>
      <c r="I14" s="13"/>
      <c r="J14" s="13"/>
      <c r="K14" s="13"/>
      <c r="L14" s="13"/>
      <c r="M14" s="13"/>
      <c r="N14" s="13"/>
      <c r="O14" s="13"/>
      <c r="P14" s="13"/>
      <c r="Q14" s="13"/>
      <c r="R14" s="10" t="s">
        <v>42</v>
      </c>
      <c r="S14" s="13"/>
      <c r="T14" s="13"/>
      <c r="U14" s="13"/>
      <c r="V14" s="13"/>
      <c r="W14" s="13"/>
      <c r="X14" s="13"/>
      <c r="Y14" s="13"/>
      <c r="Z14" s="10" t="s">
        <v>43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4" t="s">
        <v>53</v>
      </c>
      <c r="AM14" s="30" t="s">
        <v>54</v>
      </c>
    </row>
    <row r="15">
      <c r="A15" s="26">
        <f t="shared" si="1"/>
        <v>44289</v>
      </c>
      <c r="B15" s="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 t="s">
        <v>43</v>
      </c>
      <c r="S15" s="13"/>
      <c r="T15" s="10" t="s">
        <v>42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28"/>
      <c r="AM15" s="30" t="s">
        <v>48</v>
      </c>
    </row>
    <row r="16">
      <c r="A16" s="26">
        <f t="shared" si="1"/>
        <v>44296</v>
      </c>
      <c r="B16" s="2"/>
      <c r="C16" s="13"/>
      <c r="D16" s="13"/>
      <c r="E16" s="13"/>
      <c r="F16" s="13"/>
      <c r="G16" s="13"/>
      <c r="H16" s="13"/>
      <c r="I16" s="10" t="s">
        <v>43</v>
      </c>
      <c r="J16" s="13"/>
      <c r="K16" s="13"/>
      <c r="L16" s="13"/>
      <c r="M16" s="13"/>
      <c r="N16" s="13"/>
      <c r="O16" s="13"/>
      <c r="P16" s="13"/>
      <c r="Q16" s="13"/>
      <c r="R16" s="10" t="s">
        <v>43</v>
      </c>
      <c r="S16" s="13"/>
      <c r="T16" s="13"/>
      <c r="U16" s="13"/>
      <c r="V16" s="13"/>
      <c r="W16" s="13"/>
      <c r="X16" s="13"/>
      <c r="Y16" s="10" t="s">
        <v>42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8"/>
      <c r="AM16" s="30" t="s">
        <v>54</v>
      </c>
    </row>
    <row r="17">
      <c r="A17" s="26">
        <f t="shared" si="1"/>
        <v>44303</v>
      </c>
      <c r="B17" s="2"/>
      <c r="C17" s="13"/>
      <c r="D17" s="13"/>
      <c r="E17" s="13"/>
      <c r="F17" s="13"/>
      <c r="G17" s="13"/>
      <c r="H17" s="13"/>
      <c r="I17" s="10" t="s">
        <v>43</v>
      </c>
      <c r="J17" s="13"/>
      <c r="K17" s="13"/>
      <c r="L17" s="13"/>
      <c r="M17" s="13"/>
      <c r="N17" s="13"/>
      <c r="O17" s="13"/>
      <c r="P17" s="13"/>
      <c r="Q17" s="10" t="s">
        <v>43</v>
      </c>
      <c r="R17" s="10" t="s">
        <v>43</v>
      </c>
      <c r="S17" s="10" t="s">
        <v>43</v>
      </c>
      <c r="T17" s="13"/>
      <c r="U17" s="13"/>
      <c r="V17" s="13"/>
      <c r="W17" s="13"/>
      <c r="X17" s="13"/>
      <c r="Y17" s="10" t="s">
        <v>42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28"/>
      <c r="AM17" s="25"/>
    </row>
    <row r="18">
      <c r="A18" s="26">
        <f t="shared" si="1"/>
        <v>44310</v>
      </c>
      <c r="B18" s="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8"/>
      <c r="AM18" s="25"/>
    </row>
    <row r="19">
      <c r="A19" s="26">
        <f t="shared" si="1"/>
        <v>44317</v>
      </c>
      <c r="B19" s="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8"/>
      <c r="AM19" s="25"/>
    </row>
    <row r="20">
      <c r="A20" s="26">
        <f t="shared" si="1"/>
        <v>44324</v>
      </c>
      <c r="B20" s="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28"/>
      <c r="AM20" s="25"/>
    </row>
    <row r="21" ht="15.75" customHeight="1">
      <c r="A21" s="26">
        <f t="shared" si="1"/>
        <v>44331</v>
      </c>
      <c r="B21" s="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8"/>
      <c r="AM21" s="25"/>
    </row>
    <row r="22" ht="15.75" customHeight="1">
      <c r="A22" s="26">
        <f t="shared" si="1"/>
        <v>44338</v>
      </c>
      <c r="B22" s="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8"/>
      <c r="AM22" s="25"/>
    </row>
    <row r="23" ht="15.75" customHeight="1">
      <c r="A23" s="26">
        <f t="shared" si="1"/>
        <v>44345</v>
      </c>
      <c r="B23" s="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8"/>
      <c r="AM23" s="25"/>
    </row>
    <row r="24" ht="15.75" customHeight="1">
      <c r="A24" s="26">
        <f t="shared" si="1"/>
        <v>44352</v>
      </c>
      <c r="B24" s="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8"/>
      <c r="AM24" s="25"/>
    </row>
    <row r="25" ht="15.75" customHeight="1">
      <c r="A25" s="26">
        <f t="shared" si="1"/>
        <v>44359</v>
      </c>
      <c r="B25" s="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28"/>
      <c r="AM25" s="25"/>
    </row>
    <row r="26" ht="15.75" customHeight="1">
      <c r="A26" s="26">
        <f t="shared" si="1"/>
        <v>44366</v>
      </c>
      <c r="B26" s="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28"/>
      <c r="AM26" s="25"/>
    </row>
    <row r="27" ht="15.75" customHeight="1">
      <c r="A27" s="26">
        <f t="shared" si="1"/>
        <v>44373</v>
      </c>
      <c r="B27" s="2"/>
      <c r="C27" s="13"/>
      <c r="D27" s="13"/>
      <c r="E27" s="13"/>
      <c r="F27" s="13"/>
      <c r="G27" s="13"/>
      <c r="H27" s="13"/>
      <c r="I27" s="13"/>
      <c r="J27" s="13"/>
      <c r="K27" s="13"/>
      <c r="L27" s="10" t="s">
        <v>43</v>
      </c>
      <c r="M27" s="13"/>
      <c r="N27" s="13"/>
      <c r="O27" s="13"/>
      <c r="P27" s="13"/>
      <c r="Q27" s="13"/>
      <c r="R27" s="10" t="s">
        <v>43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0" t="s">
        <v>43</v>
      </c>
      <c r="AF27" s="13"/>
      <c r="AG27" s="13"/>
      <c r="AH27" s="13"/>
      <c r="AI27" s="13"/>
      <c r="AJ27" s="13"/>
      <c r="AK27" s="13"/>
      <c r="AL27" s="28"/>
      <c r="AM27" s="25"/>
    </row>
    <row r="28" ht="15.75" customHeight="1">
      <c r="A28" s="26">
        <f t="shared" si="1"/>
        <v>44380</v>
      </c>
      <c r="B28" s="2"/>
      <c r="C28" s="13"/>
      <c r="D28" s="13"/>
      <c r="E28" s="13"/>
      <c r="F28" s="13"/>
      <c r="G28" s="10" t="s">
        <v>42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0" t="s">
        <v>43</v>
      </c>
      <c r="T28" s="10" t="s">
        <v>43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28"/>
      <c r="AM28" s="25"/>
    </row>
    <row r="29" ht="15.75" customHeight="1">
      <c r="A29" s="26">
        <f t="shared" si="1"/>
        <v>44387</v>
      </c>
      <c r="B29" s="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28"/>
      <c r="AM29" s="25"/>
    </row>
    <row r="30" ht="15.75" customHeight="1">
      <c r="A30" s="26">
        <f t="shared" si="1"/>
        <v>44394</v>
      </c>
      <c r="B30" s="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28"/>
      <c r="AM30" s="25"/>
    </row>
    <row r="31" ht="15.75" customHeight="1">
      <c r="A31" s="26">
        <f t="shared" si="1"/>
        <v>44401</v>
      </c>
      <c r="B31" s="2"/>
      <c r="C31" s="13"/>
      <c r="D31" s="10" t="s">
        <v>43</v>
      </c>
      <c r="E31" s="10" t="s">
        <v>42</v>
      </c>
      <c r="F31" s="13"/>
      <c r="G31" s="13"/>
      <c r="H31" s="13"/>
      <c r="I31" s="13"/>
      <c r="J31" s="13"/>
      <c r="K31" s="13"/>
      <c r="L31" s="13"/>
      <c r="M31" s="10" t="s">
        <v>43</v>
      </c>
      <c r="N31" s="13"/>
      <c r="O31" s="13"/>
      <c r="P31" s="13"/>
      <c r="Q31" s="10" t="s">
        <v>43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28"/>
      <c r="AM31" s="25"/>
    </row>
    <row r="32" ht="15.75" customHeight="1">
      <c r="A32" s="26">
        <f t="shared" si="1"/>
        <v>44408</v>
      </c>
      <c r="B32" s="2"/>
      <c r="C32" s="13"/>
      <c r="D32" s="13"/>
      <c r="E32" s="13"/>
      <c r="F32" s="13"/>
      <c r="G32" s="13"/>
      <c r="H32" s="13"/>
      <c r="I32" s="10" t="s">
        <v>42</v>
      </c>
      <c r="J32" s="13"/>
      <c r="K32" s="10" t="s">
        <v>43</v>
      </c>
      <c r="L32" s="13"/>
      <c r="M32" s="13"/>
      <c r="N32" s="13"/>
      <c r="O32" s="13"/>
      <c r="P32" s="13"/>
      <c r="Q32" s="13"/>
      <c r="R32" s="13"/>
      <c r="S32" s="13"/>
      <c r="T32" s="13"/>
      <c r="U32" s="10" t="s">
        <v>43</v>
      </c>
      <c r="V32" s="13"/>
      <c r="W32" s="10" t="s">
        <v>43</v>
      </c>
      <c r="X32" s="10" t="s">
        <v>43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28"/>
      <c r="AM32" s="25"/>
    </row>
    <row r="33" ht="15.75" customHeight="1">
      <c r="A33" s="26">
        <f t="shared" si="1"/>
        <v>44415</v>
      </c>
      <c r="B33" s="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0" t="s">
        <v>42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28"/>
      <c r="AM33" s="25"/>
    </row>
    <row r="34" ht="15.75" customHeight="1">
      <c r="A34" s="26">
        <f t="shared" si="1"/>
        <v>44422</v>
      </c>
      <c r="B34" s="2"/>
      <c r="C34" s="13"/>
      <c r="D34" s="13"/>
      <c r="E34" s="13"/>
      <c r="F34" s="10" t="s">
        <v>43</v>
      </c>
      <c r="G34" s="10" t="s">
        <v>43</v>
      </c>
      <c r="H34" s="13"/>
      <c r="I34" s="10" t="s">
        <v>43</v>
      </c>
      <c r="J34" s="10" t="s">
        <v>42</v>
      </c>
      <c r="K34" s="13"/>
      <c r="L34" s="13"/>
      <c r="M34" s="13"/>
      <c r="N34" s="13"/>
      <c r="O34" s="13"/>
      <c r="P34" s="10" t="s">
        <v>43</v>
      </c>
      <c r="Q34" s="13"/>
      <c r="R34" s="13"/>
      <c r="S34" s="13"/>
      <c r="T34" s="13"/>
      <c r="U34" s="13"/>
      <c r="V34" s="13"/>
      <c r="W34" s="10" t="s">
        <v>43</v>
      </c>
      <c r="X34" s="13"/>
      <c r="Y34" s="13"/>
      <c r="Z34" s="13"/>
      <c r="AA34" s="13"/>
      <c r="AB34" s="13"/>
      <c r="AC34" s="13"/>
      <c r="AD34" s="13"/>
      <c r="AE34" s="10" t="s">
        <v>43</v>
      </c>
      <c r="AF34" s="13"/>
      <c r="AG34" s="13"/>
      <c r="AH34" s="13"/>
      <c r="AI34" s="13"/>
      <c r="AJ34" s="13"/>
      <c r="AK34" s="13"/>
      <c r="AL34" s="28"/>
      <c r="AM34" s="25"/>
    </row>
    <row r="35" ht="15.75" customHeight="1">
      <c r="A35" s="26">
        <f t="shared" si="1"/>
        <v>44429</v>
      </c>
      <c r="B35" s="2"/>
      <c r="C35" s="13"/>
      <c r="D35" s="13"/>
      <c r="E35" s="13"/>
      <c r="F35" s="13"/>
      <c r="G35" s="10" t="s">
        <v>43</v>
      </c>
      <c r="H35" s="13"/>
      <c r="I35" s="10" t="s">
        <v>42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" t="s">
        <v>43</v>
      </c>
      <c r="U35" s="13"/>
      <c r="V35" s="13"/>
      <c r="W35" s="13"/>
      <c r="X35" s="13"/>
      <c r="Y35" s="13"/>
      <c r="Z35" s="13"/>
      <c r="AA35" s="10" t="s">
        <v>43</v>
      </c>
      <c r="AB35" s="13"/>
      <c r="AC35" s="13"/>
      <c r="AD35" s="13"/>
      <c r="AE35" s="10" t="s">
        <v>43</v>
      </c>
      <c r="AF35" s="13"/>
      <c r="AG35" s="13"/>
      <c r="AH35" s="13"/>
      <c r="AI35" s="13"/>
      <c r="AJ35" s="13"/>
      <c r="AK35" s="13"/>
      <c r="AL35" s="28"/>
      <c r="AM35" s="25"/>
    </row>
    <row r="36" ht="15.75" customHeight="1">
      <c r="A36" s="26">
        <f t="shared" si="1"/>
        <v>44436</v>
      </c>
      <c r="B36" s="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28"/>
      <c r="AM36" s="25"/>
    </row>
    <row r="37" ht="15.75" customHeight="1">
      <c r="A37" s="26">
        <f t="shared" si="1"/>
        <v>44443</v>
      </c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28"/>
      <c r="AM37" s="25"/>
    </row>
    <row r="38" ht="15.75" customHeight="1">
      <c r="A38" s="26">
        <f t="shared" si="1"/>
        <v>44450</v>
      </c>
      <c r="B38" s="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24" t="s">
        <v>55</v>
      </c>
      <c r="AM38" s="25"/>
    </row>
    <row r="39" ht="15.75" customHeight="1">
      <c r="A39" s="26">
        <f t="shared" si="1"/>
        <v>44457</v>
      </c>
      <c r="B39" s="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0" t="s">
        <v>43</v>
      </c>
      <c r="P39" s="13"/>
      <c r="Q39" s="10" t="s">
        <v>43</v>
      </c>
      <c r="R39" s="13"/>
      <c r="S39" s="13"/>
      <c r="T39" s="13"/>
      <c r="U39" s="13"/>
      <c r="V39" s="13"/>
      <c r="W39" s="10" t="s">
        <v>43</v>
      </c>
      <c r="X39" s="10" t="s">
        <v>42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28"/>
      <c r="AM39" s="25"/>
    </row>
    <row r="40" ht="15.75" customHeight="1">
      <c r="A40" s="26">
        <f t="shared" si="1"/>
        <v>44464</v>
      </c>
      <c r="B40" s="2"/>
      <c r="C40" s="13"/>
      <c r="D40" s="13"/>
      <c r="E40" s="13"/>
      <c r="F40" s="13"/>
      <c r="G40" s="13"/>
      <c r="H40" s="13"/>
      <c r="I40" s="10" t="s">
        <v>42</v>
      </c>
      <c r="J40" s="13"/>
      <c r="K40" s="13"/>
      <c r="L40" s="13"/>
      <c r="M40" s="13"/>
      <c r="N40" s="13"/>
      <c r="O40" s="10" t="s">
        <v>43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28"/>
      <c r="AM40" s="25"/>
    </row>
    <row r="41" ht="15.75" customHeight="1">
      <c r="A41" s="26">
        <f t="shared" si="1"/>
        <v>44471</v>
      </c>
      <c r="B41" s="2"/>
      <c r="C41" s="13"/>
      <c r="D41" s="13"/>
      <c r="E41" s="13"/>
      <c r="F41" s="10" t="s">
        <v>43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" t="s">
        <v>42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28"/>
      <c r="AM41" s="25"/>
    </row>
    <row r="42" ht="15.75" customHeight="1">
      <c r="A42" s="26">
        <f t="shared" si="1"/>
        <v>44478</v>
      </c>
      <c r="B42" s="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24" t="s">
        <v>56</v>
      </c>
      <c r="AM42" s="25"/>
    </row>
    <row r="43" ht="15.75" customHeight="1">
      <c r="A43" s="26">
        <f t="shared" si="1"/>
        <v>44485</v>
      </c>
      <c r="B43" s="2"/>
      <c r="C43" s="13"/>
      <c r="D43" s="13"/>
      <c r="E43" s="10" t="s">
        <v>42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 t="s">
        <v>43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0" t="s">
        <v>43</v>
      </c>
      <c r="AD43" s="13"/>
      <c r="AE43" s="13"/>
      <c r="AF43" s="13"/>
      <c r="AG43" s="13"/>
      <c r="AH43" s="13"/>
      <c r="AI43" s="13"/>
      <c r="AJ43" s="13"/>
      <c r="AK43" s="13"/>
      <c r="AL43" s="28"/>
      <c r="AM43" s="25"/>
    </row>
    <row r="44" ht="15.75" customHeight="1">
      <c r="A44" s="26">
        <f t="shared" si="1"/>
        <v>44492</v>
      </c>
      <c r="B44" s="2"/>
      <c r="C44" s="13"/>
      <c r="D44" s="13"/>
      <c r="E44" s="13"/>
      <c r="F44" s="13"/>
      <c r="G44" s="13"/>
      <c r="H44" s="10" t="s">
        <v>43</v>
      </c>
      <c r="I44" s="13"/>
      <c r="J44" s="13"/>
      <c r="K44" s="13"/>
      <c r="L44" s="13"/>
      <c r="M44" s="10" t="s">
        <v>43</v>
      </c>
      <c r="N44" s="13"/>
      <c r="O44" s="13"/>
      <c r="P44" s="13"/>
      <c r="Q44" s="13"/>
      <c r="R44" s="13"/>
      <c r="S44" s="13"/>
      <c r="T44" s="10" t="s">
        <v>42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28"/>
      <c r="AM44" s="25"/>
    </row>
    <row r="45" ht="15.75" customHeight="1">
      <c r="A45" s="26">
        <f t="shared" si="1"/>
        <v>44499</v>
      </c>
      <c r="B45" s="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28"/>
      <c r="AM45" s="25"/>
    </row>
    <row r="46" ht="15.75" customHeight="1">
      <c r="A46" s="26">
        <f t="shared" si="1"/>
        <v>44506</v>
      </c>
      <c r="B46" s="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28"/>
      <c r="AM46" s="25"/>
    </row>
    <row r="47" ht="15.75" customHeight="1">
      <c r="A47" s="26">
        <f t="shared" si="1"/>
        <v>44513</v>
      </c>
      <c r="B47" s="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28"/>
      <c r="AM47" s="25"/>
    </row>
    <row r="48" ht="15.75" customHeight="1">
      <c r="A48" s="26">
        <f t="shared" si="1"/>
        <v>44520</v>
      </c>
      <c r="B48" s="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28"/>
      <c r="AM48" s="25"/>
    </row>
    <row r="49" ht="15.75" customHeight="1">
      <c r="A49" s="26">
        <f t="shared" si="1"/>
        <v>44527</v>
      </c>
      <c r="B49" s="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28"/>
      <c r="AM49" s="25"/>
    </row>
    <row r="50" ht="15.75" customHeight="1">
      <c r="A50" s="26">
        <f t="shared" si="1"/>
        <v>44534</v>
      </c>
      <c r="B50" s="2"/>
      <c r="C50" s="13"/>
      <c r="D50" s="13"/>
      <c r="E50" s="13"/>
      <c r="F50" s="13"/>
      <c r="G50" s="13"/>
      <c r="H50" s="13"/>
      <c r="I50" s="10" t="s">
        <v>43</v>
      </c>
      <c r="J50" s="13"/>
      <c r="K50" s="13"/>
      <c r="L50" s="13"/>
      <c r="M50" s="13"/>
      <c r="N50" s="13"/>
      <c r="O50" s="13"/>
      <c r="P50" s="13"/>
      <c r="Q50" s="13"/>
      <c r="R50" s="10" t="s">
        <v>43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0" t="s">
        <v>42</v>
      </c>
      <c r="AL50" s="24"/>
      <c r="AM50" s="30" t="s">
        <v>57</v>
      </c>
    </row>
    <row r="51" ht="15.75" customHeight="1">
      <c r="A51" s="26">
        <f t="shared" si="1"/>
        <v>44541</v>
      </c>
      <c r="B51" s="2"/>
      <c r="C51" s="13"/>
      <c r="D51" s="13"/>
      <c r="E51" s="13"/>
      <c r="F51" s="13"/>
      <c r="G51" s="13"/>
      <c r="H51" s="10" t="s">
        <v>43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0" t="s">
        <v>42</v>
      </c>
      <c r="AK51" s="13"/>
      <c r="AL51" s="24"/>
      <c r="AM51" s="30" t="s">
        <v>48</v>
      </c>
    </row>
    <row r="52" ht="15.75" customHeight="1">
      <c r="A52" s="26">
        <f t="shared" si="1"/>
        <v>44548</v>
      </c>
      <c r="B52" s="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24" t="s">
        <v>56</v>
      </c>
      <c r="AM52" s="25"/>
    </row>
    <row r="53" ht="15.75" customHeight="1">
      <c r="A53" s="26">
        <f t="shared" si="1"/>
        <v>44555</v>
      </c>
      <c r="B53" s="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28"/>
      <c r="AM53" s="25"/>
    </row>
    <row r="54" ht="15.75" customHeight="1">
      <c r="A54" s="23">
        <v>44210.0</v>
      </c>
      <c r="B54" s="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0" t="s">
        <v>42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28"/>
      <c r="AM54" s="31" t="s">
        <v>52</v>
      </c>
    </row>
    <row r="55" ht="15.75" customHeight="1">
      <c r="A55" s="23">
        <v>44222.0</v>
      </c>
      <c r="B55" s="2"/>
      <c r="C55" s="10" t="s">
        <v>43</v>
      </c>
      <c r="D55" s="13"/>
      <c r="E55" s="13"/>
      <c r="F55" s="13"/>
      <c r="G55" s="13"/>
      <c r="H55" s="13"/>
      <c r="I55" s="10" t="s">
        <v>43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0" t="s">
        <v>42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28"/>
      <c r="AM55" s="25"/>
    </row>
    <row r="56" ht="15.75" customHeight="1">
      <c r="A56" s="23">
        <v>44300.0</v>
      </c>
      <c r="B56" s="2"/>
      <c r="C56" s="13"/>
      <c r="D56" s="13"/>
      <c r="E56" s="13"/>
      <c r="F56" s="10" t="s">
        <v>43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0" t="s">
        <v>42</v>
      </c>
      <c r="R56" s="13"/>
      <c r="S56" s="13"/>
      <c r="T56" s="13"/>
      <c r="U56" s="10" t="s">
        <v>43</v>
      </c>
      <c r="V56" s="13"/>
      <c r="W56" s="13"/>
      <c r="X56" s="13"/>
      <c r="Y56" s="10" t="s">
        <v>43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0" t="s">
        <v>43</v>
      </c>
      <c r="AJ56" s="13"/>
      <c r="AK56" s="13"/>
      <c r="AL56" s="28"/>
      <c r="AM56" s="25"/>
    </row>
    <row r="57" ht="15.75" customHeight="1">
      <c r="A57" s="26" t="s">
        <v>58</v>
      </c>
      <c r="B57" s="2"/>
      <c r="C57" s="13"/>
      <c r="D57" s="13"/>
      <c r="E57" s="13"/>
      <c r="F57" s="13"/>
      <c r="G57" s="13"/>
      <c r="H57" s="10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0"/>
      <c r="AK57" s="13"/>
      <c r="AL57" s="28"/>
      <c r="AM57" s="25"/>
    </row>
    <row r="58" ht="15.75" customHeight="1">
      <c r="A58" s="26" t="s">
        <v>1</v>
      </c>
      <c r="B58" s="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28"/>
      <c r="AM58" s="25"/>
    </row>
    <row r="59" ht="15.75" customHeight="1">
      <c r="A59" s="32" t="s">
        <v>59</v>
      </c>
      <c r="B59" s="2"/>
      <c r="C59" s="15">
        <f t="shared" ref="C59:AK59" si="2">COUNTIF(C2:C58,"W")</f>
        <v>1</v>
      </c>
      <c r="D59" s="15">
        <f t="shared" si="2"/>
        <v>0</v>
      </c>
      <c r="E59" s="15">
        <f t="shared" si="2"/>
        <v>2</v>
      </c>
      <c r="F59" s="15">
        <f t="shared" si="2"/>
        <v>1</v>
      </c>
      <c r="G59" s="15">
        <f t="shared" si="2"/>
        <v>1</v>
      </c>
      <c r="H59" s="15">
        <f t="shared" si="2"/>
        <v>1</v>
      </c>
      <c r="I59" s="15">
        <f t="shared" si="2"/>
        <v>4</v>
      </c>
      <c r="J59" s="15">
        <f t="shared" si="2"/>
        <v>1</v>
      </c>
      <c r="K59" s="15">
        <f t="shared" si="2"/>
        <v>1</v>
      </c>
      <c r="L59" s="15">
        <f t="shared" si="2"/>
        <v>0</v>
      </c>
      <c r="M59" s="15">
        <f t="shared" si="2"/>
        <v>0</v>
      </c>
      <c r="N59" s="15">
        <f t="shared" si="2"/>
        <v>1</v>
      </c>
      <c r="O59" s="15">
        <f t="shared" si="2"/>
        <v>0</v>
      </c>
      <c r="P59" s="15">
        <f t="shared" si="2"/>
        <v>0</v>
      </c>
      <c r="Q59" s="15">
        <f t="shared" si="2"/>
        <v>2</v>
      </c>
      <c r="R59" s="15">
        <f t="shared" si="2"/>
        <v>1</v>
      </c>
      <c r="S59" s="15">
        <f t="shared" si="2"/>
        <v>0</v>
      </c>
      <c r="T59" s="15">
        <f t="shared" si="2"/>
        <v>3</v>
      </c>
      <c r="U59" s="15">
        <f t="shared" si="2"/>
        <v>1</v>
      </c>
      <c r="V59" s="15">
        <f t="shared" si="2"/>
        <v>0</v>
      </c>
      <c r="W59" s="15">
        <f t="shared" si="2"/>
        <v>1</v>
      </c>
      <c r="X59" s="15">
        <f t="shared" si="2"/>
        <v>1</v>
      </c>
      <c r="Y59" s="15">
        <f t="shared" si="2"/>
        <v>3</v>
      </c>
      <c r="Z59" s="15">
        <f t="shared" si="2"/>
        <v>1</v>
      </c>
      <c r="AA59" s="15">
        <f t="shared" si="2"/>
        <v>0</v>
      </c>
      <c r="AB59" s="15">
        <f t="shared" si="2"/>
        <v>0</v>
      </c>
      <c r="AC59" s="15">
        <f t="shared" si="2"/>
        <v>0</v>
      </c>
      <c r="AD59" s="15">
        <f t="shared" si="2"/>
        <v>2</v>
      </c>
      <c r="AE59" s="15">
        <f t="shared" si="2"/>
        <v>0</v>
      </c>
      <c r="AF59" s="15">
        <f t="shared" si="2"/>
        <v>0</v>
      </c>
      <c r="AG59" s="15">
        <f t="shared" si="2"/>
        <v>1</v>
      </c>
      <c r="AH59" s="15">
        <f t="shared" si="2"/>
        <v>0</v>
      </c>
      <c r="AI59" s="15">
        <f t="shared" si="2"/>
        <v>0</v>
      </c>
      <c r="AJ59" s="15">
        <f t="shared" si="2"/>
        <v>1</v>
      </c>
      <c r="AK59" s="15">
        <f t="shared" si="2"/>
        <v>1</v>
      </c>
      <c r="AL59" s="2"/>
      <c r="AM59" s="25"/>
    </row>
    <row r="60" ht="15.75" customHeight="1">
      <c r="A60" s="32" t="s">
        <v>60</v>
      </c>
      <c r="B60" s="2"/>
      <c r="C60" s="15">
        <f t="shared" ref="C60:AK60" si="3">COUNTIF(C2:C58,"C")</f>
        <v>1</v>
      </c>
      <c r="D60" s="15">
        <f t="shared" si="3"/>
        <v>1</v>
      </c>
      <c r="E60" s="15">
        <f t="shared" si="3"/>
        <v>0</v>
      </c>
      <c r="F60" s="15">
        <f t="shared" si="3"/>
        <v>9</v>
      </c>
      <c r="G60" s="15">
        <f t="shared" si="3"/>
        <v>3</v>
      </c>
      <c r="H60" s="15">
        <f t="shared" si="3"/>
        <v>3</v>
      </c>
      <c r="I60" s="15">
        <f t="shared" si="3"/>
        <v>6</v>
      </c>
      <c r="J60" s="15">
        <f t="shared" si="3"/>
        <v>0</v>
      </c>
      <c r="K60" s="15">
        <f t="shared" si="3"/>
        <v>1</v>
      </c>
      <c r="L60" s="15">
        <f t="shared" si="3"/>
        <v>2</v>
      </c>
      <c r="M60" s="15">
        <f t="shared" si="3"/>
        <v>2</v>
      </c>
      <c r="N60" s="15">
        <f t="shared" si="3"/>
        <v>2</v>
      </c>
      <c r="O60" s="15">
        <f t="shared" si="3"/>
        <v>2</v>
      </c>
      <c r="P60" s="15">
        <f t="shared" si="3"/>
        <v>2</v>
      </c>
      <c r="Q60" s="15">
        <f t="shared" si="3"/>
        <v>5</v>
      </c>
      <c r="R60" s="15">
        <f t="shared" si="3"/>
        <v>6</v>
      </c>
      <c r="S60" s="15">
        <f t="shared" si="3"/>
        <v>2</v>
      </c>
      <c r="T60" s="15">
        <f t="shared" si="3"/>
        <v>3</v>
      </c>
      <c r="U60" s="15">
        <f t="shared" si="3"/>
        <v>3</v>
      </c>
      <c r="V60" s="15">
        <f t="shared" si="3"/>
        <v>0</v>
      </c>
      <c r="W60" s="15">
        <f t="shared" si="3"/>
        <v>4</v>
      </c>
      <c r="X60" s="15">
        <f t="shared" si="3"/>
        <v>2</v>
      </c>
      <c r="Y60" s="15">
        <f t="shared" si="3"/>
        <v>1</v>
      </c>
      <c r="Z60" s="15">
        <f t="shared" si="3"/>
        <v>3</v>
      </c>
      <c r="AA60" s="15">
        <f t="shared" si="3"/>
        <v>1</v>
      </c>
      <c r="AB60" s="15">
        <f t="shared" si="3"/>
        <v>1</v>
      </c>
      <c r="AC60" s="15">
        <f t="shared" si="3"/>
        <v>3</v>
      </c>
      <c r="AD60" s="15">
        <f t="shared" si="3"/>
        <v>2</v>
      </c>
      <c r="AE60" s="15">
        <f t="shared" si="3"/>
        <v>3</v>
      </c>
      <c r="AF60" s="15">
        <f t="shared" si="3"/>
        <v>0</v>
      </c>
      <c r="AG60" s="15">
        <f t="shared" si="3"/>
        <v>0</v>
      </c>
      <c r="AH60" s="15">
        <f t="shared" si="3"/>
        <v>0</v>
      </c>
      <c r="AI60" s="15">
        <f t="shared" si="3"/>
        <v>2</v>
      </c>
      <c r="AJ60" s="15">
        <f t="shared" si="3"/>
        <v>0</v>
      </c>
      <c r="AK60" s="15">
        <f t="shared" si="3"/>
        <v>0</v>
      </c>
      <c r="AL60" s="2"/>
      <c r="AM60" s="25"/>
    </row>
    <row r="61" ht="15.75" customHeight="1">
      <c r="A61" s="32" t="s">
        <v>61</v>
      </c>
      <c r="B61" s="2"/>
      <c r="C61" s="15">
        <f>+Attendance!$BH2</f>
        <v>21</v>
      </c>
      <c r="D61" s="15">
        <f>+Attendance!$BH3</f>
        <v>32</v>
      </c>
      <c r="E61" s="15">
        <f>+Attendance!$BH4</f>
        <v>30</v>
      </c>
      <c r="F61" s="15">
        <f>+Attendance!$BH5</f>
        <v>33</v>
      </c>
      <c r="G61" s="15">
        <f>+Attendance!$BH6</f>
        <v>19</v>
      </c>
      <c r="H61" s="15">
        <f>+Attendance!$BH7</f>
        <v>27</v>
      </c>
      <c r="I61" s="15">
        <f>+Attendance!$BH8</f>
        <v>28</v>
      </c>
      <c r="J61" s="15">
        <f>+Attendance!$BH9</f>
        <v>10</v>
      </c>
      <c r="K61" s="15">
        <f>+Attendance!$BH10</f>
        <v>13</v>
      </c>
      <c r="L61" s="15">
        <f>+Attendance!$BH11</f>
        <v>18</v>
      </c>
      <c r="M61" s="15">
        <f>+Attendance!$BH12</f>
        <v>13</v>
      </c>
      <c r="N61" s="15">
        <f>+Attendance!$BH13</f>
        <v>8</v>
      </c>
      <c r="O61" s="15">
        <f>+Attendance!$BH14</f>
        <v>18</v>
      </c>
      <c r="P61" s="15">
        <f>+Attendance!$BH15</f>
        <v>22</v>
      </c>
      <c r="Q61" s="15">
        <f>+Attendance!$BH16</f>
        <v>29</v>
      </c>
      <c r="R61" s="15">
        <f>+Attendance!$BH17</f>
        <v>32</v>
      </c>
      <c r="S61" s="15">
        <f>+Attendance!$BH18</f>
        <v>20</v>
      </c>
      <c r="T61" s="15">
        <f>+Attendance!$BH19</f>
        <v>30</v>
      </c>
      <c r="U61" s="15">
        <f>+Attendance!$BH20</f>
        <v>9</v>
      </c>
      <c r="V61" s="15">
        <f>+Attendance!$BH21</f>
        <v>15</v>
      </c>
      <c r="W61" s="15">
        <f>+Attendance!$BH22</f>
        <v>24</v>
      </c>
      <c r="X61" s="15">
        <f>+Attendance!$BH23</f>
        <v>23</v>
      </c>
      <c r="Y61" s="15">
        <f>+Attendance!$BH24</f>
        <v>27</v>
      </c>
      <c r="Z61" s="15">
        <f>+Attendance!$BH25</f>
        <v>19</v>
      </c>
      <c r="AA61" s="15">
        <f>+Attendance!$BH26</f>
        <v>14</v>
      </c>
      <c r="AB61" s="15">
        <f>+Attendance!$BH27</f>
        <v>1</v>
      </c>
      <c r="AC61" s="15">
        <f>+Attendance!$BH28</f>
        <v>9</v>
      </c>
      <c r="AD61" s="15">
        <f>+Attendance!$BH29</f>
        <v>13</v>
      </c>
      <c r="AE61" s="15">
        <f>+Attendance!$BH30</f>
        <v>4</v>
      </c>
      <c r="AF61" s="15">
        <f>+Attendance!$BH31</f>
        <v>16</v>
      </c>
      <c r="AG61" s="15">
        <f>+Attendance!$BH32</f>
        <v>7</v>
      </c>
      <c r="AH61" s="15">
        <f>+Attendance!$BH33</f>
        <v>7</v>
      </c>
      <c r="AI61" s="15">
        <f>+Attendance!$BH34</f>
        <v>8</v>
      </c>
      <c r="AJ61" s="15">
        <f>+Attendance!$BH35</f>
        <v>2</v>
      </c>
      <c r="AK61" s="15">
        <f>+Attendance!$BH36</f>
        <v>6</v>
      </c>
      <c r="AL61" s="2"/>
      <c r="AM61" s="25"/>
    </row>
    <row r="62" ht="15.75" customHeight="1">
      <c r="A62" s="32" t="s">
        <v>62</v>
      </c>
      <c r="B62" s="2"/>
      <c r="C62" s="15">
        <f t="shared" ref="C62:AK62" si="4">SUM(C59:C60)</f>
        <v>2</v>
      </c>
      <c r="D62" s="15">
        <f t="shared" si="4"/>
        <v>1</v>
      </c>
      <c r="E62" s="15">
        <f t="shared" si="4"/>
        <v>2</v>
      </c>
      <c r="F62" s="15">
        <f t="shared" si="4"/>
        <v>10</v>
      </c>
      <c r="G62" s="15">
        <f t="shared" si="4"/>
        <v>4</v>
      </c>
      <c r="H62" s="15">
        <f t="shared" si="4"/>
        <v>4</v>
      </c>
      <c r="I62" s="15">
        <f t="shared" si="4"/>
        <v>10</v>
      </c>
      <c r="J62" s="15">
        <f t="shared" si="4"/>
        <v>1</v>
      </c>
      <c r="K62" s="15">
        <f t="shared" si="4"/>
        <v>2</v>
      </c>
      <c r="L62" s="15">
        <f t="shared" si="4"/>
        <v>2</v>
      </c>
      <c r="M62" s="15">
        <f t="shared" si="4"/>
        <v>2</v>
      </c>
      <c r="N62" s="15">
        <f t="shared" si="4"/>
        <v>3</v>
      </c>
      <c r="O62" s="15">
        <f t="shared" si="4"/>
        <v>2</v>
      </c>
      <c r="P62" s="15">
        <f t="shared" si="4"/>
        <v>2</v>
      </c>
      <c r="Q62" s="15">
        <f t="shared" si="4"/>
        <v>7</v>
      </c>
      <c r="R62" s="15">
        <f t="shared" si="4"/>
        <v>7</v>
      </c>
      <c r="S62" s="15">
        <f t="shared" si="4"/>
        <v>2</v>
      </c>
      <c r="T62" s="15">
        <f t="shared" si="4"/>
        <v>6</v>
      </c>
      <c r="U62" s="15">
        <f t="shared" si="4"/>
        <v>4</v>
      </c>
      <c r="V62" s="15">
        <f t="shared" si="4"/>
        <v>0</v>
      </c>
      <c r="W62" s="15">
        <f t="shared" si="4"/>
        <v>5</v>
      </c>
      <c r="X62" s="15">
        <f t="shared" si="4"/>
        <v>3</v>
      </c>
      <c r="Y62" s="15">
        <f t="shared" si="4"/>
        <v>4</v>
      </c>
      <c r="Z62" s="15">
        <f t="shared" si="4"/>
        <v>4</v>
      </c>
      <c r="AA62" s="15">
        <f t="shared" si="4"/>
        <v>1</v>
      </c>
      <c r="AB62" s="15">
        <f t="shared" si="4"/>
        <v>1</v>
      </c>
      <c r="AC62" s="15">
        <f t="shared" si="4"/>
        <v>3</v>
      </c>
      <c r="AD62" s="15">
        <f t="shared" si="4"/>
        <v>4</v>
      </c>
      <c r="AE62" s="15">
        <f t="shared" si="4"/>
        <v>3</v>
      </c>
      <c r="AF62" s="15">
        <f t="shared" si="4"/>
        <v>0</v>
      </c>
      <c r="AG62" s="15">
        <f t="shared" si="4"/>
        <v>1</v>
      </c>
      <c r="AH62" s="15">
        <f t="shared" si="4"/>
        <v>0</v>
      </c>
      <c r="AI62" s="15">
        <f t="shared" si="4"/>
        <v>2</v>
      </c>
      <c r="AJ62" s="15">
        <f t="shared" si="4"/>
        <v>1</v>
      </c>
      <c r="AK62" s="15">
        <f t="shared" si="4"/>
        <v>1</v>
      </c>
      <c r="AL62" s="2"/>
      <c r="AM62" s="25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5"/>
    </row>
    <row r="64" ht="15.75" customHeight="1">
      <c r="A64" s="32" t="s">
        <v>63</v>
      </c>
      <c r="B64" s="2"/>
      <c r="C64" s="33">
        <f t="shared" ref="C64:AK64" si="5">IF(C61&gt;=10,IFERROR((C59/C61)*100,0),0)</f>
        <v>4.761904762</v>
      </c>
      <c r="D64" s="33">
        <f t="shared" si="5"/>
        <v>0</v>
      </c>
      <c r="E64" s="33">
        <f t="shared" si="5"/>
        <v>6.666666667</v>
      </c>
      <c r="F64" s="33">
        <f t="shared" si="5"/>
        <v>3.03030303</v>
      </c>
      <c r="G64" s="33">
        <f t="shared" si="5"/>
        <v>5.263157895</v>
      </c>
      <c r="H64" s="33">
        <f t="shared" si="5"/>
        <v>3.703703704</v>
      </c>
      <c r="I64" s="33">
        <f t="shared" si="5"/>
        <v>14.28571429</v>
      </c>
      <c r="J64" s="33">
        <f t="shared" si="5"/>
        <v>10</v>
      </c>
      <c r="K64" s="33">
        <f t="shared" si="5"/>
        <v>7.692307692</v>
      </c>
      <c r="L64" s="33">
        <f t="shared" si="5"/>
        <v>0</v>
      </c>
      <c r="M64" s="33">
        <f t="shared" si="5"/>
        <v>0</v>
      </c>
      <c r="N64" s="33">
        <f t="shared" si="5"/>
        <v>0</v>
      </c>
      <c r="O64" s="33">
        <f t="shared" si="5"/>
        <v>0</v>
      </c>
      <c r="P64" s="33">
        <f t="shared" si="5"/>
        <v>0</v>
      </c>
      <c r="Q64" s="33">
        <f t="shared" si="5"/>
        <v>6.896551724</v>
      </c>
      <c r="R64" s="33">
        <f t="shared" si="5"/>
        <v>3.125</v>
      </c>
      <c r="S64" s="33">
        <f t="shared" si="5"/>
        <v>0</v>
      </c>
      <c r="T64" s="33">
        <f t="shared" si="5"/>
        <v>10</v>
      </c>
      <c r="U64" s="33">
        <f t="shared" si="5"/>
        <v>0</v>
      </c>
      <c r="V64" s="33">
        <f t="shared" si="5"/>
        <v>0</v>
      </c>
      <c r="W64" s="33">
        <f t="shared" si="5"/>
        <v>4.166666667</v>
      </c>
      <c r="X64" s="33">
        <f t="shared" si="5"/>
        <v>4.347826087</v>
      </c>
      <c r="Y64" s="33">
        <f t="shared" si="5"/>
        <v>11.11111111</v>
      </c>
      <c r="Z64" s="33">
        <f t="shared" si="5"/>
        <v>5.263157895</v>
      </c>
      <c r="AA64" s="33">
        <f t="shared" si="5"/>
        <v>0</v>
      </c>
      <c r="AB64" s="33">
        <f t="shared" si="5"/>
        <v>0</v>
      </c>
      <c r="AC64" s="33">
        <f t="shared" si="5"/>
        <v>0</v>
      </c>
      <c r="AD64" s="33">
        <f t="shared" si="5"/>
        <v>15.38461538</v>
      </c>
      <c r="AE64" s="33">
        <f t="shared" si="5"/>
        <v>0</v>
      </c>
      <c r="AF64" s="33">
        <f t="shared" si="5"/>
        <v>0</v>
      </c>
      <c r="AG64" s="33">
        <f t="shared" si="5"/>
        <v>0</v>
      </c>
      <c r="AH64" s="33">
        <f t="shared" si="5"/>
        <v>0</v>
      </c>
      <c r="AI64" s="33">
        <f t="shared" si="5"/>
        <v>0</v>
      </c>
      <c r="AJ64" s="33">
        <f t="shared" si="5"/>
        <v>0</v>
      </c>
      <c r="AK64" s="33">
        <f t="shared" si="5"/>
        <v>0</v>
      </c>
      <c r="AL64" s="2"/>
      <c r="AM64" s="25"/>
    </row>
    <row r="65" ht="15.75" customHeight="1">
      <c r="A65" s="32" t="s">
        <v>64</v>
      </c>
      <c r="B65" s="2"/>
      <c r="C65" s="34">
        <f t="shared" ref="C65:AK65" si="6">IFERROR(IF(C67=1,(C60/C61)*100,0),0)</f>
        <v>0</v>
      </c>
      <c r="D65" s="34">
        <f t="shared" si="6"/>
        <v>0</v>
      </c>
      <c r="E65" s="34">
        <f t="shared" si="6"/>
        <v>0</v>
      </c>
      <c r="F65" s="34">
        <f t="shared" si="6"/>
        <v>0</v>
      </c>
      <c r="G65" s="34">
        <f t="shared" si="6"/>
        <v>0</v>
      </c>
      <c r="H65" s="34">
        <f t="shared" si="6"/>
        <v>0</v>
      </c>
      <c r="I65" s="34">
        <f t="shared" si="6"/>
        <v>0</v>
      </c>
      <c r="J65" s="34">
        <f t="shared" si="6"/>
        <v>0</v>
      </c>
      <c r="K65" s="34">
        <f t="shared" si="6"/>
        <v>0</v>
      </c>
      <c r="L65" s="34">
        <f t="shared" si="6"/>
        <v>0</v>
      </c>
      <c r="M65" s="34">
        <f t="shared" si="6"/>
        <v>0</v>
      </c>
      <c r="N65" s="34">
        <f t="shared" si="6"/>
        <v>0</v>
      </c>
      <c r="O65" s="34">
        <f t="shared" si="6"/>
        <v>0</v>
      </c>
      <c r="P65" s="34">
        <f t="shared" si="6"/>
        <v>0</v>
      </c>
      <c r="Q65" s="34">
        <f t="shared" si="6"/>
        <v>0</v>
      </c>
      <c r="R65" s="34">
        <f t="shared" si="6"/>
        <v>0</v>
      </c>
      <c r="S65" s="34">
        <f t="shared" si="6"/>
        <v>0</v>
      </c>
      <c r="T65" s="34">
        <f t="shared" si="6"/>
        <v>0</v>
      </c>
      <c r="U65" s="34">
        <f t="shared" si="6"/>
        <v>0</v>
      </c>
      <c r="V65" s="34">
        <f t="shared" si="6"/>
        <v>0</v>
      </c>
      <c r="W65" s="34">
        <f t="shared" si="6"/>
        <v>0</v>
      </c>
      <c r="X65" s="34">
        <f t="shared" si="6"/>
        <v>0</v>
      </c>
      <c r="Y65" s="34">
        <f t="shared" si="6"/>
        <v>0</v>
      </c>
      <c r="Z65" s="34">
        <f t="shared" si="6"/>
        <v>0</v>
      </c>
      <c r="AA65" s="34">
        <f t="shared" si="6"/>
        <v>0</v>
      </c>
      <c r="AB65" s="34">
        <f t="shared" si="6"/>
        <v>0</v>
      </c>
      <c r="AC65" s="34">
        <f t="shared" si="6"/>
        <v>0</v>
      </c>
      <c r="AD65" s="34">
        <f t="shared" si="6"/>
        <v>15.38461538</v>
      </c>
      <c r="AE65" s="34">
        <f t="shared" si="6"/>
        <v>0</v>
      </c>
      <c r="AF65" s="34">
        <f t="shared" si="6"/>
        <v>0</v>
      </c>
      <c r="AG65" s="34">
        <f t="shared" si="6"/>
        <v>0</v>
      </c>
      <c r="AH65" s="34">
        <f t="shared" si="6"/>
        <v>0</v>
      </c>
      <c r="AI65" s="34">
        <f t="shared" si="6"/>
        <v>0</v>
      </c>
      <c r="AJ65" s="34">
        <f t="shared" si="6"/>
        <v>0</v>
      </c>
      <c r="AK65" s="34">
        <f t="shared" si="6"/>
        <v>0</v>
      </c>
      <c r="AL65" s="2"/>
      <c r="AM65" s="25"/>
    </row>
    <row r="66" ht="15.75" customHeight="1">
      <c r="A66" s="35"/>
      <c r="B66" s="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2"/>
      <c r="AM66" s="25"/>
    </row>
    <row r="67" ht="15.75" customHeight="1">
      <c r="A67" s="32" t="s">
        <v>65</v>
      </c>
      <c r="B67" s="2"/>
      <c r="C67" s="15">
        <f t="shared" ref="C67:AK67" si="7">IF(C64=0,"",RANK(C64,$B$64:$AK64,0))</f>
        <v>11</v>
      </c>
      <c r="D67" s="15" t="str">
        <f t="shared" si="7"/>
        <v/>
      </c>
      <c r="E67" s="15">
        <f t="shared" si="7"/>
        <v>8</v>
      </c>
      <c r="F67" s="15">
        <f t="shared" si="7"/>
        <v>16</v>
      </c>
      <c r="G67" s="15">
        <f t="shared" si="7"/>
        <v>9</v>
      </c>
      <c r="H67" s="15">
        <f t="shared" si="7"/>
        <v>14</v>
      </c>
      <c r="I67" s="15">
        <f t="shared" si="7"/>
        <v>2</v>
      </c>
      <c r="J67" s="15">
        <f t="shared" si="7"/>
        <v>4</v>
      </c>
      <c r="K67" s="15">
        <f t="shared" si="7"/>
        <v>6</v>
      </c>
      <c r="L67" s="15" t="str">
        <f t="shared" si="7"/>
        <v/>
      </c>
      <c r="M67" s="15" t="str">
        <f t="shared" si="7"/>
        <v/>
      </c>
      <c r="N67" s="15" t="str">
        <f t="shared" si="7"/>
        <v/>
      </c>
      <c r="O67" s="15" t="str">
        <f t="shared" si="7"/>
        <v/>
      </c>
      <c r="P67" s="15" t="str">
        <f t="shared" si="7"/>
        <v/>
      </c>
      <c r="Q67" s="15">
        <f t="shared" si="7"/>
        <v>7</v>
      </c>
      <c r="R67" s="15">
        <f t="shared" si="7"/>
        <v>15</v>
      </c>
      <c r="S67" s="15" t="str">
        <f t="shared" si="7"/>
        <v/>
      </c>
      <c r="T67" s="15">
        <f t="shared" si="7"/>
        <v>4</v>
      </c>
      <c r="U67" s="15" t="str">
        <f t="shared" si="7"/>
        <v/>
      </c>
      <c r="V67" s="15" t="str">
        <f t="shared" si="7"/>
        <v/>
      </c>
      <c r="W67" s="15">
        <f t="shared" si="7"/>
        <v>13</v>
      </c>
      <c r="X67" s="15">
        <f t="shared" si="7"/>
        <v>12</v>
      </c>
      <c r="Y67" s="15">
        <f t="shared" si="7"/>
        <v>3</v>
      </c>
      <c r="Z67" s="15">
        <f t="shared" si="7"/>
        <v>9</v>
      </c>
      <c r="AA67" s="15" t="str">
        <f t="shared" si="7"/>
        <v/>
      </c>
      <c r="AB67" s="15" t="str">
        <f t="shared" si="7"/>
        <v/>
      </c>
      <c r="AC67" s="15" t="str">
        <f t="shared" si="7"/>
        <v/>
      </c>
      <c r="AD67" s="15">
        <f t="shared" si="7"/>
        <v>1</v>
      </c>
      <c r="AE67" s="15" t="str">
        <f t="shared" si="7"/>
        <v/>
      </c>
      <c r="AF67" s="15" t="str">
        <f t="shared" si="7"/>
        <v/>
      </c>
      <c r="AG67" s="15" t="str">
        <f t="shared" si="7"/>
        <v/>
      </c>
      <c r="AH67" s="15" t="str">
        <f t="shared" si="7"/>
        <v/>
      </c>
      <c r="AI67" s="15" t="str">
        <f t="shared" si="7"/>
        <v/>
      </c>
      <c r="AJ67" s="15" t="str">
        <f t="shared" si="7"/>
        <v/>
      </c>
      <c r="AK67" s="15" t="str">
        <f t="shared" si="7"/>
        <v/>
      </c>
      <c r="AL67" s="2"/>
      <c r="AM67" s="25"/>
    </row>
    <row r="68" ht="15.75" customHeight="1">
      <c r="A68" s="32" t="s">
        <v>66</v>
      </c>
      <c r="B68" s="2"/>
      <c r="C68" s="34" t="str">
        <f t="shared" ref="C68:AK68" si="8">IF(C65=0,"",RANK(C65,$C$65:$AK65,0))</f>
        <v/>
      </c>
      <c r="D68" s="34" t="str">
        <f t="shared" si="8"/>
        <v/>
      </c>
      <c r="E68" s="34" t="str">
        <f t="shared" si="8"/>
        <v/>
      </c>
      <c r="F68" s="34" t="str">
        <f t="shared" si="8"/>
        <v/>
      </c>
      <c r="G68" s="34" t="str">
        <f t="shared" si="8"/>
        <v/>
      </c>
      <c r="H68" s="34" t="str">
        <f t="shared" si="8"/>
        <v/>
      </c>
      <c r="I68" s="34" t="str">
        <f t="shared" si="8"/>
        <v/>
      </c>
      <c r="J68" s="34" t="str">
        <f t="shared" si="8"/>
        <v/>
      </c>
      <c r="K68" s="34" t="str">
        <f t="shared" si="8"/>
        <v/>
      </c>
      <c r="L68" s="34" t="str">
        <f t="shared" si="8"/>
        <v/>
      </c>
      <c r="M68" s="34" t="str">
        <f t="shared" si="8"/>
        <v/>
      </c>
      <c r="N68" s="34" t="str">
        <f t="shared" si="8"/>
        <v/>
      </c>
      <c r="O68" s="34" t="str">
        <f t="shared" si="8"/>
        <v/>
      </c>
      <c r="P68" s="34" t="str">
        <f t="shared" si="8"/>
        <v/>
      </c>
      <c r="Q68" s="34" t="str">
        <f t="shared" si="8"/>
        <v/>
      </c>
      <c r="R68" s="34" t="str">
        <f t="shared" si="8"/>
        <v/>
      </c>
      <c r="S68" s="34" t="str">
        <f t="shared" si="8"/>
        <v/>
      </c>
      <c r="T68" s="34" t="str">
        <f t="shared" si="8"/>
        <v/>
      </c>
      <c r="U68" s="34" t="str">
        <f t="shared" si="8"/>
        <v/>
      </c>
      <c r="V68" s="34" t="str">
        <f t="shared" si="8"/>
        <v/>
      </c>
      <c r="W68" s="34" t="str">
        <f t="shared" si="8"/>
        <v/>
      </c>
      <c r="X68" s="34" t="str">
        <f t="shared" si="8"/>
        <v/>
      </c>
      <c r="Y68" s="34" t="str">
        <f t="shared" si="8"/>
        <v/>
      </c>
      <c r="Z68" s="34" t="str">
        <f t="shared" si="8"/>
        <v/>
      </c>
      <c r="AA68" s="34" t="str">
        <f t="shared" si="8"/>
        <v/>
      </c>
      <c r="AB68" s="34" t="str">
        <f t="shared" si="8"/>
        <v/>
      </c>
      <c r="AC68" s="34" t="str">
        <f t="shared" si="8"/>
        <v/>
      </c>
      <c r="AD68" s="34">
        <f t="shared" si="8"/>
        <v>1</v>
      </c>
      <c r="AE68" s="34" t="str">
        <f t="shared" si="8"/>
        <v/>
      </c>
      <c r="AF68" s="34" t="str">
        <f t="shared" si="8"/>
        <v/>
      </c>
      <c r="AG68" s="34" t="str">
        <f t="shared" si="8"/>
        <v/>
      </c>
      <c r="AH68" s="34" t="str">
        <f t="shared" si="8"/>
        <v/>
      </c>
      <c r="AI68" s="34" t="str">
        <f t="shared" si="8"/>
        <v/>
      </c>
      <c r="AJ68" s="34" t="str">
        <f t="shared" si="8"/>
        <v/>
      </c>
      <c r="AK68" s="34" t="str">
        <f t="shared" si="8"/>
        <v/>
      </c>
      <c r="AL68" s="2"/>
      <c r="AM68" s="25"/>
    </row>
    <row r="69" ht="15.75" customHeight="1">
      <c r="A69" s="35"/>
      <c r="B69" s="2"/>
      <c r="C69" s="3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9"/>
      <c r="AL69" s="2"/>
      <c r="AM69" s="25"/>
    </row>
    <row r="70" ht="39.0" customHeight="1">
      <c r="A70" s="40" t="s">
        <v>67</v>
      </c>
      <c r="B70" s="2"/>
      <c r="C70" s="41" t="str">
        <f>LEFT(CONCATENATE(IF(C67=1,C1&amp;",",""),"",IF(D67=1,D1&amp;",",""),"",IF(E67=1,E1&amp;",",""),"",IF(F67=1,F1&amp;",",""),"",IF(G67=1,G1&amp;",",""),"",IF(H67=1,H1&amp;",",""),"",IF(I67=1,I1&amp;",",""),"",IF(J67=1,J1&amp;",",""),"",IF(K67=1,K1&amp;",",""),"",IF(L67=1,L1&amp;",",""),"",IF(M67=1,M1&amp;",",""),"",IF(N67=1,N1&amp;",",""),"",IF(O67=1,O1&amp;",",""),"",IF(P67=1,P1&amp;",",""),"",IF(Q67=1,Q1&amp;",",""),"",IF(R67=1,R1&amp;",",""),"",IF(S67=1,S1&amp;",",""),"",IF(T67=1,T1&amp;",",""),"",IF(U67=1,U1&amp;",",""),"",IF(V67=1,V1&amp;",",""),"",IF(W67=1,W1&amp;",",""),"",IF(X67=1,X1&amp;",",""),"",IF(Y67=1,Y1&amp;",",""),"",IF(Z67=1,Z1&amp;",",""),"",IF(AA67=1,AA1&amp;",",""),"",IF(AB67=1,AB1&amp;",",""),"",IF(AC67=1,AC1&amp;",",""),"",IF(AD67=1,AD1&amp;",",""),"",IF(AE67=1,AE1&amp;",",""),"",IF(AF67=1,AF1&amp;",",""),"",IF(AG67=1,AG1&amp;",",""),"",IF(AH67=1,AH1&amp;",",""),"",IF(AI67=1,AI1&amp;",",""),"",IF(AJ67=1,AJ1&amp;",",""),"",IF(AK67=1,AK1&amp;",","")),LEN(CONCATENATE(IF(C67=1,C1&amp;",",""),"",IF(D67=1,D1&amp;",",""),"",IF(E67=1,E1&amp;",",""),"",IF(F67=1,F1&amp;",",""),"",IF(G67=1,G1&amp;",",""),"",IF(H67=1,H1&amp;",",""),"",IF(I67=1,I1&amp;",",""),"",IF(J67=1,J1&amp;",",""),"",IF(K67=1,K1&amp;",",""),"",IF(L67=1,L1&amp;",",""),"",IF(M67=1,M1&amp;",",""),"",IF(N67=1,N1&amp;",",""),"",IF(O67=1,O1&amp;",",""),"",IF(P67=1,P1&amp;",",""),"",IF(Q67=1,Q1&amp;",",""),"",IF(R67=1,R1&amp;",",""),"",IF(S67=1,S1&amp;",",""),"",IF(T67=1,T1&amp;",",""),"",IF(U67=1,U1&amp;",",""),"",IF(V67=1,V1&amp;",",""),"",IF(W67=1,W1&amp;",",""),"",IF(X67=1,X1&amp;",",""),"",IF(Y67=1,Y1&amp;",",""),"",IF(Z67=1,Z1&amp;",",""),"",IF(AA67=1,AA1&amp;",",""),"",IF(AB67=1,AB1&amp;",",""),"",IF(AC67=1,AC1&amp;",",""),"",IF(AD67=1,AD1&amp;",",""),"",IF(AE67=1,AE1&amp;",",""),"",IF(AF67=1,AF1&amp;",",""),"",IF(AG67=1,AG1&amp;",",""),"",IF(AH67=1,AH1&amp;",",""),"",IF(AI67=1,AI1&amp;",",""),"",IF(AJ67=1,AJ1&amp;",",""),"",IF(AK67=1,AK1&amp;",","")))-1)</f>
        <v>YY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3"/>
      <c r="AL70" s="2"/>
      <c r="AM70" s="25"/>
    </row>
    <row r="71" ht="15.75" customHeight="1">
      <c r="A71" s="4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5"/>
    </row>
    <row r="72" ht="45.0" customHeight="1">
      <c r="A72" s="45" t="s">
        <v>68</v>
      </c>
      <c r="B72" s="2"/>
      <c r="C72" s="46" t="str">
        <f>IFERROR(LEFT(CONCATENATE(IF(C68=1,C1&amp;",",""),"",IF(D68=1,D1&amp;",",""),"",IF(E68=1,E1&amp;",",""),"",IF(F68=1,F1&amp;",",""),"",IF(G68=1,G1&amp;",",""),"",IF(H68=1,H1&amp;",",""),"",IF(I68=1,I1&amp;",",""),"",IF(J68=1,J1&amp;",",""),"",IF(K68=1,K1&amp;",",""),"",IF(L68=1,L1&amp;",",""),"",IF(M68=1,M1&amp;",",""),"",IF(N68=1,N1&amp;",",""),"",IF(O68=1,O1&amp;",",""),"",IF(P68=1,P1&amp;",",""),"",IF(Q68=1,Q1&amp;",",""),"",IF(R68=1,R1&amp;",",""),"",IF(S68=1,S1&amp;",",""),"",IF(T68=1,T1&amp;",",""),"",IF(U68=1,U1&amp;",",""),"",IF(V68=1,V1&amp;",",""),"",IF(W68=1,W1&amp;",",""),"",IF(X68=1,X1&amp;",",""),"",IF(Y68=1,Y1&amp;",",""),"",IF(Z68=1,Z1&amp;",",""),"",IF(AA68=1,AA1&amp;",",""),"",IF(AB68=1,AB1&amp;",",""),"",IF(AC68=1,AC1&amp;",",""),"",IF(AD68=1,AD1&amp;",",""),"",IF(AE68=1,AE1&amp;",",""),"",IF(AF68=1,AF1&amp;",",""),"",IF(AG68=1,AG1&amp;",",""),"",IF(AH68=1,AH1&amp;",",""),"",IF(AI68=1,AI1&amp;",",""),"",IF(AJ68=1,AJ1&amp;",",""),"",IF(AK68=1,AK1&amp;",","")),LEN(CONCATENATE(IF(C68=1,C1&amp;",",""),"",IF(D68=1,D1&amp;",",""),"",IF(E68=1,E1&amp;",",""),"",IF(F68=1,F1&amp;",",""),"",IF(G68=1,G1&amp;",",""),"",IF(H68=1,H1&amp;",",""),"",IF(I68=1,I1&amp;",",""),"",IF(J68=1,J1&amp;",",""),"",IF(K68=1,K1&amp;",",""),"",IF(L68=1,L1&amp;",",""),"",IF(M68=1,M1&amp;",",""),"",IF(N68=1,N1&amp;",",""),"",IF(O68=1,O1&amp;",",""),"",IF(P68=1,P1&amp;",",""),"",IF(Q68=1,Q1&amp;",",""),"",IF(R68=1,R1&amp;",",""),"",IF(S68=1,S1&amp;",",""),"",IF(T68=1,T1&amp;",",""),"",IF(U68=1,U1&amp;",",""),"",IF(V68=1,V1&amp;",",""),"",IF(W68=1,W1&amp;",",""),"",IF(X68=1,X1&amp;",",""),"",IF(Y68=1,Y1&amp;",",""),"",IF(Z68=1,Z1&amp;",",""),"",IF(AA68=1,AA1&amp;",",""),"",IF(AB68=1,AB1&amp;",",""),"",IF(AC68=1,AC1&amp;",",""),"",IF(AD68=1,AD1&amp;",",""),"",IF(AE68=1,AE1&amp;",",""),"",IF(AF68=1,AF1&amp;",",""),"",IF(AG68=1,AG1&amp;",",""),"",IF(AH68=1,AH1&amp;",",""),"",IF(AI68=1,AI1&amp;",",""),"",IF(AJ68=1,AJ1&amp;",",""),"",IF(AK68=1,AK1&amp;",","")))-1),"NA")</f>
        <v>YY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2"/>
      <c r="AM72" s="25"/>
    </row>
    <row r="73" ht="15.75" customHeight="1">
      <c r="A73" s="4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5"/>
    </row>
    <row r="74" ht="15.75" customHeight="1"/>
    <row r="75" ht="15.75" customHeight="1">
      <c r="A75" s="48"/>
    </row>
    <row r="76" ht="15.75" customHeight="1">
      <c r="A76" s="48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70:AK70"/>
    <mergeCell ref="C72:AK72"/>
  </mergeCells>
  <conditionalFormatting sqref="C69:AK69 C67:AK67">
    <cfRule type="cellIs" dxfId="0" priority="1" operator="equal">
      <formula>1</formula>
    </cfRule>
  </conditionalFormatting>
  <conditionalFormatting sqref="Q1">
    <cfRule type="expression" dxfId="1" priority="2">
      <formula>$Q67=1</formula>
    </cfRule>
  </conditionalFormatting>
  <conditionalFormatting sqref="C1">
    <cfRule type="expression" dxfId="1" priority="3">
      <formula>$C67=1</formula>
    </cfRule>
  </conditionalFormatting>
  <conditionalFormatting sqref="D1">
    <cfRule type="expression" dxfId="1" priority="4">
      <formula>$D67=1</formula>
    </cfRule>
  </conditionalFormatting>
  <conditionalFormatting sqref="E1">
    <cfRule type="expression" dxfId="1" priority="5">
      <formula>$E67=1</formula>
    </cfRule>
  </conditionalFormatting>
  <conditionalFormatting sqref="F1">
    <cfRule type="expression" dxfId="1" priority="6">
      <formula>$F67=1</formula>
    </cfRule>
  </conditionalFormatting>
  <conditionalFormatting sqref="G1">
    <cfRule type="expression" dxfId="1" priority="7">
      <formula>$G67=1</formula>
    </cfRule>
  </conditionalFormatting>
  <conditionalFormatting sqref="H1">
    <cfRule type="expression" dxfId="1" priority="8">
      <formula>$H67=1</formula>
    </cfRule>
  </conditionalFormatting>
  <conditionalFormatting sqref="I1">
    <cfRule type="expression" dxfId="1" priority="9">
      <formula>$I67=1</formula>
    </cfRule>
  </conditionalFormatting>
  <conditionalFormatting sqref="J1">
    <cfRule type="expression" dxfId="1" priority="10">
      <formula>$J67=1</formula>
    </cfRule>
  </conditionalFormatting>
  <conditionalFormatting sqref="K1">
    <cfRule type="expression" dxfId="1" priority="11">
      <formula>$K67=1</formula>
    </cfRule>
  </conditionalFormatting>
  <conditionalFormatting sqref="L1">
    <cfRule type="expression" dxfId="1" priority="12">
      <formula>$L67=1</formula>
    </cfRule>
  </conditionalFormatting>
  <conditionalFormatting sqref="M1">
    <cfRule type="expression" dxfId="1" priority="13">
      <formula>$M67=1</formula>
    </cfRule>
  </conditionalFormatting>
  <conditionalFormatting sqref="N1">
    <cfRule type="expression" dxfId="1" priority="14">
      <formula>$N67=1</formula>
    </cfRule>
  </conditionalFormatting>
  <conditionalFormatting sqref="O1">
    <cfRule type="expression" dxfId="1" priority="15">
      <formula>$O67=1</formula>
    </cfRule>
  </conditionalFormatting>
  <conditionalFormatting sqref="P1">
    <cfRule type="expression" dxfId="1" priority="16">
      <formula>$P67=1</formula>
    </cfRule>
  </conditionalFormatting>
  <conditionalFormatting sqref="R1">
    <cfRule type="expression" dxfId="1" priority="17">
      <formula>$R67=1</formula>
    </cfRule>
  </conditionalFormatting>
  <conditionalFormatting sqref="S1">
    <cfRule type="expression" dxfId="1" priority="18">
      <formula>$S67=1</formula>
    </cfRule>
  </conditionalFormatting>
  <conditionalFormatting sqref="T1">
    <cfRule type="expression" dxfId="1" priority="19">
      <formula>$T67=1</formula>
    </cfRule>
  </conditionalFormatting>
  <conditionalFormatting sqref="U1">
    <cfRule type="expression" dxfId="1" priority="20">
      <formula>$U67=1</formula>
    </cfRule>
  </conditionalFormatting>
  <conditionalFormatting sqref="V1">
    <cfRule type="expression" dxfId="1" priority="21">
      <formula>$V67=1</formula>
    </cfRule>
  </conditionalFormatting>
  <conditionalFormatting sqref="W1">
    <cfRule type="expression" dxfId="1" priority="22">
      <formula>$W67=1</formula>
    </cfRule>
  </conditionalFormatting>
  <conditionalFormatting sqref="X1">
    <cfRule type="expression" dxfId="1" priority="23">
      <formula>$X67=1</formula>
    </cfRule>
  </conditionalFormatting>
  <conditionalFormatting sqref="Y1">
    <cfRule type="expression" dxfId="1" priority="24">
      <formula>$Y67=1</formula>
    </cfRule>
  </conditionalFormatting>
  <conditionalFormatting sqref="Z1">
    <cfRule type="expression" dxfId="1" priority="25">
      <formula>$Z67=1</formula>
    </cfRule>
  </conditionalFormatting>
  <conditionalFormatting sqref="AA1">
    <cfRule type="expression" dxfId="1" priority="26">
      <formula>$AA67=1</formula>
    </cfRule>
  </conditionalFormatting>
  <conditionalFormatting sqref="AB1">
    <cfRule type="expression" dxfId="1" priority="27">
      <formula>$AB67=1</formula>
    </cfRule>
  </conditionalFormatting>
  <conditionalFormatting sqref="AC1">
    <cfRule type="expression" dxfId="1" priority="28">
      <formula>$AC67=1</formula>
    </cfRule>
  </conditionalFormatting>
  <conditionalFormatting sqref="AD1">
    <cfRule type="expression" dxfId="1" priority="29">
      <formula>$AD67=1</formula>
    </cfRule>
  </conditionalFormatting>
  <conditionalFormatting sqref="AE1">
    <cfRule type="expression" dxfId="1" priority="30">
      <formula>$AE67=1</formula>
    </cfRule>
  </conditionalFormatting>
  <conditionalFormatting sqref="AF1">
    <cfRule type="expression" dxfId="1" priority="31">
      <formula>$AF67=1</formula>
    </cfRule>
  </conditionalFormatting>
  <conditionalFormatting sqref="AG1">
    <cfRule type="expression" dxfId="1" priority="32">
      <formula>$AG67=1</formula>
    </cfRule>
  </conditionalFormatting>
  <conditionalFormatting sqref="AH1">
    <cfRule type="expression" dxfId="1" priority="33">
      <formula>$AH67=1</formula>
    </cfRule>
  </conditionalFormatting>
  <conditionalFormatting sqref="AI1">
    <cfRule type="expression" dxfId="1" priority="34">
      <formula>$AI67=1</formula>
    </cfRule>
  </conditionalFormatting>
  <conditionalFormatting sqref="AJ1">
    <cfRule type="expression" dxfId="1" priority="35">
      <formula>$AJ67=1</formula>
    </cfRule>
  </conditionalFormatting>
  <conditionalFormatting sqref="AK1">
    <cfRule type="expression" dxfId="1" priority="36">
      <formula>$AK67=1</formula>
    </cfRule>
  </conditionalFormatting>
  <conditionalFormatting sqref="C68:AK68">
    <cfRule type="cellIs" dxfId="0" priority="37" operator="equal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35.25"/>
    <col customWidth="1" min="3" max="6" width="7.63"/>
    <col customWidth="1" min="7" max="26" width="14.38"/>
  </cols>
  <sheetData>
    <row r="1">
      <c r="A1" s="49" t="s">
        <v>0</v>
      </c>
      <c r="B1" s="49" t="s">
        <v>69</v>
      </c>
    </row>
    <row r="2">
      <c r="A2" s="9" t="s">
        <v>70</v>
      </c>
      <c r="B2" s="50" t="s">
        <v>71</v>
      </c>
    </row>
    <row r="3">
      <c r="A3" s="9" t="s">
        <v>4</v>
      </c>
      <c r="B3" s="50" t="s">
        <v>72</v>
      </c>
    </row>
    <row r="4">
      <c r="A4" s="9" t="s">
        <v>73</v>
      </c>
      <c r="B4" s="50"/>
    </row>
    <row r="5">
      <c r="A5" s="9" t="s">
        <v>74</v>
      </c>
      <c r="B5" s="50"/>
    </row>
    <row r="6">
      <c r="A6" s="9" t="s">
        <v>75</v>
      </c>
      <c r="B6" s="50"/>
    </row>
    <row r="7">
      <c r="A7" s="9" t="s">
        <v>8</v>
      </c>
      <c r="B7" s="50"/>
    </row>
    <row r="8">
      <c r="A8" s="9" t="s">
        <v>9</v>
      </c>
      <c r="B8" s="50" t="s">
        <v>76</v>
      </c>
    </row>
    <row r="9">
      <c r="A9" s="9" t="s">
        <v>10</v>
      </c>
      <c r="B9" s="50" t="s">
        <v>77</v>
      </c>
    </row>
    <row r="10">
      <c r="A10" s="9" t="s">
        <v>78</v>
      </c>
      <c r="B10" s="50"/>
    </row>
    <row r="11">
      <c r="A11" s="9" t="s">
        <v>12</v>
      </c>
      <c r="B11" s="50" t="s">
        <v>79</v>
      </c>
    </row>
    <row r="12">
      <c r="A12" s="9" t="s">
        <v>13</v>
      </c>
      <c r="B12" s="50" t="s">
        <v>80</v>
      </c>
    </row>
    <row r="13">
      <c r="A13" s="9" t="s">
        <v>14</v>
      </c>
      <c r="B13" s="50"/>
    </row>
    <row r="14">
      <c r="A14" s="9" t="s">
        <v>15</v>
      </c>
      <c r="B14" s="50"/>
    </row>
    <row r="15">
      <c r="A15" s="9" t="s">
        <v>16</v>
      </c>
      <c r="B15" s="50" t="s">
        <v>81</v>
      </c>
    </row>
    <row r="16">
      <c r="A16" s="9" t="s">
        <v>17</v>
      </c>
      <c r="B16" s="50"/>
    </row>
    <row r="17">
      <c r="A17" s="9" t="s">
        <v>18</v>
      </c>
      <c r="B17" s="50" t="s">
        <v>82</v>
      </c>
    </row>
    <row r="18">
      <c r="A18" s="9" t="s">
        <v>83</v>
      </c>
      <c r="B18" s="50"/>
    </row>
    <row r="19">
      <c r="A19" s="9" t="s">
        <v>20</v>
      </c>
      <c r="B19" s="50"/>
    </row>
    <row r="20">
      <c r="A20" s="9" t="s">
        <v>84</v>
      </c>
      <c r="B20" s="50" t="s">
        <v>85</v>
      </c>
    </row>
    <row r="21" ht="15.75" customHeight="1">
      <c r="A21" s="9" t="s">
        <v>22</v>
      </c>
      <c r="B21" s="50" t="s">
        <v>86</v>
      </c>
    </row>
    <row r="22" ht="15.75" customHeight="1">
      <c r="A22" s="9" t="s">
        <v>23</v>
      </c>
      <c r="B22" s="50" t="s">
        <v>87</v>
      </c>
    </row>
    <row r="23" ht="15.75" customHeight="1">
      <c r="A23" s="9" t="s">
        <v>24</v>
      </c>
      <c r="B23" s="50" t="s">
        <v>88</v>
      </c>
    </row>
    <row r="24" ht="15.75" customHeight="1">
      <c r="A24" s="9" t="s">
        <v>25</v>
      </c>
      <c r="B24" s="50" t="s">
        <v>89</v>
      </c>
    </row>
    <row r="25" ht="15.75" customHeight="1">
      <c r="A25" s="9" t="s">
        <v>90</v>
      </c>
      <c r="B25" s="50" t="s">
        <v>91</v>
      </c>
    </row>
    <row r="26" ht="15.75" customHeight="1">
      <c r="A26" s="9" t="s">
        <v>92</v>
      </c>
      <c r="B26" s="50" t="s">
        <v>93</v>
      </c>
    </row>
    <row r="27" ht="15.75" customHeight="1">
      <c r="A27" s="9" t="s">
        <v>28</v>
      </c>
      <c r="B27" s="50" t="s">
        <v>94</v>
      </c>
    </row>
    <row r="28" ht="15.75" customHeight="1">
      <c r="A28" s="9" t="s">
        <v>95</v>
      </c>
      <c r="B28" s="50" t="s">
        <v>96</v>
      </c>
    </row>
    <row r="29" ht="15.75" customHeight="1">
      <c r="A29" s="9" t="s">
        <v>30</v>
      </c>
      <c r="B29" s="50" t="s">
        <v>97</v>
      </c>
    </row>
    <row r="30" ht="15.75" customHeight="1">
      <c r="A30" s="9" t="s">
        <v>31</v>
      </c>
      <c r="B30" s="50" t="s">
        <v>98</v>
      </c>
    </row>
    <row r="31" ht="15.75" customHeight="1">
      <c r="A31" s="9" t="s">
        <v>19</v>
      </c>
      <c r="B31" s="50" t="s">
        <v>99</v>
      </c>
    </row>
    <row r="32" ht="15.75" customHeight="1">
      <c r="A32" s="9" t="s">
        <v>100</v>
      </c>
      <c r="B32" s="50"/>
    </row>
    <row r="33" ht="15.75" customHeight="1">
      <c r="A33" s="9" t="s">
        <v>101</v>
      </c>
      <c r="B33" s="50"/>
    </row>
    <row r="34" ht="15.75" customHeight="1">
      <c r="A34" s="9" t="s">
        <v>102</v>
      </c>
      <c r="B34" s="50"/>
    </row>
    <row r="35" ht="15.75" customHeight="1">
      <c r="A35" s="9" t="s">
        <v>103</v>
      </c>
      <c r="B35" s="50"/>
    </row>
    <row r="36" ht="15.75" customHeight="1">
      <c r="A36" s="9" t="s">
        <v>104</v>
      </c>
      <c r="B36" s="50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2020-01-04T08:39:26Z</dcterms:created>
  <dc:creator>HP</dc:creator>
</cp:coreProperties>
</file>