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stk\front\other\"/>
    </mc:Choice>
  </mc:AlternateContent>
  <xr:revisionPtr revIDLastSave="0" documentId="13_ncr:1_{9A34F151-E6F9-4D33-91E6-0FB1C7E1B547}" xr6:coauthVersionLast="47" xr6:coauthVersionMax="47" xr10:uidLastSave="{00000000-0000-0000-0000-000000000000}"/>
  <bookViews>
    <workbookView xWindow="14280" yWindow="5655" windowWidth="7500" windowHeight="9405" xr2:uid="{215D8FE9-E527-4E47-9A25-E45265699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D18" i="1" l="1"/>
  <c r="C10" i="1" l="1"/>
  <c r="E13" i="1" l="1"/>
  <c r="C4" i="1" l="1"/>
</calcChain>
</file>

<file path=xl/sharedStrings.xml><?xml version="1.0" encoding="utf-8"?>
<sst xmlns="http://schemas.openxmlformats.org/spreadsheetml/2006/main" count="8" uniqueCount="8">
  <si>
    <t>%</t>
  </si>
  <si>
    <t>حجم</t>
  </si>
  <si>
    <t>قیمت</t>
  </si>
  <si>
    <t>بورس</t>
  </si>
  <si>
    <t>میلیون</t>
  </si>
  <si>
    <t>جبران %</t>
  </si>
  <si>
    <t>=</t>
  </si>
  <si>
    <t>منفی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</si>
</sst>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6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10" fontId="0" fillId="0" borderId="0" xfId="0" applyNumberFormat="1" applyFont="1" applyFill="1" applyBorder="1" applyAlignment="1">
      <alignment vertical="center"/>
    </xf>
    <xf numFmtId="3" fontId="0" fillId="0" borderId="0" xfId="0" applyNumberFormat="1" applyFill="1" applyAlignment="1">
      <alignment vertical="center"/>
    </xf>
    <xf numFmtId="3" fontId="1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2" xfId="0" applyBorder="1"/>
    <xf numFmtId="0" fontId="3" fillId="2" borderId="1" xfId="1" applyFont="1" applyBorder="1" applyAlignment="1">
      <alignment horizontal="center" vertical="center"/>
    </xf>
    <xf numFmtId="0" fontId="4" fillId="2" borderId="1" xfId="1" applyFont="1" applyBorder="1" applyAlignment="1">
      <alignment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6" fillId="3" borderId="0" xfId="2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ont="1" applyAlignment="1">
      <alignment horizontal="left" vertical="center"/>
    </xf>
    <xf numFmtId="10" fontId="0" fillId="0" borderId="0" xfId="0" applyNumberForma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3" fillId="2" borderId="1" xfId="1" applyFont="1" applyBorder="1" applyAlignment="1">
      <alignment horizontal="center" vertical="center"/>
    </xf>
  </cellXfs>
  <cellStyles count="3">
    <cellStyle name="20% - Accent3" xfId="1" builtinId="38"/>
    <cellStyle name="Bad" xfId="2" builtinId="27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  <color rgb="FFFF0000"/>
      <color rgb="FFFF0066"/>
      <color rgb="FFFF3300"/>
      <color rgb="FFFFB9B9"/>
      <color rgb="FFFFFFC5"/>
      <color rgb="FFFFFFA7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B$1" max="30000" page="10" val="30000"/>
</file>

<file path=xl/ctrlProps/ctrlProp2.xml><?xml version="1.0" encoding="utf-8"?>
<formControlPr xmlns="http://schemas.microsoft.com/office/spreadsheetml/2009/9/main" objectType="Spin" dx="22" fmlaLink="$D$1" max="30000" page="10" val="30000"/>
</file>

<file path=xl/ctrlProps/ctrlProp3.xml><?xml version="1.0" encoding="utf-8"?>
<formControlPr xmlns="http://schemas.microsoft.com/office/spreadsheetml/2009/9/main" objectType="Spin" dx="22" fmlaLink="$C$13" max="30000" page="10" val="5"/>
</file>

<file path=xl/ctrlProps/ctrlProp4.xml><?xml version="1.0" encoding="utf-8"?>
<formControlPr xmlns="http://schemas.microsoft.com/office/spreadsheetml/2009/9/main" objectType="Spin" dx="22" fmlaLink="$B$7" max="30000" page="10" val="20780"/>
</file>

<file path=xl/ctrlProps/ctrlProp5.xml><?xml version="1.0" encoding="utf-8"?>
<formControlPr xmlns="http://schemas.microsoft.com/office/spreadsheetml/2009/9/main" objectType="Spin" dx="22" fmlaLink="$D$7" max="30000" page="10" val="23800"/>
</file>

<file path=xl/ctrlProps/ctrlProp6.xml><?xml version="1.0" encoding="utf-8"?>
<formControlPr xmlns="http://schemas.microsoft.com/office/spreadsheetml/2009/9/main" objectType="Spin" dx="22" fmlaLink="$A$23" max="30000" page="10" val="4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9525</xdr:rowOff>
        </xdr:from>
        <xdr:to>
          <xdr:col>0</xdr:col>
          <xdr:colOff>600075</xdr:colOff>
          <xdr:row>2</xdr:row>
          <xdr:rowOff>190500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0</xdr:row>
          <xdr:rowOff>0</xdr:rowOff>
        </xdr:from>
        <xdr:to>
          <xdr:col>6</xdr:col>
          <xdr:colOff>0</xdr:colOff>
          <xdr:row>2</xdr:row>
          <xdr:rowOff>190500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152400</xdr:colOff>
          <xdr:row>12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</xdr:row>
          <xdr:rowOff>9525</xdr:rowOff>
        </xdr:from>
        <xdr:to>
          <xdr:col>0</xdr:col>
          <xdr:colOff>600075</xdr:colOff>
          <xdr:row>8</xdr:row>
          <xdr:rowOff>190500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6</xdr:row>
          <xdr:rowOff>0</xdr:rowOff>
        </xdr:from>
        <xdr:to>
          <xdr:col>6</xdr:col>
          <xdr:colOff>0</xdr:colOff>
          <xdr:row>8</xdr:row>
          <xdr:rowOff>190500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22</xdr:row>
          <xdr:rowOff>0</xdr:rowOff>
        </xdr:from>
        <xdr:to>
          <xdr:col>4</xdr:col>
          <xdr:colOff>0</xdr:colOff>
          <xdr:row>25</xdr:row>
          <xdr:rowOff>0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3470-F558-46DA-8A47-0A6B201F25F5}">
  <dimension ref="A1:H25"/>
  <sheetViews>
    <sheetView tabSelected="1" workbookViewId="0">
      <selection activeCell="B1" sqref="B1:C3"/>
    </sheetView>
  </sheetViews>
  <sheetFormatPr defaultRowHeight="15" x14ac:dyDescent="0.25"/>
  <cols>
    <col min="1" max="1" width="9.140625" customWidth="1"/>
    <col min="3" max="3" width="11" bestFit="1" customWidth="1"/>
  </cols>
  <sheetData>
    <row r="1" spans="1:8" ht="15" customHeight="1" x14ac:dyDescent="0.25">
      <c r="A1" s="1"/>
      <c r="B1" s="18">
        <v>31450</v>
      </c>
      <c r="C1" s="18"/>
      <c r="D1" s="17">
        <v>30252</v>
      </c>
      <c r="E1" s="17"/>
      <c r="F1" s="2"/>
      <c r="G1" s="3"/>
      <c r="H1" s="3"/>
    </row>
    <row r="2" spans="1:8" ht="15" customHeight="1" x14ac:dyDescent="0.25">
      <c r="A2" s="1"/>
      <c r="B2" s="18"/>
      <c r="C2" s="18"/>
      <c r="D2" s="17"/>
      <c r="E2" s="17"/>
      <c r="F2" s="2"/>
      <c r="G2" s="3"/>
      <c r="H2" s="3"/>
    </row>
    <row r="3" spans="1:8" ht="15.75" customHeight="1" x14ac:dyDescent="0.25">
      <c r="A3" s="1"/>
      <c r="B3" s="18"/>
      <c r="C3" s="18"/>
      <c r="D3" s="17"/>
      <c r="E3" s="17"/>
      <c r="F3" s="2"/>
      <c r="G3" s="3"/>
      <c r="H3" s="3"/>
    </row>
    <row r="4" spans="1:8" x14ac:dyDescent="0.25">
      <c r="C4" s="16">
        <f>(D1-B1)/B1</f>
        <v>-3.8092209856915742E-2</v>
      </c>
      <c r="D4" s="16"/>
    </row>
    <row r="5" spans="1:8" x14ac:dyDescent="0.25">
      <c r="C5" s="16"/>
      <c r="D5" s="16"/>
    </row>
    <row r="7" spans="1:8" x14ac:dyDescent="0.25">
      <c r="A7" s="1"/>
      <c r="B7" s="18">
        <v>20780</v>
      </c>
      <c r="C7" s="18"/>
      <c r="D7" s="17">
        <v>23800</v>
      </c>
      <c r="E7" s="17"/>
      <c r="F7" s="2"/>
    </row>
    <row r="8" spans="1:8" ht="15" customHeight="1" x14ac:dyDescent="0.25">
      <c r="A8" s="1"/>
      <c r="B8" s="18"/>
      <c r="C8" s="18"/>
      <c r="D8" s="17"/>
      <c r="E8" s="17"/>
      <c r="F8" s="2"/>
      <c r="G8" s="4"/>
      <c r="H8" s="4"/>
    </row>
    <row r="9" spans="1:8" ht="15" customHeight="1" x14ac:dyDescent="0.25">
      <c r="A9" s="1"/>
      <c r="B9" s="18"/>
      <c r="C9" s="18"/>
      <c r="D9" s="17"/>
      <c r="E9" s="17"/>
      <c r="F9" s="2"/>
      <c r="G9" s="4"/>
      <c r="H9" s="4"/>
    </row>
    <row r="10" spans="1:8" ht="15" customHeight="1" x14ac:dyDescent="0.25">
      <c r="C10" s="16">
        <f>(D7-B7)/B7</f>
        <v>0.14533205004812319</v>
      </c>
      <c r="D10" s="16"/>
      <c r="G10" s="4"/>
      <c r="H10" s="4"/>
    </row>
    <row r="11" spans="1:8" x14ac:dyDescent="0.25">
      <c r="C11" s="16"/>
      <c r="D11" s="16"/>
    </row>
    <row r="12" spans="1:8" x14ac:dyDescent="0.25">
      <c r="C12" s="5"/>
      <c r="D12" s="5"/>
    </row>
    <row r="13" spans="1:8" x14ac:dyDescent="0.25">
      <c r="A13" s="19">
        <v>849</v>
      </c>
      <c r="B13" s="19"/>
      <c r="C13" s="20">
        <v>5</v>
      </c>
      <c r="D13" s="15" t="s">
        <v>0</v>
      </c>
      <c r="E13" s="19">
        <f>A13+(C13%*A13)</f>
        <v>891.45</v>
      </c>
      <c r="F13" s="19"/>
    </row>
    <row r="14" spans="1:8" x14ac:dyDescent="0.25">
      <c r="A14" s="19"/>
      <c r="B14" s="19"/>
      <c r="C14" s="20"/>
      <c r="D14" s="15"/>
      <c r="E14" s="19"/>
      <c r="F14" s="19"/>
    </row>
    <row r="15" spans="1:8" x14ac:dyDescent="0.25">
      <c r="A15" s="19"/>
      <c r="B15" s="19"/>
      <c r="C15" s="20"/>
      <c r="D15" s="15"/>
      <c r="E15" s="19"/>
      <c r="F15" s="19"/>
    </row>
    <row r="16" spans="1:8" x14ac:dyDescent="0.25">
      <c r="A16" s="6"/>
      <c r="B16" s="6"/>
      <c r="C16" s="6"/>
      <c r="D16" s="6"/>
      <c r="E16" s="6"/>
      <c r="F16" s="6"/>
    </row>
    <row r="17" spans="1:6" x14ac:dyDescent="0.25">
      <c r="A17" s="7" t="s">
        <v>4</v>
      </c>
      <c r="B17" s="21" t="s">
        <v>2</v>
      </c>
      <c r="C17" s="21"/>
      <c r="D17" s="21" t="s">
        <v>1</v>
      </c>
      <c r="E17" s="21"/>
      <c r="F17" s="8" t="s">
        <v>3</v>
      </c>
    </row>
    <row r="18" spans="1:6" ht="15" customHeight="1" x14ac:dyDescent="0.25">
      <c r="A18" s="18">
        <v>20</v>
      </c>
      <c r="B18" s="18">
        <v>10731</v>
      </c>
      <c r="C18" s="18"/>
      <c r="D18" s="18">
        <f>((A18*10000000) - (IF(F17="بورس",0.464,0.454) %* (A18*10000000))) / B18</f>
        <v>18551.113596123381</v>
      </c>
      <c r="E18" s="18"/>
      <c r="F18" s="18"/>
    </row>
    <row r="19" spans="1:6" ht="15" customHeight="1" x14ac:dyDescent="0.25">
      <c r="A19" s="18"/>
      <c r="B19" s="18"/>
      <c r="C19" s="18"/>
      <c r="D19" s="18"/>
      <c r="E19" s="18"/>
      <c r="F19" s="18"/>
    </row>
    <row r="20" spans="1:6" ht="15" customHeight="1" x14ac:dyDescent="0.25">
      <c r="A20" s="18"/>
      <c r="B20" s="18"/>
      <c r="C20" s="18"/>
      <c r="D20" s="18"/>
      <c r="E20" s="18"/>
      <c r="F20" s="18"/>
    </row>
    <row r="22" spans="1:6" x14ac:dyDescent="0.25">
      <c r="A22" s="9" t="s">
        <v>7</v>
      </c>
      <c r="B22" s="10"/>
      <c r="C22" s="9" t="s">
        <v>6</v>
      </c>
      <c r="D22" s="10"/>
      <c r="E22" s="9" t="s">
        <v>5</v>
      </c>
      <c r="F22" s="10"/>
    </row>
    <row r="23" spans="1:6" ht="15" customHeight="1" x14ac:dyDescent="0.25">
      <c r="A23" s="12">
        <v>41</v>
      </c>
      <c r="B23" s="12"/>
      <c r="C23" s="13"/>
      <c r="D23" s="15"/>
      <c r="E23" s="11">
        <f>( (A23%*100) /  (100 - (A23%*100)) ) *100</f>
        <v>69.491525423728817</v>
      </c>
      <c r="F23" s="11"/>
    </row>
    <row r="24" spans="1:6" ht="15" customHeight="1" x14ac:dyDescent="0.25">
      <c r="A24" s="12"/>
      <c r="B24" s="12"/>
      <c r="C24" s="14"/>
      <c r="D24" s="15"/>
      <c r="E24" s="11"/>
      <c r="F24" s="11"/>
    </row>
    <row r="25" spans="1:6" ht="15" customHeight="1" x14ac:dyDescent="0.25">
      <c r="A25" s="12"/>
      <c r="B25" s="12"/>
      <c r="C25" s="14"/>
      <c r="D25" s="15"/>
      <c r="E25" s="11"/>
      <c r="F25" s="11"/>
    </row>
  </sheetData>
  <mergeCells count="22">
    <mergeCell ref="A18:A20"/>
    <mergeCell ref="B18:C20"/>
    <mergeCell ref="B17:C17"/>
    <mergeCell ref="E13:F15"/>
    <mergeCell ref="D18:F20"/>
    <mergeCell ref="D17:E17"/>
    <mergeCell ref="C4:D5"/>
    <mergeCell ref="D1:E3"/>
    <mergeCell ref="B1:C3"/>
    <mergeCell ref="A13:B15"/>
    <mergeCell ref="C13:C15"/>
    <mergeCell ref="D13:D15"/>
    <mergeCell ref="B7:C9"/>
    <mergeCell ref="D7:E9"/>
    <mergeCell ref="C10:D11"/>
    <mergeCell ref="A22:B22"/>
    <mergeCell ref="C22:D22"/>
    <mergeCell ref="E22:F22"/>
    <mergeCell ref="E23:F25"/>
    <mergeCell ref="A23:B25"/>
    <mergeCell ref="C23:C25"/>
    <mergeCell ref="D23:D25"/>
  </mergeCells>
  <conditionalFormatting sqref="C4:D5">
    <cfRule type="cellIs" dxfId="6" priority="20" operator="lessThan">
      <formula>0</formula>
    </cfRule>
    <cfRule type="cellIs" dxfId="5" priority="21" operator="greaterThan">
      <formula>0</formula>
    </cfRule>
  </conditionalFormatting>
  <conditionalFormatting sqref="E13">
    <cfRule type="cellIs" dxfId="4" priority="6" operator="lessThan">
      <formula>$A$13</formula>
    </cfRule>
    <cfRule type="cellIs" dxfId="3" priority="7" operator="greaterThan">
      <formula>$A$13</formula>
    </cfRule>
  </conditionalFormatting>
  <conditionalFormatting sqref="C10:D11">
    <cfRule type="cellIs" dxfId="2" priority="4" operator="lessThan">
      <formula>0</formula>
    </cfRule>
    <cfRule type="cellIs" dxfId="1" priority="5" operator="greaterThan">
      <formula>0</formula>
    </cfRule>
  </conditionalFormatting>
  <conditionalFormatting sqref="C12:D12">
    <cfRule type="cellIs" dxfId="0" priority="25" operator="greaterThan">
      <formula>$B$13</formula>
    </cfRule>
  </conditionalFormatting>
  <conditionalFormatting sqref="E23:F25">
    <cfRule type="colorScale" priority="2">
      <colorScale>
        <cfvo type="num" val="0"/>
        <cfvo type="num" val="100"/>
        <color rgb="FFC6EFCE"/>
        <color rgb="FFFF0000"/>
      </colorScale>
    </cfRule>
  </conditionalFormatting>
  <dataValidations count="2">
    <dataValidation type="decimal" allowBlank="1" showInputMessage="1" showErrorMessage="1" sqref="C13:C15" xr:uid="{9E5FB3DC-88AB-4E3E-A3FD-19BF3BBE57A7}">
      <formula1>-30000</formula1>
      <formula2>30000</formula2>
    </dataValidation>
    <dataValidation type="list" allowBlank="1" showInputMessage="1" showErrorMessage="1" sqref="F17" xr:uid="{F0EB0807-0B43-40E4-A40F-637C2775BC2D}">
      <formula1>"بورس,فرابورس"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0</xdr:col>
                    <xdr:colOff>0</xdr:colOff>
                    <xdr:row>0</xdr:row>
                    <xdr:rowOff>9525</xdr:rowOff>
                  </from>
                  <to>
                    <xdr:col>0</xdr:col>
                    <xdr:colOff>600075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pinner 3">
              <controlPr defaultSize="0" autoPict="0">
                <anchor moveWithCells="1" sizeWithCells="1">
                  <from>
                    <xdr:col>5</xdr:col>
                    <xdr:colOff>9525</xdr:colOff>
                    <xdr:row>0</xdr:row>
                    <xdr:rowOff>0</xdr:rowOff>
                  </from>
                  <to>
                    <xdr:col>6</xdr:col>
                    <xdr:colOff>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Spinner 4">
              <controlPr defaultSize="0" autoPict="0">
                <anchor moveWithCells="1" sizeWithCells="1">
                  <from>
                    <xdr:col>3</xdr:col>
                    <xdr:colOff>152400</xdr:colOff>
                    <xdr:row>12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Spinner 5">
              <controlPr defaultSize="0" autoPict="0">
                <anchor moveWithCells="1" sizeWithCells="1">
                  <from>
                    <xdr:col>0</xdr:col>
                    <xdr:colOff>0</xdr:colOff>
                    <xdr:row>6</xdr:row>
                    <xdr:rowOff>9525</xdr:rowOff>
                  </from>
                  <to>
                    <xdr:col>0</xdr:col>
                    <xdr:colOff>600075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Spinner 6">
              <controlPr defaultSize="0" autoPict="0">
                <anchor moveWithCells="1" sizeWithCells="1">
                  <from>
                    <xdr:col>5</xdr:col>
                    <xdr:colOff>9525</xdr:colOff>
                    <xdr:row>6</xdr:row>
                    <xdr:rowOff>0</xdr:rowOff>
                  </from>
                  <to>
                    <xdr:col>6</xdr:col>
                    <xdr:colOff>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Spinner 9">
              <controlPr defaultSize="0" autoPict="0">
                <anchor moveWithCells="1" sizeWithCells="1">
                  <from>
                    <xdr:col>2</xdr:col>
                    <xdr:colOff>0</xdr:colOff>
                    <xdr:row>22</xdr:row>
                    <xdr:rowOff>0</xdr:rowOff>
                  </from>
                  <to>
                    <xdr:col>4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NYC-PC2</dc:creator>
  <cp:lastModifiedBy>NYC</cp:lastModifiedBy>
  <dcterms:created xsi:type="dcterms:W3CDTF">2020-05-10T04:50:35Z</dcterms:created>
  <dcterms:modified xsi:type="dcterms:W3CDTF">2021-09-14T04:18:05Z</dcterms:modified>
</cp:coreProperties>
</file>