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HD\98_99_1\Data Networks\"/>
    </mc:Choice>
  </mc:AlternateContent>
  <xr:revisionPtr revIDLastSave="0" documentId="13_ncr:1_{5B469CEB-78DF-41D3-B088-AD552C6B348E}" xr6:coauthVersionLast="45" xr6:coauthVersionMax="45" xr10:uidLastSave="{00000000-0000-0000-0000-000000000000}"/>
  <bookViews>
    <workbookView xWindow="-120" yWindow="-120" windowWidth="20730" windowHeight="11160" xr2:uid="{9CB06D72-DEC4-460A-81A9-3C7209B05E1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3" i="1" l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" i="1"/>
  <c r="V2" i="1"/>
  <c r="AA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" i="1"/>
  <c r="AD26" i="1"/>
  <c r="AE26" i="1"/>
  <c r="AF26" i="1"/>
  <c r="AG26" i="1"/>
  <c r="AH26" i="1"/>
  <c r="AI26" i="1"/>
  <c r="AD28" i="1"/>
  <c r="AE28" i="1"/>
  <c r="AF28" i="1"/>
  <c r="AG28" i="1"/>
  <c r="AH28" i="1"/>
  <c r="AI28" i="1"/>
  <c r="AD30" i="1"/>
  <c r="AE30" i="1"/>
  <c r="AF30" i="1"/>
  <c r="AG30" i="1"/>
  <c r="AH30" i="1"/>
  <c r="AI30" i="1"/>
  <c r="AD32" i="1"/>
  <c r="AE32" i="1"/>
  <c r="AF32" i="1"/>
  <c r="AG32" i="1"/>
  <c r="AH32" i="1"/>
  <c r="AI32" i="1"/>
  <c r="AC32" i="1"/>
  <c r="AC30" i="1"/>
  <c r="AC28" i="1"/>
  <c r="AC26" i="1"/>
  <c r="AJ2" i="1"/>
  <c r="AJ3" i="1"/>
  <c r="AJ4" i="1"/>
  <c r="AJ5" i="1"/>
  <c r="AJ6" i="1"/>
  <c r="AJ7" i="1"/>
  <c r="AJ8" i="1"/>
  <c r="AJ9" i="1"/>
  <c r="AJ10" i="1"/>
  <c r="AJ11" i="1"/>
  <c r="AJ12" i="1"/>
  <c r="AJ13" i="1"/>
  <c r="AJ14" i="1"/>
  <c r="AJ30" i="1" s="1"/>
  <c r="AJ15" i="1"/>
  <c r="AJ16" i="1"/>
  <c r="AJ17" i="1"/>
  <c r="AJ18" i="1"/>
  <c r="AJ19" i="1"/>
  <c r="AJ20" i="1"/>
  <c r="AJ21" i="1"/>
  <c r="AJ22" i="1"/>
  <c r="AJ24" i="1"/>
  <c r="AJ23" i="1"/>
  <c r="AJ32" i="1" l="1"/>
  <c r="AJ26" i="1"/>
  <c r="AJ28" i="1"/>
</calcChain>
</file>

<file path=xl/sharedStrings.xml><?xml version="1.0" encoding="utf-8"?>
<sst xmlns="http://schemas.openxmlformats.org/spreadsheetml/2006/main" count="114" uniqueCount="66">
  <si>
    <t>مهندسي برق</t>
  </si>
  <si>
    <t>رديف</t>
  </si>
  <si>
    <t>نام خانوادگي و نام</t>
  </si>
  <si>
    <t>رشته تحصيلي</t>
  </si>
  <si>
    <t>شماره دانشجو</t>
  </si>
  <si>
    <t>ارغواني سعدابادي الهه</t>
  </si>
  <si>
    <t>مهندسي برق - مخابرات سيستم</t>
  </si>
  <si>
    <t>بها محمدوحيد</t>
  </si>
  <si>
    <t>مخابرات</t>
  </si>
  <si>
    <t>بيتي ايدنلو علي</t>
  </si>
  <si>
    <t>پوراسماعيل علي</t>
  </si>
  <si>
    <t>تقيه عماد</t>
  </si>
  <si>
    <t>جعفري نجف ابادي محمدجواد</t>
  </si>
  <si>
    <t>حسيني نيكا</t>
  </si>
  <si>
    <t>حكيمي مجد اميررضا</t>
  </si>
  <si>
    <t>خان احمدزاده حسن</t>
  </si>
  <si>
    <t>خان محمدي مهناز</t>
  </si>
  <si>
    <t>دهرويه فاطمه</t>
  </si>
  <si>
    <t>ربيع پور ارش</t>
  </si>
  <si>
    <t>سالك قادري محمدعلي</t>
  </si>
  <si>
    <t>طاهرابادي علي</t>
  </si>
  <si>
    <t>طاهري سعيد</t>
  </si>
  <si>
    <t>فريدوني محمدمهدي</t>
  </si>
  <si>
    <t>قاضي كر مسعود</t>
  </si>
  <si>
    <t>كاكوند پگاه</t>
  </si>
  <si>
    <t>محمدامري اميرحسين</t>
  </si>
  <si>
    <t>محمدي فيروزجايي حسين</t>
  </si>
  <si>
    <t>مظفري خسروي نيما</t>
  </si>
  <si>
    <t>ميرزاعليان زهرا</t>
  </si>
  <si>
    <t>نهارداني سيدمصطفي</t>
  </si>
  <si>
    <t>کوئیز 2</t>
  </si>
  <si>
    <t>کوئیز 1</t>
  </si>
  <si>
    <t>تکلیف 1</t>
  </si>
  <si>
    <t>تکلیف 2</t>
  </si>
  <si>
    <t>تکلیف 3</t>
  </si>
  <si>
    <t>تکلیف 4</t>
  </si>
  <si>
    <t>تکلیف 5</t>
  </si>
  <si>
    <t>تکلیف 6</t>
  </si>
  <si>
    <t>تکلیف 7</t>
  </si>
  <si>
    <t>شهود دایکسترا
(نمره اضافی)</t>
  </si>
  <si>
    <t>تفاوت anycast
و multicast
(نمره اضافی)</t>
  </si>
  <si>
    <t>رابطه‌ی طول پنجره
با seq. Number
(نمره اضافی)</t>
  </si>
  <si>
    <t>میزان بافر
مورد نیاز روترها
(نمره اضافی)</t>
  </si>
  <si>
    <t>کوئیز 3</t>
  </si>
  <si>
    <t>کوئیز 4</t>
  </si>
  <si>
    <t>تکلیف 8</t>
  </si>
  <si>
    <t>تکلیف 9</t>
  </si>
  <si>
    <t>میان ترم</t>
  </si>
  <si>
    <t>تکلیف 10</t>
  </si>
  <si>
    <t>تکلیف 11</t>
  </si>
  <si>
    <t>کوئیز 5</t>
  </si>
  <si>
    <t>پایان ترم</t>
  </si>
  <si>
    <t>EP</t>
  </si>
  <si>
    <t>QZ</t>
  </si>
  <si>
    <t>AS</t>
  </si>
  <si>
    <t>بیشینه</t>
  </si>
  <si>
    <t>کمینه</t>
  </si>
  <si>
    <t>میانگین</t>
  </si>
  <si>
    <t>انحراف معیار</t>
  </si>
  <si>
    <t>Q1
10 نمره</t>
  </si>
  <si>
    <t>Q2
7 نمره</t>
  </si>
  <si>
    <t>Q3
9 نمره</t>
  </si>
  <si>
    <t>Q6
6 نمره</t>
  </si>
  <si>
    <t>Q4
7 نمره</t>
  </si>
  <si>
    <t>Q5
6 نمره</t>
  </si>
  <si>
    <t>نمره ی نهایی از کوئیزها و تمرین ها (3 نمره)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</si>
</sst>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3000401]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B Nazanin"/>
      <charset val="178"/>
    </font>
  </fonts>
  <fills count="1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readingOrder="2"/>
    </xf>
    <xf numFmtId="164" fontId="1" fillId="0" borderId="0" xfId="0" applyNumberFormat="1" applyFont="1" applyAlignment="1">
      <alignment horizontal="center" vertical="center" readingOrder="2"/>
    </xf>
    <xf numFmtId="164" fontId="1" fillId="0" borderId="0" xfId="0" applyNumberFormat="1" applyFont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readingOrder="2"/>
    </xf>
    <xf numFmtId="164" fontId="1" fillId="3" borderId="1" xfId="0" applyNumberFormat="1" applyFont="1" applyFill="1" applyBorder="1" applyAlignment="1">
      <alignment horizontal="center" vertical="center" readingOrder="2"/>
    </xf>
    <xf numFmtId="0" fontId="1" fillId="7" borderId="1" xfId="0" applyFont="1" applyFill="1" applyBorder="1" applyAlignment="1">
      <alignment horizontal="center" vertical="center" readingOrder="2"/>
    </xf>
    <xf numFmtId="0" fontId="1" fillId="6" borderId="1" xfId="0" applyFont="1" applyFill="1" applyBorder="1" applyAlignment="1">
      <alignment horizontal="center" vertical="center" readingOrder="2"/>
    </xf>
    <xf numFmtId="0" fontId="1" fillId="2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164" fontId="1" fillId="3" borderId="1" xfId="0" applyNumberFormat="1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readingOrder="2"/>
    </xf>
    <xf numFmtId="0" fontId="1" fillId="10" borderId="1" xfId="0" applyFont="1" applyFill="1" applyBorder="1" applyAlignment="1">
      <alignment horizontal="center" vertical="center" wrapText="1"/>
    </xf>
    <xf numFmtId="0" fontId="1" fillId="11" borderId="1" xfId="0" applyFont="1" applyFill="1" applyBorder="1" applyAlignment="1">
      <alignment horizontal="center" vertical="center" readingOrder="2"/>
    </xf>
    <xf numFmtId="0" fontId="1" fillId="12" borderId="1" xfId="0" applyFont="1" applyFill="1" applyBorder="1" applyAlignment="1">
      <alignment horizontal="center" vertical="center"/>
    </xf>
    <xf numFmtId="2" fontId="1" fillId="13" borderId="0" xfId="0" applyNumberFormat="1" applyFont="1" applyFill="1" applyAlignment="1">
      <alignment horizontal="center" vertical="center" readingOrder="2"/>
    </xf>
    <xf numFmtId="2" fontId="1" fillId="0" borderId="0" xfId="0" applyNumberFormat="1" applyFont="1" applyAlignment="1">
      <alignment horizontal="center" vertical="center"/>
    </xf>
    <xf numFmtId="2" fontId="1" fillId="13" borderId="0" xfId="0" applyNumberFormat="1" applyFont="1" applyFill="1" applyAlignment="1">
      <alignment horizontal="center" vertical="center"/>
    </xf>
    <xf numFmtId="0" fontId="1" fillId="12" borderId="1" xfId="0" applyFont="1" applyFill="1" applyBorder="1" applyAlignment="1">
      <alignment horizontal="center" vertical="center" wrapText="1" readingOrder="2"/>
    </xf>
    <xf numFmtId="2" fontId="1" fillId="9" borderId="1" xfId="0" applyNumberFormat="1" applyFont="1" applyFill="1" applyBorder="1" applyAlignment="1">
      <alignment horizontal="center" vertical="center" readingOrder="2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D3C4A-48F3-449B-A66D-977483171E59}">
  <dimension ref="A1:AJ35"/>
  <sheetViews>
    <sheetView rightToLeft="1" tabSelected="1" topLeftCell="D9" workbookViewId="0">
      <selection activeCell="C19" sqref="C19"/>
    </sheetView>
  </sheetViews>
  <sheetFormatPr defaultRowHeight="19.5" outlineLevelCol="1" x14ac:dyDescent="0.25"/>
  <cols>
    <col min="1" max="1" width="9.140625" style="1" hidden="1" customWidth="1" outlineLevel="1"/>
    <col min="2" max="3" width="26.28515625" style="1" hidden="1" customWidth="1" outlineLevel="1"/>
    <col min="4" max="4" width="15.42578125" style="1" customWidth="1" collapsed="1"/>
    <col min="5" max="15" width="9.140625" style="1" hidden="1" customWidth="1" outlineLevel="1"/>
    <col min="16" max="16" width="5.7109375" style="1" customWidth="1" collapsed="1"/>
    <col min="17" max="21" width="9.140625" style="1" customWidth="1" outlineLevel="1"/>
    <col min="22" max="22" width="5.7109375" style="1" customWidth="1"/>
    <col min="23" max="23" width="18.85546875" style="1" hidden="1" customWidth="1" outlineLevel="1" collapsed="1"/>
    <col min="24" max="24" width="16.140625" style="1" hidden="1" customWidth="1" outlineLevel="1"/>
    <col min="25" max="25" width="18.28515625" style="1" hidden="1" customWidth="1" outlineLevel="1"/>
    <col min="26" max="26" width="15.42578125" style="1" hidden="1" customWidth="1" outlineLevel="1"/>
    <col min="27" max="27" width="5.7109375" style="1" customWidth="1" collapsed="1"/>
    <col min="28" max="28" width="15.85546875" style="1" customWidth="1"/>
    <col min="29" max="29" width="10.5703125" style="1" customWidth="1"/>
    <col min="30" max="35" width="10.5703125" style="1" hidden="1" customWidth="1" outlineLevel="1"/>
    <col min="36" max="36" width="10.5703125" style="1" customWidth="1" collapsed="1"/>
    <col min="37" max="16384" width="9.140625" style="1"/>
  </cols>
  <sheetData>
    <row r="1" spans="1:36" ht="57.75" customHeight="1" x14ac:dyDescent="0.25">
      <c r="A1" s="10" t="s">
        <v>1</v>
      </c>
      <c r="B1" s="10" t="s">
        <v>2</v>
      </c>
      <c r="C1" s="10" t="s">
        <v>3</v>
      </c>
      <c r="D1" s="10" t="s">
        <v>4</v>
      </c>
      <c r="E1" s="5" t="s">
        <v>32</v>
      </c>
      <c r="F1" s="5" t="s">
        <v>33</v>
      </c>
      <c r="G1" s="5" t="s">
        <v>34</v>
      </c>
      <c r="H1" s="5" t="s">
        <v>35</v>
      </c>
      <c r="I1" s="5" t="s">
        <v>36</v>
      </c>
      <c r="J1" s="5" t="s">
        <v>37</v>
      </c>
      <c r="K1" s="5" t="s">
        <v>38</v>
      </c>
      <c r="L1" s="5" t="s">
        <v>45</v>
      </c>
      <c r="M1" s="5" t="s">
        <v>46</v>
      </c>
      <c r="N1" s="5" t="s">
        <v>48</v>
      </c>
      <c r="O1" s="5" t="s">
        <v>49</v>
      </c>
      <c r="P1" s="5" t="s">
        <v>54</v>
      </c>
      <c r="Q1" s="11" t="s">
        <v>31</v>
      </c>
      <c r="R1" s="11" t="s">
        <v>30</v>
      </c>
      <c r="S1" s="11" t="s">
        <v>43</v>
      </c>
      <c r="T1" s="11" t="s">
        <v>44</v>
      </c>
      <c r="U1" s="11" t="s">
        <v>50</v>
      </c>
      <c r="V1" s="11" t="s">
        <v>53</v>
      </c>
      <c r="W1" s="13" t="s">
        <v>39</v>
      </c>
      <c r="X1" s="13" t="s">
        <v>40</v>
      </c>
      <c r="Y1" s="15" t="s">
        <v>41</v>
      </c>
      <c r="Z1" s="15" t="s">
        <v>42</v>
      </c>
      <c r="AA1" s="15" t="s">
        <v>52</v>
      </c>
      <c r="AB1" s="15" t="s">
        <v>65</v>
      </c>
      <c r="AC1" s="17" t="s">
        <v>47</v>
      </c>
      <c r="AD1" s="21" t="s">
        <v>59</v>
      </c>
      <c r="AE1" s="21" t="s">
        <v>60</v>
      </c>
      <c r="AF1" s="21" t="s">
        <v>61</v>
      </c>
      <c r="AG1" s="21" t="s">
        <v>63</v>
      </c>
      <c r="AH1" s="21" t="s">
        <v>64</v>
      </c>
      <c r="AI1" s="21" t="s">
        <v>62</v>
      </c>
      <c r="AJ1" s="17" t="s">
        <v>51</v>
      </c>
    </row>
    <row r="2" spans="1:36" x14ac:dyDescent="0.25">
      <c r="A2" s="12">
        <v>1</v>
      </c>
      <c r="B2" s="6" t="s">
        <v>5</v>
      </c>
      <c r="C2" s="6" t="s">
        <v>6</v>
      </c>
      <c r="D2" s="7">
        <v>9702404</v>
      </c>
      <c r="E2" s="8">
        <v>30</v>
      </c>
      <c r="F2" s="8">
        <v>70</v>
      </c>
      <c r="G2" s="8">
        <v>60</v>
      </c>
      <c r="H2" s="8">
        <v>0</v>
      </c>
      <c r="I2" s="8">
        <v>50</v>
      </c>
      <c r="J2" s="8">
        <v>50</v>
      </c>
      <c r="K2" s="8">
        <v>100</v>
      </c>
      <c r="L2" s="8">
        <v>50</v>
      </c>
      <c r="M2" s="8">
        <v>75</v>
      </c>
      <c r="N2" s="8">
        <v>50</v>
      </c>
      <c r="O2" s="8">
        <v>100</v>
      </c>
      <c r="P2" s="8">
        <f>AVERAGE(E2:O2)</f>
        <v>57.727272727272727</v>
      </c>
      <c r="Q2" s="9">
        <v>0</v>
      </c>
      <c r="R2" s="9">
        <v>25</v>
      </c>
      <c r="S2" s="9">
        <v>75</v>
      </c>
      <c r="T2" s="9">
        <v>0</v>
      </c>
      <c r="U2" s="9">
        <v>100</v>
      </c>
      <c r="V2" s="9">
        <f>AVERAGE(Q2:U2)</f>
        <v>40</v>
      </c>
      <c r="W2" s="14">
        <v>100</v>
      </c>
      <c r="X2" s="14">
        <v>0</v>
      </c>
      <c r="Y2" s="14">
        <v>0</v>
      </c>
      <c r="Z2" s="14">
        <v>0</v>
      </c>
      <c r="AA2" s="14">
        <f>AVERAGE(W2:Z2)</f>
        <v>25</v>
      </c>
      <c r="AB2" s="22">
        <f>(SUM(E2:O2)+SUM(Q2:U2)+0.25*SUM(W2:Z2))/16*0.03</f>
        <v>1.6125</v>
      </c>
      <c r="AC2" s="16">
        <v>6.5</v>
      </c>
      <c r="AD2" s="16">
        <v>6</v>
      </c>
      <c r="AE2" s="16">
        <v>4.5</v>
      </c>
      <c r="AF2" s="16">
        <v>4.5</v>
      </c>
      <c r="AG2" s="16">
        <v>6</v>
      </c>
      <c r="AH2" s="16">
        <v>0</v>
      </c>
      <c r="AI2" s="16">
        <v>1</v>
      </c>
      <c r="AJ2" s="16">
        <f t="shared" ref="AJ2:AJ22" si="0">SUM(AD2:AI2)</f>
        <v>22</v>
      </c>
    </row>
    <row r="3" spans="1:36" x14ac:dyDescent="0.25">
      <c r="A3" s="12">
        <v>2</v>
      </c>
      <c r="B3" s="6" t="s">
        <v>7</v>
      </c>
      <c r="C3" s="6" t="s">
        <v>8</v>
      </c>
      <c r="D3" s="7">
        <v>9422103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f t="shared" ref="P3:P24" si="1">AVERAGE(E3:O3)</f>
        <v>0</v>
      </c>
      <c r="Q3" s="9">
        <v>0</v>
      </c>
      <c r="R3" s="9">
        <v>25</v>
      </c>
      <c r="S3" s="9">
        <v>0</v>
      </c>
      <c r="T3" s="9">
        <v>0</v>
      </c>
      <c r="U3" s="9">
        <v>0</v>
      </c>
      <c r="V3" s="9">
        <f t="shared" ref="V3:V24" si="2">AVERAGE(Q3:U3)</f>
        <v>5</v>
      </c>
      <c r="W3" s="14">
        <v>0</v>
      </c>
      <c r="X3" s="14">
        <v>0</v>
      </c>
      <c r="Y3" s="14">
        <v>0</v>
      </c>
      <c r="Z3" s="14">
        <v>0</v>
      </c>
      <c r="AA3" s="14">
        <f t="shared" ref="AA3:AA24" si="3">AVERAGE(W3:Z3)</f>
        <v>0</v>
      </c>
      <c r="AB3" s="22">
        <f t="shared" ref="AB3:AB24" si="4">(SUM(E3:O3)+SUM(Q3:U3)+0.25*SUM(W3:Z3))/16*0.03</f>
        <v>4.6875E-2</v>
      </c>
      <c r="AC3" s="16">
        <v>0</v>
      </c>
      <c r="AD3" s="16">
        <v>0</v>
      </c>
      <c r="AE3" s="16">
        <v>0</v>
      </c>
      <c r="AF3" s="16">
        <v>0</v>
      </c>
      <c r="AG3" s="16">
        <v>0</v>
      </c>
      <c r="AH3" s="16">
        <v>0</v>
      </c>
      <c r="AI3" s="16">
        <v>0</v>
      </c>
      <c r="AJ3" s="16">
        <f t="shared" si="0"/>
        <v>0</v>
      </c>
    </row>
    <row r="4" spans="1:36" x14ac:dyDescent="0.25">
      <c r="A4" s="12">
        <v>3</v>
      </c>
      <c r="B4" s="6" t="s">
        <v>9</v>
      </c>
      <c r="C4" s="6" t="s">
        <v>0</v>
      </c>
      <c r="D4" s="7">
        <v>9523283</v>
      </c>
      <c r="E4" s="8">
        <v>40</v>
      </c>
      <c r="F4" s="8">
        <v>75</v>
      </c>
      <c r="G4" s="8">
        <v>60</v>
      </c>
      <c r="H4" s="8">
        <v>40</v>
      </c>
      <c r="I4" s="8">
        <v>100</v>
      </c>
      <c r="J4" s="8">
        <v>50</v>
      </c>
      <c r="K4" s="8">
        <v>130</v>
      </c>
      <c r="L4" s="8">
        <v>100</v>
      </c>
      <c r="M4" s="8">
        <v>100</v>
      </c>
      <c r="N4" s="8">
        <v>110</v>
      </c>
      <c r="O4" s="8">
        <v>100</v>
      </c>
      <c r="P4" s="8">
        <f t="shared" si="1"/>
        <v>82.272727272727266</v>
      </c>
      <c r="Q4" s="9">
        <v>100</v>
      </c>
      <c r="R4" s="9">
        <v>75</v>
      </c>
      <c r="S4" s="9">
        <v>100</v>
      </c>
      <c r="T4" s="9">
        <v>75</v>
      </c>
      <c r="U4" s="9">
        <v>100</v>
      </c>
      <c r="V4" s="9">
        <f t="shared" si="2"/>
        <v>90</v>
      </c>
      <c r="W4" s="14">
        <v>0</v>
      </c>
      <c r="X4" s="14">
        <v>0</v>
      </c>
      <c r="Y4" s="14">
        <v>0</v>
      </c>
      <c r="Z4" s="14">
        <v>0</v>
      </c>
      <c r="AA4" s="14">
        <f t="shared" si="3"/>
        <v>0</v>
      </c>
      <c r="AB4" s="22">
        <f t="shared" si="4"/>
        <v>2.5406249999999999</v>
      </c>
      <c r="AC4" s="16">
        <v>18.5</v>
      </c>
      <c r="AD4" s="16">
        <v>7</v>
      </c>
      <c r="AE4" s="16">
        <v>7</v>
      </c>
      <c r="AF4" s="16">
        <v>8</v>
      </c>
      <c r="AG4" s="16">
        <v>7</v>
      </c>
      <c r="AH4" s="16">
        <v>5.5</v>
      </c>
      <c r="AI4" s="16">
        <v>6</v>
      </c>
      <c r="AJ4" s="16">
        <f t="shared" si="0"/>
        <v>40.5</v>
      </c>
    </row>
    <row r="5" spans="1:36" x14ac:dyDescent="0.25">
      <c r="A5" s="12">
        <v>4</v>
      </c>
      <c r="B5" s="6" t="s">
        <v>10</v>
      </c>
      <c r="C5" s="6" t="s">
        <v>6</v>
      </c>
      <c r="D5" s="7">
        <v>9705384</v>
      </c>
      <c r="E5" s="8">
        <v>75</v>
      </c>
      <c r="F5" s="8">
        <v>90</v>
      </c>
      <c r="G5" s="8">
        <v>85</v>
      </c>
      <c r="H5" s="8">
        <v>70</v>
      </c>
      <c r="I5" s="8">
        <v>100</v>
      </c>
      <c r="J5" s="8">
        <v>100</v>
      </c>
      <c r="K5" s="8">
        <v>130</v>
      </c>
      <c r="L5" s="8">
        <v>75</v>
      </c>
      <c r="M5" s="8">
        <v>100</v>
      </c>
      <c r="N5" s="8">
        <v>100</v>
      </c>
      <c r="O5" s="8">
        <v>100</v>
      </c>
      <c r="P5" s="8">
        <f t="shared" si="1"/>
        <v>93.181818181818187</v>
      </c>
      <c r="Q5" s="9">
        <v>50</v>
      </c>
      <c r="R5" s="9">
        <v>75</v>
      </c>
      <c r="S5" s="9">
        <v>100</v>
      </c>
      <c r="T5" s="9">
        <v>100</v>
      </c>
      <c r="U5" s="9">
        <v>100</v>
      </c>
      <c r="V5" s="9">
        <f t="shared" si="2"/>
        <v>85</v>
      </c>
      <c r="W5" s="14">
        <v>100</v>
      </c>
      <c r="X5" s="14">
        <v>100</v>
      </c>
      <c r="Y5" s="14">
        <v>100</v>
      </c>
      <c r="Z5" s="14">
        <v>100</v>
      </c>
      <c r="AA5" s="14">
        <f t="shared" si="3"/>
        <v>100</v>
      </c>
      <c r="AB5" s="22">
        <f t="shared" si="4"/>
        <v>2.90625</v>
      </c>
      <c r="AC5" s="16">
        <v>23.25</v>
      </c>
      <c r="AD5" s="16">
        <v>8</v>
      </c>
      <c r="AE5" s="16">
        <v>6.5</v>
      </c>
      <c r="AF5" s="16">
        <v>9</v>
      </c>
      <c r="AG5" s="16">
        <v>7</v>
      </c>
      <c r="AH5" s="16">
        <v>5.5</v>
      </c>
      <c r="AI5" s="16">
        <v>6</v>
      </c>
      <c r="AJ5" s="16">
        <f t="shared" si="0"/>
        <v>42</v>
      </c>
    </row>
    <row r="6" spans="1:36" x14ac:dyDescent="0.25">
      <c r="A6" s="12">
        <v>5</v>
      </c>
      <c r="B6" s="6" t="s">
        <v>11</v>
      </c>
      <c r="C6" s="6" t="s">
        <v>0</v>
      </c>
      <c r="D6" s="7">
        <v>9523553</v>
      </c>
      <c r="E6" s="8">
        <v>40</v>
      </c>
      <c r="F6" s="8">
        <v>20</v>
      </c>
      <c r="G6" s="8">
        <v>60</v>
      </c>
      <c r="H6" s="8">
        <v>40</v>
      </c>
      <c r="I6" s="8">
        <v>0</v>
      </c>
      <c r="J6" s="8">
        <v>0</v>
      </c>
      <c r="K6" s="8">
        <v>130</v>
      </c>
      <c r="L6" s="8">
        <v>0</v>
      </c>
      <c r="M6" s="8">
        <v>50</v>
      </c>
      <c r="N6" s="8">
        <v>0</v>
      </c>
      <c r="O6" s="8">
        <v>0</v>
      </c>
      <c r="P6" s="8">
        <f t="shared" si="1"/>
        <v>30.90909090909091</v>
      </c>
      <c r="Q6" s="9">
        <v>100</v>
      </c>
      <c r="R6" s="9">
        <v>75</v>
      </c>
      <c r="S6" s="9">
        <v>100</v>
      </c>
      <c r="T6" s="9">
        <v>100</v>
      </c>
      <c r="U6" s="9">
        <v>75</v>
      </c>
      <c r="V6" s="9">
        <f t="shared" si="2"/>
        <v>90</v>
      </c>
      <c r="W6" s="14">
        <v>0</v>
      </c>
      <c r="X6" s="14">
        <v>0</v>
      </c>
      <c r="Y6" s="14">
        <v>0</v>
      </c>
      <c r="Z6" s="14">
        <v>0</v>
      </c>
      <c r="AA6" s="14">
        <f t="shared" si="3"/>
        <v>0</v>
      </c>
      <c r="AB6" s="22">
        <f t="shared" si="4"/>
        <v>1.48125</v>
      </c>
      <c r="AC6" s="16">
        <v>16.5</v>
      </c>
      <c r="AD6" s="16">
        <v>6</v>
      </c>
      <c r="AE6" s="16">
        <v>7</v>
      </c>
      <c r="AF6" s="16">
        <v>3</v>
      </c>
      <c r="AG6" s="16">
        <v>2</v>
      </c>
      <c r="AH6" s="16">
        <v>5.5</v>
      </c>
      <c r="AI6" s="16">
        <v>2</v>
      </c>
      <c r="AJ6" s="16">
        <f t="shared" si="0"/>
        <v>25.5</v>
      </c>
    </row>
    <row r="7" spans="1:36" x14ac:dyDescent="0.25">
      <c r="A7" s="12">
        <v>6</v>
      </c>
      <c r="B7" s="6" t="s">
        <v>12</v>
      </c>
      <c r="C7" s="6" t="s">
        <v>6</v>
      </c>
      <c r="D7" s="7">
        <v>9805014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f t="shared" si="1"/>
        <v>0</v>
      </c>
      <c r="Q7" s="9">
        <v>0</v>
      </c>
      <c r="R7" s="9">
        <v>0</v>
      </c>
      <c r="S7" s="9">
        <v>50</v>
      </c>
      <c r="T7" s="9">
        <v>75</v>
      </c>
      <c r="U7" s="9">
        <v>25</v>
      </c>
      <c r="V7" s="9">
        <f t="shared" si="2"/>
        <v>30</v>
      </c>
      <c r="W7" s="14">
        <v>100</v>
      </c>
      <c r="X7" s="14">
        <v>50</v>
      </c>
      <c r="Y7" s="14">
        <v>0</v>
      </c>
      <c r="Z7" s="14">
        <v>0</v>
      </c>
      <c r="AA7" s="14">
        <f t="shared" si="3"/>
        <v>37.5</v>
      </c>
      <c r="AB7" s="22">
        <f t="shared" si="4"/>
        <v>0.3515625</v>
      </c>
      <c r="AC7" s="16">
        <v>13.25</v>
      </c>
      <c r="AD7" s="16">
        <v>3.5</v>
      </c>
      <c r="AE7" s="16">
        <v>5</v>
      </c>
      <c r="AF7" s="16">
        <v>5</v>
      </c>
      <c r="AG7" s="16">
        <v>7</v>
      </c>
      <c r="AH7" s="16">
        <v>5.5</v>
      </c>
      <c r="AI7" s="16">
        <v>0</v>
      </c>
      <c r="AJ7" s="16">
        <f t="shared" si="0"/>
        <v>26</v>
      </c>
    </row>
    <row r="8" spans="1:36" x14ac:dyDescent="0.25">
      <c r="A8" s="12">
        <v>7</v>
      </c>
      <c r="B8" s="6" t="s">
        <v>13</v>
      </c>
      <c r="C8" s="6" t="s">
        <v>6</v>
      </c>
      <c r="D8" s="7">
        <v>9818024</v>
      </c>
      <c r="E8" s="8">
        <v>0</v>
      </c>
      <c r="F8" s="8">
        <v>20</v>
      </c>
      <c r="G8" s="8">
        <v>40</v>
      </c>
      <c r="H8" s="8">
        <v>40</v>
      </c>
      <c r="I8" s="8">
        <v>75</v>
      </c>
      <c r="J8" s="8">
        <v>0</v>
      </c>
      <c r="K8" s="8">
        <v>75</v>
      </c>
      <c r="L8" s="8">
        <v>75</v>
      </c>
      <c r="M8" s="8">
        <v>100</v>
      </c>
      <c r="N8" s="8">
        <v>100</v>
      </c>
      <c r="O8" s="8">
        <v>100</v>
      </c>
      <c r="P8" s="8">
        <f t="shared" si="1"/>
        <v>56.81818181818182</v>
      </c>
      <c r="Q8" s="9">
        <v>100</v>
      </c>
      <c r="R8" s="9">
        <v>25</v>
      </c>
      <c r="S8" s="9">
        <v>50</v>
      </c>
      <c r="T8" s="9">
        <v>75</v>
      </c>
      <c r="U8" s="9">
        <v>100</v>
      </c>
      <c r="V8" s="9">
        <f t="shared" si="2"/>
        <v>70</v>
      </c>
      <c r="W8" s="14">
        <v>0</v>
      </c>
      <c r="X8" s="14">
        <v>0</v>
      </c>
      <c r="Y8" s="14">
        <v>0</v>
      </c>
      <c r="Z8" s="14">
        <v>0</v>
      </c>
      <c r="AA8" s="14">
        <f t="shared" si="3"/>
        <v>0</v>
      </c>
      <c r="AB8" s="22">
        <f t="shared" si="4"/>
        <v>1.828125</v>
      </c>
      <c r="AC8" s="16">
        <v>11.75</v>
      </c>
      <c r="AD8" s="16">
        <v>8</v>
      </c>
      <c r="AE8" s="16">
        <v>5.5</v>
      </c>
      <c r="AF8" s="16">
        <v>8.5</v>
      </c>
      <c r="AG8" s="16">
        <v>5</v>
      </c>
      <c r="AH8" s="16">
        <v>5</v>
      </c>
      <c r="AI8" s="16">
        <v>4.5</v>
      </c>
      <c r="AJ8" s="16">
        <f t="shared" si="0"/>
        <v>36.5</v>
      </c>
    </row>
    <row r="9" spans="1:36" x14ac:dyDescent="0.25">
      <c r="A9" s="12">
        <v>8</v>
      </c>
      <c r="B9" s="6" t="s">
        <v>14</v>
      </c>
      <c r="C9" s="6" t="s">
        <v>6</v>
      </c>
      <c r="D9" s="7">
        <v>9805974</v>
      </c>
      <c r="E9" s="8">
        <v>0</v>
      </c>
      <c r="F9" s="8">
        <v>0</v>
      </c>
      <c r="G9" s="8">
        <v>60</v>
      </c>
      <c r="H9" s="8">
        <v>16</v>
      </c>
      <c r="I9" s="8">
        <v>50</v>
      </c>
      <c r="J9" s="8">
        <v>0</v>
      </c>
      <c r="K9" s="8">
        <v>0</v>
      </c>
      <c r="L9" s="8">
        <v>0</v>
      </c>
      <c r="M9" s="8">
        <v>0</v>
      </c>
      <c r="N9" s="8">
        <v>100</v>
      </c>
      <c r="O9" s="8">
        <v>0</v>
      </c>
      <c r="P9" s="8">
        <f t="shared" si="1"/>
        <v>20.545454545454547</v>
      </c>
      <c r="Q9" s="9">
        <v>0</v>
      </c>
      <c r="R9" s="9">
        <v>25</v>
      </c>
      <c r="S9" s="9">
        <v>50</v>
      </c>
      <c r="T9" s="9">
        <v>50</v>
      </c>
      <c r="U9" s="9">
        <v>100</v>
      </c>
      <c r="V9" s="9">
        <f t="shared" si="2"/>
        <v>45</v>
      </c>
      <c r="W9" s="14">
        <v>0</v>
      </c>
      <c r="X9" s="14">
        <v>0</v>
      </c>
      <c r="Y9" s="14">
        <v>0</v>
      </c>
      <c r="Z9" s="14">
        <v>0</v>
      </c>
      <c r="AA9" s="14">
        <f t="shared" si="3"/>
        <v>0</v>
      </c>
      <c r="AB9" s="22">
        <f t="shared" si="4"/>
        <v>0.84562499999999996</v>
      </c>
      <c r="AC9" s="16">
        <v>6.5</v>
      </c>
      <c r="AD9" s="16">
        <v>8.5</v>
      </c>
      <c r="AE9" s="16">
        <v>4</v>
      </c>
      <c r="AF9" s="16">
        <v>6.5</v>
      </c>
      <c r="AG9" s="16">
        <v>7</v>
      </c>
      <c r="AH9" s="16">
        <v>4</v>
      </c>
      <c r="AI9" s="16">
        <v>3</v>
      </c>
      <c r="AJ9" s="16">
        <f t="shared" si="0"/>
        <v>33</v>
      </c>
    </row>
    <row r="10" spans="1:36" x14ac:dyDescent="0.25">
      <c r="A10" s="12">
        <v>9</v>
      </c>
      <c r="B10" s="6" t="s">
        <v>15</v>
      </c>
      <c r="C10" s="6" t="s">
        <v>6</v>
      </c>
      <c r="D10" s="7">
        <v>9708094</v>
      </c>
      <c r="E10" s="8">
        <v>70</v>
      </c>
      <c r="F10" s="8">
        <v>80</v>
      </c>
      <c r="G10" s="8">
        <v>90</v>
      </c>
      <c r="H10" s="8">
        <v>75</v>
      </c>
      <c r="I10" s="8">
        <v>100</v>
      </c>
      <c r="J10" s="8">
        <v>100</v>
      </c>
      <c r="K10" s="8">
        <v>100</v>
      </c>
      <c r="L10" s="8">
        <v>75</v>
      </c>
      <c r="M10" s="8">
        <v>100</v>
      </c>
      <c r="N10" s="8">
        <v>100</v>
      </c>
      <c r="O10" s="8">
        <v>100</v>
      </c>
      <c r="P10" s="8">
        <f t="shared" si="1"/>
        <v>90</v>
      </c>
      <c r="Q10" s="9">
        <v>25</v>
      </c>
      <c r="R10" s="9">
        <v>50</v>
      </c>
      <c r="S10" s="9">
        <v>100</v>
      </c>
      <c r="T10" s="9">
        <v>0</v>
      </c>
      <c r="U10" s="9">
        <v>100</v>
      </c>
      <c r="V10" s="9">
        <f t="shared" si="2"/>
        <v>55</v>
      </c>
      <c r="W10" s="14">
        <v>75</v>
      </c>
      <c r="X10" s="14">
        <v>75</v>
      </c>
      <c r="Y10" s="14">
        <v>100</v>
      </c>
      <c r="Z10" s="14">
        <v>100</v>
      </c>
      <c r="AA10" s="14">
        <f t="shared" si="3"/>
        <v>87.5</v>
      </c>
      <c r="AB10" s="22">
        <f t="shared" si="4"/>
        <v>2.5359374999999997</v>
      </c>
      <c r="AC10" s="16">
        <v>13.25</v>
      </c>
      <c r="AD10" s="16">
        <v>4</v>
      </c>
      <c r="AE10" s="16">
        <v>5.5</v>
      </c>
      <c r="AF10" s="16">
        <v>8.5</v>
      </c>
      <c r="AG10" s="16">
        <v>7</v>
      </c>
      <c r="AH10" s="16">
        <v>5</v>
      </c>
      <c r="AI10" s="16">
        <v>2</v>
      </c>
      <c r="AJ10" s="16">
        <f t="shared" si="0"/>
        <v>32</v>
      </c>
    </row>
    <row r="11" spans="1:36" x14ac:dyDescent="0.25">
      <c r="A11" s="12">
        <v>10</v>
      </c>
      <c r="B11" s="6" t="s">
        <v>16</v>
      </c>
      <c r="C11" s="6" t="s">
        <v>6</v>
      </c>
      <c r="D11" s="7">
        <v>9708114</v>
      </c>
      <c r="E11" s="8">
        <v>70</v>
      </c>
      <c r="F11" s="8">
        <v>90</v>
      </c>
      <c r="G11" s="8">
        <v>85</v>
      </c>
      <c r="H11" s="8">
        <v>70</v>
      </c>
      <c r="I11" s="8">
        <v>75</v>
      </c>
      <c r="J11" s="8">
        <v>100</v>
      </c>
      <c r="K11" s="8">
        <v>100</v>
      </c>
      <c r="L11" s="8">
        <v>75</v>
      </c>
      <c r="M11" s="8">
        <v>75</v>
      </c>
      <c r="N11" s="8">
        <v>75</v>
      </c>
      <c r="O11" s="8">
        <v>100</v>
      </c>
      <c r="P11" s="8">
        <f t="shared" si="1"/>
        <v>83.181818181818187</v>
      </c>
      <c r="Q11" s="9">
        <v>25</v>
      </c>
      <c r="R11" s="9">
        <v>25</v>
      </c>
      <c r="S11" s="9">
        <v>100</v>
      </c>
      <c r="T11" s="9">
        <v>100</v>
      </c>
      <c r="U11" s="9">
        <v>0</v>
      </c>
      <c r="V11" s="9">
        <f t="shared" si="2"/>
        <v>50</v>
      </c>
      <c r="W11" s="14">
        <v>100</v>
      </c>
      <c r="X11" s="14">
        <v>0</v>
      </c>
      <c r="Y11" s="14">
        <v>0</v>
      </c>
      <c r="Z11" s="14">
        <v>0</v>
      </c>
      <c r="AA11" s="14">
        <f t="shared" si="3"/>
        <v>25</v>
      </c>
      <c r="AB11" s="22">
        <f t="shared" si="4"/>
        <v>2.2312499999999997</v>
      </c>
      <c r="AC11" s="16">
        <v>14.25</v>
      </c>
      <c r="AD11" s="16">
        <v>8</v>
      </c>
      <c r="AE11" s="16">
        <v>6.5</v>
      </c>
      <c r="AF11" s="16">
        <v>4.5</v>
      </c>
      <c r="AG11" s="16">
        <v>7</v>
      </c>
      <c r="AH11" s="16">
        <v>3.5</v>
      </c>
      <c r="AI11" s="16">
        <v>4</v>
      </c>
      <c r="AJ11" s="16">
        <f t="shared" si="0"/>
        <v>33.5</v>
      </c>
    </row>
    <row r="12" spans="1:36" x14ac:dyDescent="0.25">
      <c r="A12" s="12">
        <v>11</v>
      </c>
      <c r="B12" s="6" t="s">
        <v>17</v>
      </c>
      <c r="C12" s="6" t="s">
        <v>6</v>
      </c>
      <c r="D12" s="7">
        <v>9818094</v>
      </c>
      <c r="E12" s="8">
        <v>0</v>
      </c>
      <c r="F12" s="8">
        <v>20</v>
      </c>
      <c r="G12" s="8">
        <v>67</v>
      </c>
      <c r="H12" s="8">
        <v>65</v>
      </c>
      <c r="I12" s="8">
        <v>75</v>
      </c>
      <c r="J12" s="8">
        <v>0</v>
      </c>
      <c r="K12" s="8">
        <v>75</v>
      </c>
      <c r="L12" s="8">
        <v>75</v>
      </c>
      <c r="M12" s="8">
        <v>75</v>
      </c>
      <c r="N12" s="8">
        <v>75</v>
      </c>
      <c r="O12" s="8">
        <v>100</v>
      </c>
      <c r="P12" s="8">
        <f t="shared" si="1"/>
        <v>57</v>
      </c>
      <c r="Q12" s="9">
        <v>25</v>
      </c>
      <c r="R12" s="9">
        <v>25</v>
      </c>
      <c r="S12" s="9">
        <v>100</v>
      </c>
      <c r="T12" s="9">
        <v>75</v>
      </c>
      <c r="U12" s="9">
        <v>100</v>
      </c>
      <c r="V12" s="9">
        <f t="shared" si="2"/>
        <v>65</v>
      </c>
      <c r="W12" s="14">
        <v>0</v>
      </c>
      <c r="X12" s="14">
        <v>0</v>
      </c>
      <c r="Y12" s="14">
        <v>100</v>
      </c>
      <c r="Z12" s="14">
        <v>0</v>
      </c>
      <c r="AA12" s="14">
        <f t="shared" si="3"/>
        <v>25</v>
      </c>
      <c r="AB12" s="22">
        <f t="shared" si="4"/>
        <v>1.8318749999999999</v>
      </c>
      <c r="AC12" s="16">
        <v>18.5</v>
      </c>
      <c r="AD12" s="16">
        <v>7</v>
      </c>
      <c r="AE12" s="16">
        <v>1.5</v>
      </c>
      <c r="AF12" s="16">
        <v>4</v>
      </c>
      <c r="AG12" s="16">
        <v>5</v>
      </c>
      <c r="AH12" s="16">
        <v>6</v>
      </c>
      <c r="AI12" s="16">
        <v>6</v>
      </c>
      <c r="AJ12" s="16">
        <f t="shared" si="0"/>
        <v>29.5</v>
      </c>
    </row>
    <row r="13" spans="1:36" x14ac:dyDescent="0.25">
      <c r="A13" s="12">
        <v>12</v>
      </c>
      <c r="B13" s="6" t="s">
        <v>18</v>
      </c>
      <c r="C13" s="6" t="s">
        <v>8</v>
      </c>
      <c r="D13" s="7">
        <v>9423373</v>
      </c>
      <c r="E13" s="8">
        <v>20</v>
      </c>
      <c r="F13" s="8">
        <v>0</v>
      </c>
      <c r="G13" s="8">
        <v>0</v>
      </c>
      <c r="H13" s="8">
        <v>35</v>
      </c>
      <c r="I13" s="8">
        <v>100</v>
      </c>
      <c r="J13" s="8">
        <v>0</v>
      </c>
      <c r="K13" s="8">
        <v>0</v>
      </c>
      <c r="L13" s="8">
        <v>0</v>
      </c>
      <c r="M13" s="8">
        <v>0</v>
      </c>
      <c r="N13" s="8">
        <v>75</v>
      </c>
      <c r="O13" s="8">
        <v>100</v>
      </c>
      <c r="P13" s="8">
        <f t="shared" si="1"/>
        <v>30</v>
      </c>
      <c r="Q13" s="9">
        <v>0</v>
      </c>
      <c r="R13" s="9">
        <v>0</v>
      </c>
      <c r="S13" s="9">
        <v>50</v>
      </c>
      <c r="T13" s="9">
        <v>50</v>
      </c>
      <c r="U13" s="9">
        <v>100</v>
      </c>
      <c r="V13" s="9">
        <f t="shared" si="2"/>
        <v>40</v>
      </c>
      <c r="W13" s="14">
        <v>0</v>
      </c>
      <c r="X13" s="14">
        <v>0</v>
      </c>
      <c r="Y13" s="14">
        <v>0</v>
      </c>
      <c r="Z13" s="14">
        <v>0</v>
      </c>
      <c r="AA13" s="14">
        <f t="shared" si="3"/>
        <v>0</v>
      </c>
      <c r="AB13" s="22">
        <f t="shared" si="4"/>
        <v>0.99374999999999991</v>
      </c>
      <c r="AC13" s="16">
        <v>11</v>
      </c>
      <c r="AD13" s="16">
        <v>5.5</v>
      </c>
      <c r="AE13" s="16">
        <v>6.5</v>
      </c>
      <c r="AF13" s="16">
        <v>1</v>
      </c>
      <c r="AG13" s="16">
        <v>7</v>
      </c>
      <c r="AH13" s="16">
        <v>4.5</v>
      </c>
      <c r="AI13" s="16">
        <v>3.5</v>
      </c>
      <c r="AJ13" s="16">
        <f t="shared" si="0"/>
        <v>28</v>
      </c>
    </row>
    <row r="14" spans="1:36" x14ac:dyDescent="0.25">
      <c r="A14" s="12">
        <v>13</v>
      </c>
      <c r="B14" s="6" t="s">
        <v>19</v>
      </c>
      <c r="C14" s="6" t="s">
        <v>6</v>
      </c>
      <c r="D14" s="7">
        <v>9711034</v>
      </c>
      <c r="E14" s="8">
        <v>40</v>
      </c>
      <c r="F14" s="8">
        <v>60</v>
      </c>
      <c r="G14" s="8">
        <v>80</v>
      </c>
      <c r="H14" s="8">
        <v>70</v>
      </c>
      <c r="I14" s="8">
        <v>100</v>
      </c>
      <c r="J14" s="8">
        <v>100</v>
      </c>
      <c r="K14" s="8">
        <v>130</v>
      </c>
      <c r="L14" s="8">
        <v>100</v>
      </c>
      <c r="M14" s="8">
        <v>100</v>
      </c>
      <c r="N14" s="8">
        <v>100</v>
      </c>
      <c r="O14" s="8">
        <v>100</v>
      </c>
      <c r="P14" s="8">
        <f t="shared" si="1"/>
        <v>89.090909090909093</v>
      </c>
      <c r="Q14" s="9">
        <v>25</v>
      </c>
      <c r="R14" s="9">
        <v>75</v>
      </c>
      <c r="S14" s="9">
        <v>100</v>
      </c>
      <c r="T14" s="9">
        <v>75</v>
      </c>
      <c r="U14" s="9">
        <v>100</v>
      </c>
      <c r="V14" s="9">
        <f t="shared" si="2"/>
        <v>75</v>
      </c>
      <c r="W14" s="14">
        <v>100</v>
      </c>
      <c r="X14" s="14">
        <v>75</v>
      </c>
      <c r="Y14" s="14">
        <v>0</v>
      </c>
      <c r="Z14" s="14">
        <v>0</v>
      </c>
      <c r="AA14" s="14">
        <f t="shared" si="3"/>
        <v>43.75</v>
      </c>
      <c r="AB14" s="22">
        <f t="shared" si="4"/>
        <v>2.6226562499999999</v>
      </c>
      <c r="AC14" s="16">
        <v>20.75</v>
      </c>
      <c r="AD14" s="16">
        <v>8</v>
      </c>
      <c r="AE14" s="16">
        <v>6.5</v>
      </c>
      <c r="AF14" s="16">
        <v>8</v>
      </c>
      <c r="AG14" s="16">
        <v>7</v>
      </c>
      <c r="AH14" s="16">
        <v>1</v>
      </c>
      <c r="AI14" s="16">
        <v>5.5</v>
      </c>
      <c r="AJ14" s="16">
        <f t="shared" si="0"/>
        <v>36</v>
      </c>
    </row>
    <row r="15" spans="1:36" x14ac:dyDescent="0.25">
      <c r="A15" s="12">
        <v>14</v>
      </c>
      <c r="B15" s="6" t="s">
        <v>20</v>
      </c>
      <c r="C15" s="6" t="s">
        <v>0</v>
      </c>
      <c r="D15" s="7">
        <v>9525833</v>
      </c>
      <c r="E15" s="8">
        <v>30</v>
      </c>
      <c r="F15" s="8">
        <v>20</v>
      </c>
      <c r="G15" s="8">
        <v>0</v>
      </c>
      <c r="H15" s="8">
        <v>10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f t="shared" si="1"/>
        <v>5.4545454545454541</v>
      </c>
      <c r="Q15" s="9">
        <v>0</v>
      </c>
      <c r="R15" s="9">
        <v>25</v>
      </c>
      <c r="S15" s="9">
        <v>0</v>
      </c>
      <c r="T15" s="9">
        <v>0</v>
      </c>
      <c r="U15" s="9">
        <v>0</v>
      </c>
      <c r="V15" s="9">
        <f t="shared" si="2"/>
        <v>5</v>
      </c>
      <c r="W15" s="14">
        <v>0</v>
      </c>
      <c r="X15" s="14">
        <v>0</v>
      </c>
      <c r="Y15" s="14">
        <v>0</v>
      </c>
      <c r="Z15" s="14">
        <v>0</v>
      </c>
      <c r="AA15" s="14">
        <f t="shared" si="3"/>
        <v>0</v>
      </c>
      <c r="AB15" s="22">
        <f t="shared" si="4"/>
        <v>0.15937499999999999</v>
      </c>
      <c r="AC15" s="16">
        <v>18</v>
      </c>
      <c r="AD15" s="16">
        <v>4.5</v>
      </c>
      <c r="AE15" s="16">
        <v>4.5</v>
      </c>
      <c r="AF15" s="16">
        <v>3.5</v>
      </c>
      <c r="AG15" s="16">
        <v>5.5</v>
      </c>
      <c r="AH15" s="16">
        <v>2.5</v>
      </c>
      <c r="AI15" s="16">
        <v>4</v>
      </c>
      <c r="AJ15" s="16">
        <f t="shared" si="0"/>
        <v>24.5</v>
      </c>
    </row>
    <row r="16" spans="1:36" x14ac:dyDescent="0.25">
      <c r="A16" s="12">
        <v>15</v>
      </c>
      <c r="B16" s="6" t="s">
        <v>21</v>
      </c>
      <c r="C16" s="6" t="s">
        <v>6</v>
      </c>
      <c r="D16" s="7">
        <v>9810594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f t="shared" si="1"/>
        <v>0</v>
      </c>
      <c r="Q16" s="9">
        <v>0</v>
      </c>
      <c r="R16" s="9">
        <v>0</v>
      </c>
      <c r="S16" s="9">
        <v>0</v>
      </c>
      <c r="T16" s="9">
        <v>0</v>
      </c>
      <c r="U16" s="9">
        <v>0</v>
      </c>
      <c r="V16" s="9">
        <f t="shared" si="2"/>
        <v>0</v>
      </c>
      <c r="W16" s="14">
        <v>0</v>
      </c>
      <c r="X16" s="14">
        <v>0</v>
      </c>
      <c r="Y16" s="14">
        <v>0</v>
      </c>
      <c r="Z16" s="14">
        <v>0</v>
      </c>
      <c r="AA16" s="14">
        <f t="shared" si="3"/>
        <v>0</v>
      </c>
      <c r="AB16" s="22">
        <f t="shared" si="4"/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f t="shared" si="0"/>
        <v>0</v>
      </c>
    </row>
    <row r="17" spans="1:36" x14ac:dyDescent="0.25">
      <c r="A17" s="12">
        <v>16</v>
      </c>
      <c r="B17" s="6" t="s">
        <v>22</v>
      </c>
      <c r="C17" s="6" t="s">
        <v>8</v>
      </c>
      <c r="D17" s="7">
        <v>9425343</v>
      </c>
      <c r="E17" s="8">
        <v>20</v>
      </c>
      <c r="F17" s="8">
        <v>0</v>
      </c>
      <c r="G17" s="8">
        <v>50</v>
      </c>
      <c r="H17" s="8">
        <v>35</v>
      </c>
      <c r="I17" s="8">
        <v>50</v>
      </c>
      <c r="J17" s="8">
        <v>0</v>
      </c>
      <c r="K17" s="8">
        <v>0</v>
      </c>
      <c r="L17" s="8">
        <v>0</v>
      </c>
      <c r="M17" s="8">
        <v>75</v>
      </c>
      <c r="N17" s="8">
        <v>75</v>
      </c>
      <c r="O17" s="8">
        <v>0</v>
      </c>
      <c r="P17" s="8">
        <f t="shared" si="1"/>
        <v>27.727272727272727</v>
      </c>
      <c r="Q17" s="9">
        <v>25</v>
      </c>
      <c r="R17" s="9">
        <v>0</v>
      </c>
      <c r="S17" s="9">
        <v>0</v>
      </c>
      <c r="T17" s="9">
        <v>0</v>
      </c>
      <c r="U17" s="9">
        <v>0</v>
      </c>
      <c r="V17" s="9">
        <f t="shared" si="2"/>
        <v>5</v>
      </c>
      <c r="W17" s="14">
        <v>0</v>
      </c>
      <c r="X17" s="14">
        <v>0</v>
      </c>
      <c r="Y17" s="14">
        <v>0</v>
      </c>
      <c r="Z17" s="14">
        <v>0</v>
      </c>
      <c r="AA17" s="14">
        <f t="shared" si="3"/>
        <v>0</v>
      </c>
      <c r="AB17" s="22">
        <f t="shared" si="4"/>
        <v>0.61875000000000002</v>
      </c>
      <c r="AC17" s="16">
        <v>12.25</v>
      </c>
      <c r="AD17" s="16">
        <v>4.5</v>
      </c>
      <c r="AE17" s="16">
        <v>3</v>
      </c>
      <c r="AF17" s="16">
        <v>6</v>
      </c>
      <c r="AG17" s="16">
        <v>7</v>
      </c>
      <c r="AH17" s="16">
        <v>0</v>
      </c>
      <c r="AI17" s="16">
        <v>0</v>
      </c>
      <c r="AJ17" s="16">
        <f t="shared" si="0"/>
        <v>20.5</v>
      </c>
    </row>
    <row r="18" spans="1:36" x14ac:dyDescent="0.25">
      <c r="A18" s="12">
        <v>17</v>
      </c>
      <c r="B18" s="6" t="s">
        <v>23</v>
      </c>
      <c r="C18" s="6" t="s">
        <v>8</v>
      </c>
      <c r="D18" s="7">
        <v>9425523</v>
      </c>
      <c r="E18" s="8">
        <v>20</v>
      </c>
      <c r="F18" s="8">
        <v>20</v>
      </c>
      <c r="G18" s="8">
        <v>60</v>
      </c>
      <c r="H18" s="8">
        <v>30</v>
      </c>
      <c r="I18" s="8">
        <v>75</v>
      </c>
      <c r="J18" s="8">
        <v>0</v>
      </c>
      <c r="K18" s="8">
        <v>0</v>
      </c>
      <c r="L18" s="8">
        <v>0</v>
      </c>
      <c r="M18" s="8">
        <v>0</v>
      </c>
      <c r="N18" s="8">
        <v>75</v>
      </c>
      <c r="O18" s="8">
        <v>100</v>
      </c>
      <c r="P18" s="8">
        <f t="shared" si="1"/>
        <v>34.545454545454547</v>
      </c>
      <c r="Q18" s="9">
        <v>25</v>
      </c>
      <c r="R18" s="9">
        <v>25</v>
      </c>
      <c r="S18" s="9">
        <v>75</v>
      </c>
      <c r="T18" s="9">
        <v>50</v>
      </c>
      <c r="U18" s="9">
        <v>100</v>
      </c>
      <c r="V18" s="9">
        <f t="shared" si="2"/>
        <v>55</v>
      </c>
      <c r="W18" s="14">
        <v>0</v>
      </c>
      <c r="X18" s="14">
        <v>0</v>
      </c>
      <c r="Y18" s="14">
        <v>0</v>
      </c>
      <c r="Z18" s="14">
        <v>0</v>
      </c>
      <c r="AA18" s="14">
        <f t="shared" si="3"/>
        <v>0</v>
      </c>
      <c r="AB18" s="22">
        <f t="shared" si="4"/>
        <v>1.2281249999999999</v>
      </c>
      <c r="AC18" s="16">
        <v>18.75</v>
      </c>
      <c r="AD18" s="16">
        <v>6</v>
      </c>
      <c r="AE18" s="16">
        <v>3.5</v>
      </c>
      <c r="AF18" s="16">
        <v>3.5</v>
      </c>
      <c r="AG18" s="16">
        <v>2.5</v>
      </c>
      <c r="AH18" s="16">
        <v>5</v>
      </c>
      <c r="AI18" s="16">
        <v>6</v>
      </c>
      <c r="AJ18" s="16">
        <f t="shared" si="0"/>
        <v>26.5</v>
      </c>
    </row>
    <row r="19" spans="1:36" x14ac:dyDescent="0.25">
      <c r="A19" s="12">
        <v>18</v>
      </c>
      <c r="B19" s="6" t="s">
        <v>24</v>
      </c>
      <c r="C19" s="6" t="s">
        <v>6</v>
      </c>
      <c r="D19" s="7">
        <v>9717284</v>
      </c>
      <c r="E19" s="8">
        <v>80</v>
      </c>
      <c r="F19" s="8">
        <v>100</v>
      </c>
      <c r="G19" s="8">
        <v>85</v>
      </c>
      <c r="H19" s="8">
        <v>80</v>
      </c>
      <c r="I19" s="8">
        <v>100</v>
      </c>
      <c r="J19" s="8">
        <v>100</v>
      </c>
      <c r="K19" s="8">
        <v>130</v>
      </c>
      <c r="L19" s="8">
        <v>75</v>
      </c>
      <c r="M19" s="8">
        <v>100</v>
      </c>
      <c r="N19" s="8">
        <v>100</v>
      </c>
      <c r="O19" s="8">
        <v>100</v>
      </c>
      <c r="P19" s="8">
        <f t="shared" si="1"/>
        <v>95.454545454545453</v>
      </c>
      <c r="Q19" s="9">
        <v>25</v>
      </c>
      <c r="R19" s="9">
        <v>75</v>
      </c>
      <c r="S19" s="9">
        <v>100</v>
      </c>
      <c r="T19" s="9">
        <v>100</v>
      </c>
      <c r="U19" s="9">
        <v>100</v>
      </c>
      <c r="V19" s="9">
        <f t="shared" si="2"/>
        <v>80</v>
      </c>
      <c r="W19" s="14">
        <v>100</v>
      </c>
      <c r="X19" s="14">
        <v>100</v>
      </c>
      <c r="Y19" s="14">
        <v>100</v>
      </c>
      <c r="Z19" s="14">
        <v>100</v>
      </c>
      <c r="AA19" s="14">
        <f t="shared" si="3"/>
        <v>100</v>
      </c>
      <c r="AB19" s="22">
        <f t="shared" si="4"/>
        <v>2.90625</v>
      </c>
      <c r="AC19" s="16">
        <v>16.25</v>
      </c>
      <c r="AD19" s="16">
        <v>9.5</v>
      </c>
      <c r="AE19" s="16">
        <v>6.5</v>
      </c>
      <c r="AF19" s="16">
        <v>8</v>
      </c>
      <c r="AG19" s="16">
        <v>7</v>
      </c>
      <c r="AH19" s="16">
        <v>0</v>
      </c>
      <c r="AI19" s="16">
        <v>4</v>
      </c>
      <c r="AJ19" s="16">
        <f t="shared" si="0"/>
        <v>35</v>
      </c>
    </row>
    <row r="20" spans="1:36" x14ac:dyDescent="0.25">
      <c r="A20" s="12">
        <v>19</v>
      </c>
      <c r="B20" s="6" t="s">
        <v>25</v>
      </c>
      <c r="C20" s="6" t="s">
        <v>0</v>
      </c>
      <c r="D20" s="7">
        <v>9527113</v>
      </c>
      <c r="E20" s="8">
        <v>30</v>
      </c>
      <c r="F20" s="8">
        <v>50</v>
      </c>
      <c r="G20" s="8">
        <v>75</v>
      </c>
      <c r="H20" s="8">
        <v>52</v>
      </c>
      <c r="I20" s="8">
        <v>100</v>
      </c>
      <c r="J20" s="8">
        <v>50</v>
      </c>
      <c r="K20" s="8">
        <v>130</v>
      </c>
      <c r="L20" s="8">
        <v>75</v>
      </c>
      <c r="M20" s="8">
        <v>100</v>
      </c>
      <c r="N20" s="8">
        <v>110</v>
      </c>
      <c r="O20" s="8">
        <v>100</v>
      </c>
      <c r="P20" s="8">
        <f t="shared" si="1"/>
        <v>79.272727272727266</v>
      </c>
      <c r="Q20" s="9">
        <v>100</v>
      </c>
      <c r="R20" s="9">
        <v>100</v>
      </c>
      <c r="S20" s="9">
        <v>100</v>
      </c>
      <c r="T20" s="9">
        <v>100</v>
      </c>
      <c r="U20" s="9">
        <v>100</v>
      </c>
      <c r="V20" s="9">
        <f t="shared" si="2"/>
        <v>100</v>
      </c>
      <c r="W20" s="14">
        <v>0</v>
      </c>
      <c r="X20" s="14">
        <v>0</v>
      </c>
      <c r="Y20" s="14">
        <v>0</v>
      </c>
      <c r="Z20" s="14">
        <v>0</v>
      </c>
      <c r="AA20" s="14">
        <f t="shared" si="3"/>
        <v>0</v>
      </c>
      <c r="AB20" s="22">
        <f t="shared" si="4"/>
        <v>2.5724999999999998</v>
      </c>
      <c r="AC20" s="16">
        <v>20</v>
      </c>
      <c r="AD20" s="16">
        <v>9</v>
      </c>
      <c r="AE20" s="16">
        <v>5.5</v>
      </c>
      <c r="AF20" s="16">
        <v>7</v>
      </c>
      <c r="AG20" s="16">
        <v>7</v>
      </c>
      <c r="AH20" s="16">
        <v>5.5</v>
      </c>
      <c r="AI20" s="16">
        <v>4.5</v>
      </c>
      <c r="AJ20" s="16">
        <f t="shared" si="0"/>
        <v>38.5</v>
      </c>
    </row>
    <row r="21" spans="1:36" x14ac:dyDescent="0.25">
      <c r="A21" s="12">
        <v>20</v>
      </c>
      <c r="B21" s="6" t="s">
        <v>26</v>
      </c>
      <c r="C21" s="6" t="s">
        <v>0</v>
      </c>
      <c r="D21" s="7">
        <v>9527253</v>
      </c>
      <c r="E21" s="8">
        <v>20</v>
      </c>
      <c r="F21" s="8">
        <v>20</v>
      </c>
      <c r="G21" s="8">
        <v>80</v>
      </c>
      <c r="H21" s="8">
        <v>35</v>
      </c>
      <c r="I21" s="8">
        <v>50</v>
      </c>
      <c r="J21" s="8">
        <v>50</v>
      </c>
      <c r="K21" s="8">
        <v>25</v>
      </c>
      <c r="L21" s="8">
        <v>50</v>
      </c>
      <c r="M21" s="8">
        <v>75</v>
      </c>
      <c r="N21" s="8">
        <v>75</v>
      </c>
      <c r="O21" s="8">
        <v>100</v>
      </c>
      <c r="P21" s="8">
        <f t="shared" si="1"/>
        <v>52.727272727272727</v>
      </c>
      <c r="Q21" s="9">
        <v>25</v>
      </c>
      <c r="R21" s="9">
        <v>25</v>
      </c>
      <c r="S21" s="9">
        <v>75</v>
      </c>
      <c r="T21" s="9">
        <v>50</v>
      </c>
      <c r="U21" s="9">
        <v>100</v>
      </c>
      <c r="V21" s="9">
        <f t="shared" si="2"/>
        <v>55</v>
      </c>
      <c r="W21" s="14">
        <v>0</v>
      </c>
      <c r="X21" s="14">
        <v>0</v>
      </c>
      <c r="Y21" s="14">
        <v>0</v>
      </c>
      <c r="Z21" s="14">
        <v>0</v>
      </c>
      <c r="AA21" s="14">
        <f t="shared" si="3"/>
        <v>0</v>
      </c>
      <c r="AB21" s="22">
        <f t="shared" si="4"/>
        <v>1.6031249999999999</v>
      </c>
      <c r="AC21" s="16">
        <v>15.75</v>
      </c>
      <c r="AD21" s="16">
        <v>5</v>
      </c>
      <c r="AE21" s="16">
        <v>0.5</v>
      </c>
      <c r="AF21" s="16">
        <v>2.5</v>
      </c>
      <c r="AG21" s="16">
        <v>4.5</v>
      </c>
      <c r="AH21" s="16">
        <v>0</v>
      </c>
      <c r="AI21" s="16">
        <v>5</v>
      </c>
      <c r="AJ21" s="16">
        <f t="shared" si="0"/>
        <v>17.5</v>
      </c>
    </row>
    <row r="22" spans="1:36" x14ac:dyDescent="0.25">
      <c r="A22" s="12">
        <v>21</v>
      </c>
      <c r="B22" s="6" t="s">
        <v>27</v>
      </c>
      <c r="C22" s="6" t="s">
        <v>8</v>
      </c>
      <c r="D22" s="7">
        <v>9426453</v>
      </c>
      <c r="E22" s="8">
        <v>20</v>
      </c>
      <c r="F22" s="8">
        <v>20</v>
      </c>
      <c r="G22" s="8">
        <v>60</v>
      </c>
      <c r="H22" s="8">
        <v>25</v>
      </c>
      <c r="I22" s="8">
        <v>0</v>
      </c>
      <c r="J22" s="8">
        <v>0</v>
      </c>
      <c r="K22" s="8">
        <v>0</v>
      </c>
      <c r="L22" s="8">
        <v>0</v>
      </c>
      <c r="M22" s="8">
        <v>75</v>
      </c>
      <c r="N22" s="8">
        <v>75</v>
      </c>
      <c r="O22" s="8">
        <v>0</v>
      </c>
      <c r="P22" s="8">
        <f t="shared" si="1"/>
        <v>25</v>
      </c>
      <c r="Q22" s="9">
        <v>0</v>
      </c>
      <c r="R22" s="9">
        <v>25</v>
      </c>
      <c r="S22" s="9">
        <v>100</v>
      </c>
      <c r="T22" s="9">
        <v>100</v>
      </c>
      <c r="U22" s="9">
        <v>100</v>
      </c>
      <c r="V22" s="9">
        <f t="shared" si="2"/>
        <v>65</v>
      </c>
      <c r="W22" s="14">
        <v>0</v>
      </c>
      <c r="X22" s="14">
        <v>0</v>
      </c>
      <c r="Y22" s="14">
        <v>0</v>
      </c>
      <c r="Z22" s="14">
        <v>0</v>
      </c>
      <c r="AA22" s="14">
        <f t="shared" si="3"/>
        <v>0</v>
      </c>
      <c r="AB22" s="22">
        <f t="shared" si="4"/>
        <v>1.125</v>
      </c>
      <c r="AC22" s="16">
        <v>11.5</v>
      </c>
      <c r="AD22" s="16">
        <v>6.5</v>
      </c>
      <c r="AE22" s="16">
        <v>2</v>
      </c>
      <c r="AF22" s="16">
        <v>4.5</v>
      </c>
      <c r="AG22" s="16">
        <v>2</v>
      </c>
      <c r="AH22" s="16">
        <v>4.5</v>
      </c>
      <c r="AI22" s="16">
        <v>3.5</v>
      </c>
      <c r="AJ22" s="16">
        <f t="shared" si="0"/>
        <v>23</v>
      </c>
    </row>
    <row r="23" spans="1:36" x14ac:dyDescent="0.25">
      <c r="A23" s="12">
        <v>22</v>
      </c>
      <c r="B23" s="6" t="s">
        <v>28</v>
      </c>
      <c r="C23" s="6" t="s">
        <v>6</v>
      </c>
      <c r="D23" s="7">
        <v>9721024</v>
      </c>
      <c r="E23" s="8">
        <v>30</v>
      </c>
      <c r="F23" s="8">
        <v>90</v>
      </c>
      <c r="G23" s="8">
        <v>75</v>
      </c>
      <c r="H23" s="8">
        <v>42</v>
      </c>
      <c r="I23" s="8">
        <v>75</v>
      </c>
      <c r="J23" s="8">
        <v>100</v>
      </c>
      <c r="K23" s="8">
        <v>100</v>
      </c>
      <c r="L23" s="8">
        <v>75</v>
      </c>
      <c r="M23" s="8">
        <v>50</v>
      </c>
      <c r="N23" s="8">
        <v>75</v>
      </c>
      <c r="O23" s="8">
        <v>100</v>
      </c>
      <c r="P23" s="8">
        <f t="shared" si="1"/>
        <v>73.818181818181813</v>
      </c>
      <c r="Q23" s="9">
        <v>25</v>
      </c>
      <c r="R23" s="9">
        <v>50</v>
      </c>
      <c r="S23" s="9">
        <v>100</v>
      </c>
      <c r="T23" s="9">
        <v>75</v>
      </c>
      <c r="U23" s="9">
        <v>100</v>
      </c>
      <c r="V23" s="9">
        <f t="shared" si="2"/>
        <v>70</v>
      </c>
      <c r="W23" s="14">
        <v>100</v>
      </c>
      <c r="X23" s="14">
        <v>0</v>
      </c>
      <c r="Y23" s="14">
        <v>0</v>
      </c>
      <c r="Z23" s="14">
        <v>0</v>
      </c>
      <c r="AA23" s="14">
        <f t="shared" si="3"/>
        <v>25</v>
      </c>
      <c r="AB23" s="22">
        <f t="shared" si="4"/>
        <v>2.225625</v>
      </c>
      <c r="AC23" s="16">
        <v>16.25</v>
      </c>
      <c r="AD23" s="16">
        <v>6.5</v>
      </c>
      <c r="AE23" s="16">
        <v>2.5</v>
      </c>
      <c r="AF23" s="16">
        <v>5</v>
      </c>
      <c r="AG23" s="16">
        <v>7</v>
      </c>
      <c r="AH23" s="16">
        <v>3.5</v>
      </c>
      <c r="AI23" s="16">
        <v>2</v>
      </c>
      <c r="AJ23" s="16">
        <f>SUM(AD23:AI23)</f>
        <v>26.5</v>
      </c>
    </row>
    <row r="24" spans="1:36" x14ac:dyDescent="0.25">
      <c r="A24" s="12">
        <v>23</v>
      </c>
      <c r="B24" s="6" t="s">
        <v>29</v>
      </c>
      <c r="C24" s="6" t="s">
        <v>8</v>
      </c>
      <c r="D24" s="7">
        <v>9427223</v>
      </c>
      <c r="E24" s="8">
        <v>20</v>
      </c>
      <c r="F24" s="8">
        <v>50</v>
      </c>
      <c r="G24" s="8">
        <v>50</v>
      </c>
      <c r="H24" s="8">
        <v>30</v>
      </c>
      <c r="I24" s="8">
        <v>75</v>
      </c>
      <c r="J24" s="8">
        <v>0</v>
      </c>
      <c r="K24" s="8">
        <v>0</v>
      </c>
      <c r="L24" s="8">
        <v>0</v>
      </c>
      <c r="M24" s="8">
        <v>75</v>
      </c>
      <c r="N24" s="8">
        <v>0</v>
      </c>
      <c r="O24" s="8">
        <v>100</v>
      </c>
      <c r="P24" s="8">
        <f t="shared" si="1"/>
        <v>36.363636363636367</v>
      </c>
      <c r="Q24" s="9">
        <v>25</v>
      </c>
      <c r="R24" s="9">
        <v>25</v>
      </c>
      <c r="S24" s="9">
        <v>100</v>
      </c>
      <c r="T24" s="9">
        <v>75</v>
      </c>
      <c r="U24" s="9">
        <v>100</v>
      </c>
      <c r="V24" s="9">
        <f t="shared" si="2"/>
        <v>65</v>
      </c>
      <c r="W24" s="14">
        <v>0</v>
      </c>
      <c r="X24" s="14">
        <v>0</v>
      </c>
      <c r="Y24" s="14">
        <v>0</v>
      </c>
      <c r="Z24" s="14">
        <v>0</v>
      </c>
      <c r="AA24" s="14">
        <f t="shared" si="3"/>
        <v>0</v>
      </c>
      <c r="AB24" s="22">
        <f t="shared" si="4"/>
        <v>1.359375</v>
      </c>
      <c r="AC24" s="16">
        <v>15.75</v>
      </c>
      <c r="AD24" s="16">
        <v>7</v>
      </c>
      <c r="AE24" s="16">
        <v>5.5</v>
      </c>
      <c r="AF24" s="16">
        <v>3</v>
      </c>
      <c r="AG24" s="16">
        <v>1</v>
      </c>
      <c r="AH24" s="16">
        <v>4</v>
      </c>
      <c r="AI24" s="16">
        <v>6</v>
      </c>
      <c r="AJ24" s="16">
        <f>SUM(AD24:AI24)</f>
        <v>26.5</v>
      </c>
    </row>
    <row r="25" spans="1:36" x14ac:dyDescent="0.25">
      <c r="A25" s="4"/>
      <c r="B25" s="2"/>
      <c r="C25" s="2"/>
      <c r="D25" s="3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18" t="s">
        <v>55</v>
      </c>
      <c r="AD25" s="18" t="s">
        <v>55</v>
      </c>
      <c r="AE25" s="18" t="s">
        <v>55</v>
      </c>
      <c r="AF25" s="18" t="s">
        <v>55</v>
      </c>
      <c r="AG25" s="18" t="s">
        <v>55</v>
      </c>
      <c r="AH25" s="18" t="s">
        <v>55</v>
      </c>
      <c r="AI25" s="18" t="s">
        <v>55</v>
      </c>
      <c r="AJ25" s="18" t="s">
        <v>55</v>
      </c>
    </row>
    <row r="26" spans="1:36" x14ac:dyDescent="0.25">
      <c r="A26" s="4"/>
      <c r="B26" s="2"/>
      <c r="C26" s="2"/>
      <c r="D26" s="3"/>
      <c r="AC26" s="19">
        <f>MAX(AC2:AC24)</f>
        <v>23.25</v>
      </c>
      <c r="AD26" s="19">
        <f t="shared" ref="AD26:AJ26" si="5">MAX(AD2:AD24)</f>
        <v>9.5</v>
      </c>
      <c r="AE26" s="19">
        <f t="shared" si="5"/>
        <v>7</v>
      </c>
      <c r="AF26" s="19">
        <f t="shared" si="5"/>
        <v>9</v>
      </c>
      <c r="AG26" s="19">
        <f t="shared" si="5"/>
        <v>7</v>
      </c>
      <c r="AH26" s="19">
        <f t="shared" si="5"/>
        <v>6</v>
      </c>
      <c r="AI26" s="19">
        <f t="shared" si="5"/>
        <v>6</v>
      </c>
      <c r="AJ26" s="19">
        <f t="shared" si="5"/>
        <v>42</v>
      </c>
    </row>
    <row r="27" spans="1:36" x14ac:dyDescent="0.25">
      <c r="A27" s="4"/>
      <c r="D27" s="4"/>
      <c r="AC27" s="20" t="s">
        <v>56</v>
      </c>
      <c r="AD27" s="20" t="s">
        <v>56</v>
      </c>
      <c r="AE27" s="20" t="s">
        <v>56</v>
      </c>
      <c r="AF27" s="20" t="s">
        <v>56</v>
      </c>
      <c r="AG27" s="20" t="s">
        <v>56</v>
      </c>
      <c r="AH27" s="20" t="s">
        <v>56</v>
      </c>
      <c r="AI27" s="20" t="s">
        <v>56</v>
      </c>
      <c r="AJ27" s="20" t="s">
        <v>56</v>
      </c>
    </row>
    <row r="28" spans="1:36" x14ac:dyDescent="0.25">
      <c r="A28" s="4"/>
      <c r="D28" s="4"/>
      <c r="AC28" s="19">
        <f>MIN(AC2:AC24)</f>
        <v>0</v>
      </c>
      <c r="AD28" s="19">
        <f t="shared" ref="AD28:AJ28" si="6">MIN(AD2:AD24)</f>
        <v>0</v>
      </c>
      <c r="AE28" s="19">
        <f t="shared" si="6"/>
        <v>0</v>
      </c>
      <c r="AF28" s="19">
        <f t="shared" si="6"/>
        <v>0</v>
      </c>
      <c r="AG28" s="19">
        <f t="shared" si="6"/>
        <v>0</v>
      </c>
      <c r="AH28" s="19">
        <f t="shared" si="6"/>
        <v>0</v>
      </c>
      <c r="AI28" s="19">
        <f t="shared" si="6"/>
        <v>0</v>
      </c>
      <c r="AJ28" s="19">
        <f t="shared" si="6"/>
        <v>0</v>
      </c>
    </row>
    <row r="29" spans="1:36" x14ac:dyDescent="0.25">
      <c r="A29" s="4"/>
      <c r="D29" s="4"/>
      <c r="AC29" s="20" t="s">
        <v>57</v>
      </c>
      <c r="AD29" s="20" t="s">
        <v>57</v>
      </c>
      <c r="AE29" s="20" t="s">
        <v>57</v>
      </c>
      <c r="AF29" s="20" t="s">
        <v>57</v>
      </c>
      <c r="AG29" s="20" t="s">
        <v>57</v>
      </c>
      <c r="AH29" s="20" t="s">
        <v>57</v>
      </c>
      <c r="AI29" s="20" t="s">
        <v>57</v>
      </c>
      <c r="AJ29" s="20" t="s">
        <v>57</v>
      </c>
    </row>
    <row r="30" spans="1:36" x14ac:dyDescent="0.25">
      <c r="A30" s="4"/>
      <c r="D30" s="4"/>
      <c r="AC30" s="19">
        <f>AVERAGE(AC2:AC24)</f>
        <v>13.847826086956522</v>
      </c>
      <c r="AD30" s="19">
        <f t="shared" ref="AD30:AJ30" si="7">AVERAGE(AD2:AD24)</f>
        <v>6</v>
      </c>
      <c r="AE30" s="19">
        <f t="shared" si="7"/>
        <v>4.3260869565217392</v>
      </c>
      <c r="AF30" s="19">
        <f t="shared" si="7"/>
        <v>4.9347826086956523</v>
      </c>
      <c r="AG30" s="19">
        <f t="shared" si="7"/>
        <v>5.1086956521739131</v>
      </c>
      <c r="AH30" s="19">
        <f t="shared" si="7"/>
        <v>3.3043478260869565</v>
      </c>
      <c r="AI30" s="19">
        <f t="shared" si="7"/>
        <v>3.4130434782608696</v>
      </c>
      <c r="AJ30" s="19">
        <f t="shared" si="7"/>
        <v>27.086956521739129</v>
      </c>
    </row>
    <row r="31" spans="1:36" x14ac:dyDescent="0.25">
      <c r="A31" s="4"/>
      <c r="D31" s="4"/>
      <c r="AC31" s="20" t="s">
        <v>58</v>
      </c>
      <c r="AD31" s="20" t="s">
        <v>58</v>
      </c>
      <c r="AE31" s="20" t="s">
        <v>58</v>
      </c>
      <c r="AF31" s="20" t="s">
        <v>58</v>
      </c>
      <c r="AG31" s="20" t="s">
        <v>58</v>
      </c>
      <c r="AH31" s="20" t="s">
        <v>58</v>
      </c>
      <c r="AI31" s="20" t="s">
        <v>58</v>
      </c>
      <c r="AJ31" s="20" t="s">
        <v>58</v>
      </c>
    </row>
    <row r="32" spans="1:36" x14ac:dyDescent="0.25">
      <c r="A32" s="4"/>
      <c r="D32" s="4"/>
      <c r="AC32" s="19">
        <f>AVEDEV(AC2:AC24)</f>
        <v>4.5633270321361064</v>
      </c>
      <c r="AD32" s="19">
        <f t="shared" ref="AD32:AJ32" si="8">AVEDEV(AD2:AD24)</f>
        <v>1.826086956521739</v>
      </c>
      <c r="AE32" s="19">
        <f t="shared" si="8"/>
        <v>1.9073724007561437</v>
      </c>
      <c r="AF32" s="19">
        <f t="shared" si="8"/>
        <v>2.1928166351606806</v>
      </c>
      <c r="AG32" s="19">
        <f t="shared" si="8"/>
        <v>2.0850661625708882</v>
      </c>
      <c r="AH32" s="19">
        <f t="shared" si="8"/>
        <v>1.9943289224952745</v>
      </c>
      <c r="AI32" s="19">
        <f t="shared" si="8"/>
        <v>1.8015122873345937</v>
      </c>
      <c r="AJ32" s="19">
        <f t="shared" si="8"/>
        <v>7.5255198487712667</v>
      </c>
    </row>
    <row r="33" spans="1:4" x14ac:dyDescent="0.25">
      <c r="A33" s="4"/>
      <c r="D33" s="4"/>
    </row>
    <row r="34" spans="1:4" x14ac:dyDescent="0.25">
      <c r="A34" s="4"/>
      <c r="D34" s="4"/>
    </row>
    <row r="35" spans="1:4" x14ac:dyDescent="0.25">
      <c r="A35" s="4"/>
      <c r="D35" s="4"/>
    </row>
  </sheetData>
  <sortState ref="A2:AD35">
    <sortCondition ref="A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Life &amp; Fun</cp:lastModifiedBy>
  <cp:lastPrinted>2020-02-15T17:35:33Z</cp:lastPrinted>
  <dcterms:created xsi:type="dcterms:W3CDTF">2019-10-14T09:27:34Z</dcterms:created>
  <dcterms:modified xsi:type="dcterms:W3CDTF">2020-02-16T16:11:50Z</dcterms:modified>
</cp:coreProperties>
</file>