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ostafa\Downloads\"/>
    </mc:Choice>
  </mc:AlternateContent>
  <xr:revisionPtr revIDLastSave="0" documentId="13_ncr:1_{A1AC4672-0DCC-422F-9E18-D5222AAFC8F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Overall Scores" sheetId="1" r:id="rId1"/>
  </sheets>
  <definedNames>
    <definedName name="_xlnm._FilterDatabase" localSheetId="0" hidden="1">'Overall Scores'!$AV$1:$AV$1000</definedName>
  </definedNames>
  <calcPr calcId="181029"/>
</workbook>
</file>

<file path=xl/calcChain.xml><?xml version="1.0" encoding="utf-8"?>
<calcChain xmlns="http://schemas.openxmlformats.org/spreadsheetml/2006/main">
  <c r="AB2" i="1" l="1"/>
  <c r="AV2" i="1" s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S51" i="1"/>
  <c r="T51" i="1"/>
  <c r="U51" i="1"/>
  <c r="V51" i="1"/>
  <c r="W51" i="1"/>
  <c r="X51" i="1"/>
  <c r="Y51" i="1"/>
  <c r="Z51" i="1"/>
  <c r="AA51" i="1"/>
  <c r="AC51" i="1"/>
  <c r="AD51" i="1"/>
  <c r="AE51" i="1"/>
  <c r="AF51" i="1"/>
  <c r="AG51" i="1"/>
  <c r="AH51" i="1"/>
  <c r="AJ51" i="1"/>
  <c r="AK51" i="1"/>
  <c r="AL51" i="1"/>
  <c r="AN51" i="1"/>
  <c r="AO51" i="1"/>
  <c r="AP51" i="1"/>
  <c r="AQ51" i="1"/>
  <c r="AR51" i="1"/>
  <c r="AS51" i="1"/>
  <c r="AT51" i="1"/>
  <c r="S45" i="1"/>
  <c r="T45" i="1"/>
  <c r="U45" i="1"/>
  <c r="V45" i="1"/>
  <c r="W45" i="1"/>
  <c r="X45" i="1"/>
  <c r="Y45" i="1"/>
  <c r="Z45" i="1"/>
  <c r="AA45" i="1"/>
  <c r="AC45" i="1"/>
  <c r="AD45" i="1"/>
  <c r="AE45" i="1"/>
  <c r="AF45" i="1"/>
  <c r="AG45" i="1"/>
  <c r="AH45" i="1"/>
  <c r="AJ45" i="1"/>
  <c r="AK45" i="1"/>
  <c r="AL45" i="1"/>
  <c r="AN45" i="1"/>
  <c r="AO45" i="1"/>
  <c r="AP45" i="1"/>
  <c r="AQ45" i="1"/>
  <c r="AR45" i="1"/>
  <c r="AS45" i="1"/>
  <c r="AT45" i="1"/>
  <c r="S47" i="1"/>
  <c r="T47" i="1"/>
  <c r="U47" i="1"/>
  <c r="V47" i="1"/>
  <c r="W47" i="1"/>
  <c r="X47" i="1"/>
  <c r="Y47" i="1"/>
  <c r="Z47" i="1"/>
  <c r="AA47" i="1"/>
  <c r="AC47" i="1"/>
  <c r="AD47" i="1"/>
  <c r="AE47" i="1"/>
  <c r="AF47" i="1"/>
  <c r="AG47" i="1"/>
  <c r="AH47" i="1"/>
  <c r="AJ47" i="1"/>
  <c r="AK47" i="1"/>
  <c r="AL47" i="1"/>
  <c r="AN47" i="1"/>
  <c r="AO47" i="1"/>
  <c r="AP47" i="1"/>
  <c r="AQ47" i="1"/>
  <c r="AR47" i="1"/>
  <c r="AS47" i="1"/>
  <c r="AT47" i="1"/>
  <c r="S49" i="1"/>
  <c r="T49" i="1"/>
  <c r="U49" i="1"/>
  <c r="V49" i="1"/>
  <c r="W49" i="1"/>
  <c r="X49" i="1"/>
  <c r="Y49" i="1"/>
  <c r="Z49" i="1"/>
  <c r="AA49" i="1"/>
  <c r="AC49" i="1"/>
  <c r="AD49" i="1"/>
  <c r="AE49" i="1"/>
  <c r="AF49" i="1"/>
  <c r="AG49" i="1"/>
  <c r="AH49" i="1"/>
  <c r="AJ49" i="1"/>
  <c r="AK49" i="1"/>
  <c r="AL49" i="1"/>
  <c r="AN49" i="1"/>
  <c r="AO49" i="1"/>
  <c r="AP49" i="1"/>
  <c r="AQ49" i="1"/>
  <c r="AR49" i="1"/>
  <c r="AS49" i="1"/>
  <c r="AT49" i="1"/>
  <c r="AU39" i="1"/>
  <c r="AM39" i="1"/>
  <c r="AI39" i="1"/>
  <c r="AB39" i="1"/>
  <c r="R39" i="1"/>
  <c r="Q44" i="1"/>
  <c r="P44" i="1"/>
  <c r="O44" i="1"/>
  <c r="N44" i="1"/>
  <c r="M44" i="1"/>
  <c r="L44" i="1"/>
  <c r="K44" i="1"/>
  <c r="J44" i="1"/>
  <c r="I44" i="1"/>
  <c r="H44" i="1"/>
  <c r="G44" i="1"/>
  <c r="F44" i="1"/>
  <c r="AU43" i="1"/>
  <c r="AM43" i="1"/>
  <c r="AI43" i="1"/>
  <c r="AV43" i="1" s="1"/>
  <c r="AB43" i="1"/>
  <c r="R43" i="1"/>
  <c r="AU42" i="1"/>
  <c r="AM42" i="1"/>
  <c r="AI42" i="1"/>
  <c r="AV42" i="1" s="1"/>
  <c r="AB42" i="1"/>
  <c r="R42" i="1"/>
  <c r="AU41" i="1"/>
  <c r="AM41" i="1"/>
  <c r="AI41" i="1"/>
  <c r="AB41" i="1"/>
  <c r="R41" i="1"/>
  <c r="AU40" i="1"/>
  <c r="AM40" i="1"/>
  <c r="AI40" i="1"/>
  <c r="AB40" i="1"/>
  <c r="R40" i="1"/>
  <c r="AU38" i="1"/>
  <c r="AM38" i="1"/>
  <c r="AI38" i="1"/>
  <c r="AB38" i="1"/>
  <c r="R38" i="1"/>
  <c r="AU37" i="1"/>
  <c r="AM37" i="1"/>
  <c r="AI37" i="1"/>
  <c r="AB37" i="1"/>
  <c r="R37" i="1"/>
  <c r="AU36" i="1"/>
  <c r="AM36" i="1"/>
  <c r="AI36" i="1"/>
  <c r="AB36" i="1"/>
  <c r="R36" i="1"/>
  <c r="AU35" i="1"/>
  <c r="AM35" i="1"/>
  <c r="AI35" i="1"/>
  <c r="AB35" i="1"/>
  <c r="R35" i="1"/>
  <c r="AU34" i="1"/>
  <c r="AM34" i="1"/>
  <c r="AI34" i="1"/>
  <c r="AB34" i="1"/>
  <c r="R34" i="1"/>
  <c r="AU33" i="1"/>
  <c r="AM33" i="1"/>
  <c r="AI33" i="1"/>
  <c r="AB33" i="1"/>
  <c r="R33" i="1"/>
  <c r="AU32" i="1"/>
  <c r="AM32" i="1"/>
  <c r="AI32" i="1"/>
  <c r="AB32" i="1"/>
  <c r="R32" i="1"/>
  <c r="AU31" i="1"/>
  <c r="AM31" i="1"/>
  <c r="AI31" i="1"/>
  <c r="AB31" i="1"/>
  <c r="R31" i="1"/>
  <c r="AU30" i="1"/>
  <c r="AM30" i="1"/>
  <c r="AI30" i="1"/>
  <c r="AB30" i="1"/>
  <c r="R30" i="1"/>
  <c r="AU29" i="1"/>
  <c r="AM29" i="1"/>
  <c r="AI29" i="1"/>
  <c r="AB29" i="1"/>
  <c r="R29" i="1"/>
  <c r="AU28" i="1"/>
  <c r="AM28" i="1"/>
  <c r="AI28" i="1"/>
  <c r="AB28" i="1"/>
  <c r="R28" i="1"/>
  <c r="AU27" i="1"/>
  <c r="AM27" i="1"/>
  <c r="AI27" i="1"/>
  <c r="AB27" i="1"/>
  <c r="R27" i="1"/>
  <c r="AU26" i="1"/>
  <c r="AM26" i="1"/>
  <c r="AI26" i="1"/>
  <c r="AB26" i="1"/>
  <c r="R26" i="1"/>
  <c r="AU25" i="1"/>
  <c r="AM25" i="1"/>
  <c r="AI25" i="1"/>
  <c r="AB25" i="1"/>
  <c r="R25" i="1"/>
  <c r="AU24" i="1"/>
  <c r="AM24" i="1"/>
  <c r="AI24" i="1"/>
  <c r="AB24" i="1"/>
  <c r="R24" i="1"/>
  <c r="AU23" i="1"/>
  <c r="AM23" i="1"/>
  <c r="AI23" i="1"/>
  <c r="AB23" i="1"/>
  <c r="R23" i="1"/>
  <c r="AU22" i="1"/>
  <c r="AM22" i="1"/>
  <c r="AI22" i="1"/>
  <c r="AB22" i="1"/>
  <c r="R22" i="1"/>
  <c r="AU21" i="1"/>
  <c r="AM21" i="1"/>
  <c r="AI21" i="1"/>
  <c r="AB21" i="1"/>
  <c r="R21" i="1"/>
  <c r="AU20" i="1"/>
  <c r="AM20" i="1"/>
  <c r="AI20" i="1"/>
  <c r="AB20" i="1"/>
  <c r="R20" i="1"/>
  <c r="AU19" i="1"/>
  <c r="AM19" i="1"/>
  <c r="AI19" i="1"/>
  <c r="AB19" i="1"/>
  <c r="R19" i="1"/>
  <c r="AU18" i="1"/>
  <c r="AM18" i="1"/>
  <c r="AI18" i="1"/>
  <c r="AB18" i="1"/>
  <c r="R18" i="1"/>
  <c r="AU17" i="1"/>
  <c r="AM17" i="1"/>
  <c r="AI17" i="1"/>
  <c r="AB17" i="1"/>
  <c r="R17" i="1"/>
  <c r="AU16" i="1"/>
  <c r="AM16" i="1"/>
  <c r="AI16" i="1"/>
  <c r="AV16" i="1" s="1"/>
  <c r="AB16" i="1"/>
  <c r="R16" i="1"/>
  <c r="AU15" i="1"/>
  <c r="AM15" i="1"/>
  <c r="AI15" i="1"/>
  <c r="AB15" i="1"/>
  <c r="R15" i="1"/>
  <c r="AU14" i="1"/>
  <c r="AM14" i="1"/>
  <c r="AI14" i="1"/>
  <c r="AB14" i="1"/>
  <c r="R14" i="1"/>
  <c r="AU13" i="1"/>
  <c r="AM13" i="1"/>
  <c r="AI13" i="1"/>
  <c r="AB13" i="1"/>
  <c r="R13" i="1"/>
  <c r="AU12" i="1"/>
  <c r="AM12" i="1"/>
  <c r="AI12" i="1"/>
  <c r="AB12" i="1"/>
  <c r="R12" i="1"/>
  <c r="AU11" i="1"/>
  <c r="AM11" i="1"/>
  <c r="AI11" i="1"/>
  <c r="AB11" i="1"/>
  <c r="R11" i="1"/>
  <c r="AU10" i="1"/>
  <c r="AM10" i="1"/>
  <c r="AI10" i="1"/>
  <c r="AB10" i="1"/>
  <c r="R10" i="1"/>
  <c r="AU9" i="1"/>
  <c r="AM9" i="1"/>
  <c r="AI9" i="1"/>
  <c r="AB9" i="1"/>
  <c r="R9" i="1"/>
  <c r="AU8" i="1"/>
  <c r="AM8" i="1"/>
  <c r="AI8" i="1"/>
  <c r="AB8" i="1"/>
  <c r="R8" i="1"/>
  <c r="AU7" i="1"/>
  <c r="AM7" i="1"/>
  <c r="AI7" i="1"/>
  <c r="AB7" i="1"/>
  <c r="R7" i="1"/>
  <c r="AU6" i="1"/>
  <c r="AM6" i="1"/>
  <c r="AI6" i="1"/>
  <c r="AB6" i="1"/>
  <c r="R6" i="1"/>
  <c r="AU5" i="1"/>
  <c r="AM5" i="1"/>
  <c r="AI5" i="1"/>
  <c r="AB5" i="1"/>
  <c r="R5" i="1"/>
  <c r="AU4" i="1"/>
  <c r="AU51" i="1" s="1"/>
  <c r="AM4" i="1"/>
  <c r="AI4" i="1"/>
  <c r="AB4" i="1"/>
  <c r="R4" i="1"/>
  <c r="R51" i="1" s="1"/>
  <c r="AU3" i="1"/>
  <c r="AM3" i="1"/>
  <c r="AI3" i="1"/>
  <c r="AB3" i="1"/>
  <c r="R3" i="1"/>
  <c r="AU2" i="1"/>
  <c r="AM2" i="1"/>
  <c r="AI2" i="1"/>
  <c r="R2" i="1"/>
  <c r="AI51" i="1" l="1"/>
  <c r="AB51" i="1"/>
  <c r="AM51" i="1"/>
  <c r="AB47" i="1"/>
  <c r="AI47" i="1"/>
  <c r="AM45" i="1"/>
  <c r="AU45" i="1"/>
  <c r="R45" i="1"/>
  <c r="AU49" i="1"/>
  <c r="AM49" i="1"/>
  <c r="AI49" i="1"/>
  <c r="AI45" i="1"/>
  <c r="AU47" i="1"/>
  <c r="AM47" i="1"/>
  <c r="AB49" i="1"/>
  <c r="R47" i="1"/>
  <c r="AB45" i="1"/>
  <c r="R49" i="1"/>
  <c r="AV51" i="1" l="1"/>
  <c r="AV45" i="1"/>
  <c r="AV47" i="1"/>
  <c r="AV49" i="1"/>
</calcChain>
</file>

<file path=xl/sharedStrings.xml><?xml version="1.0" encoding="utf-8"?>
<sst xmlns="http://schemas.openxmlformats.org/spreadsheetml/2006/main" count="257" uniqueCount="96">
  <si>
    <t>رديف</t>
  </si>
  <si>
    <t>نام خانوادگي و نام</t>
  </si>
  <si>
    <t>رشته تحصيلي</t>
  </si>
  <si>
    <t>شماره دانشجو</t>
  </si>
  <si>
    <t>temp</t>
  </si>
  <si>
    <t>تمرین 1</t>
  </si>
  <si>
    <t>تمرین 2</t>
  </si>
  <si>
    <t>تمرین 3</t>
  </si>
  <si>
    <t>تمرین 4</t>
  </si>
  <si>
    <t>تمرین 5</t>
  </si>
  <si>
    <t>تمرین 6</t>
  </si>
  <si>
    <t>تمرین 7</t>
  </si>
  <si>
    <t>تمرین 8</t>
  </si>
  <si>
    <t>تمرین 9</t>
  </si>
  <si>
    <t>تمرین 10</t>
  </si>
  <si>
    <t>تمرین 11</t>
  </si>
  <si>
    <t>تمرین 12</t>
  </si>
  <si>
    <t>AS</t>
  </si>
  <si>
    <t>کوئیز 1</t>
  </si>
  <si>
    <t>کوئیز 2</t>
  </si>
  <si>
    <t>کوئیز 3</t>
  </si>
  <si>
    <t>کوئیز 4</t>
  </si>
  <si>
    <t>کوئیز 5</t>
  </si>
  <si>
    <t>کوئیز 6
(امتیازی)</t>
  </si>
  <si>
    <t>کوئیز 7</t>
  </si>
  <si>
    <t>کوئیز 8</t>
  </si>
  <si>
    <t>کوئیز 9</t>
  </si>
  <si>
    <t>QZ</t>
  </si>
  <si>
    <t>تمرینات نمره اضافی 1</t>
  </si>
  <si>
    <t>تمرینات نمره اضافی 2</t>
  </si>
  <si>
    <t>تمرینات نمره اضافی 3</t>
  </si>
  <si>
    <t>تمرینات نمره اضافی 4</t>
  </si>
  <si>
    <t>تمرینات نمره اضافی 5</t>
  </si>
  <si>
    <t>تمرینات نمره اضافی 6</t>
  </si>
  <si>
    <t>EXT</t>
  </si>
  <si>
    <t>شبیه سازی 1</t>
  </si>
  <si>
    <t>شبیه سازی 2</t>
  </si>
  <si>
    <t>شبیه سازی 3</t>
  </si>
  <si>
    <t>SIM</t>
  </si>
  <si>
    <t>میان ترم
(از 100)</t>
  </si>
  <si>
    <t>پایانترم
(سوال 1)</t>
  </si>
  <si>
    <t>پایانترم
(سوال 2)</t>
  </si>
  <si>
    <t>پایانترم
(سوال 3)</t>
  </si>
  <si>
    <t>پایانترم
(سوال 4)</t>
  </si>
  <si>
    <t>پایانترم
(سوال 5)</t>
  </si>
  <si>
    <t>پایانترم
(سوال 6)</t>
  </si>
  <si>
    <t>نمره نهایی</t>
  </si>
  <si>
    <t>ابراهيمي هومان</t>
  </si>
  <si>
    <t>مهندسي كامپيوتر</t>
  </si>
  <si>
    <t>اردشيرتنها ابوالفضل</t>
  </si>
  <si>
    <t>اطهري مريان سيدمهدي</t>
  </si>
  <si>
    <t>افتخاري عرفان</t>
  </si>
  <si>
    <t>اكرمي زينب</t>
  </si>
  <si>
    <t>امينيان امين</t>
  </si>
  <si>
    <t>پيرنيا مهدي</t>
  </si>
  <si>
    <t>توليت سيدعلي</t>
  </si>
  <si>
    <t>ثريايي ارسلان</t>
  </si>
  <si>
    <t>جمالي ندا</t>
  </si>
  <si>
    <t>جواهريان سهيل</t>
  </si>
  <si>
    <t>چكني دانيال</t>
  </si>
  <si>
    <t>حمزه محمدحسين</t>
  </si>
  <si>
    <t>حيدري اميرحسين</t>
  </si>
  <si>
    <t>حيدري ريحانه</t>
  </si>
  <si>
    <t>خليلي احمدرضا</t>
  </si>
  <si>
    <t>خوبي مهدي</t>
  </si>
  <si>
    <t>خوش خلق علي</t>
  </si>
  <si>
    <t>خوشرفتار آرينا</t>
  </si>
  <si>
    <t>رستگار زينب</t>
  </si>
  <si>
    <t>زمانپورنياوران مرتضي</t>
  </si>
  <si>
    <t>سپهوند سينا</t>
  </si>
  <si>
    <t>شاملو محمدجواد</t>
  </si>
  <si>
    <t>شركت اول عليرضا</t>
  </si>
  <si>
    <t>شهابي حميدرضا</t>
  </si>
  <si>
    <t>صحاف رضوي سيدعليرضا</t>
  </si>
  <si>
    <t>عباس ابادي محمد</t>
  </si>
  <si>
    <t>عربي سيدمحمدميلاد</t>
  </si>
  <si>
    <t>فاخر لعيا</t>
  </si>
  <si>
    <t>فلاح پوربركادهي علي</t>
  </si>
  <si>
    <t>قاسمي نژادلياسي سپهر</t>
  </si>
  <si>
    <t>كتاني شايان</t>
  </si>
  <si>
    <t>کمپانیان محمدرضا</t>
  </si>
  <si>
    <t>كريمي محمدحسين</t>
  </si>
  <si>
    <t>لطفعلي سينا</t>
  </si>
  <si>
    <t>مبين عرفان</t>
  </si>
  <si>
    <t>مرتضوي اسكوئي سيدعليرضا</t>
  </si>
  <si>
    <t>مقدم سميرا مبين</t>
  </si>
  <si>
    <t>موسوي سيدعلي</t>
  </si>
  <si>
    <t>ميزاني اميرشايان</t>
  </si>
  <si>
    <t>هنردوست عليرضا</t>
  </si>
  <si>
    <t>يازجي علي</t>
  </si>
  <si>
    <t>AVG</t>
  </si>
  <si>
    <t>max</t>
  </si>
  <si>
    <t>min</t>
  </si>
  <si>
    <t>avg</t>
  </si>
  <si>
    <t>MD</t>
  </si>
  <si>
    <t>پایان ترم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</si>
</sst>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6">
    <font>
      <sz val="11"/>
      <color theme="1"/>
      <name val="Arial"/>
    </font>
    <font>
      <b/>
      <sz val="11"/>
      <color theme="1"/>
      <name val="B nazanin"/>
    </font>
    <font>
      <b/>
      <sz val="11"/>
      <color theme="1"/>
      <name val="Arial"/>
    </font>
    <font>
      <b/>
      <sz val="11"/>
      <color rgb="FF000000"/>
      <name val="Arial"/>
    </font>
    <font>
      <b/>
      <sz val="11"/>
      <color theme="1"/>
      <name val="B Nazanin"/>
      <charset val="178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AEABAB"/>
        <bgColor rgb="FFAEABAB"/>
      </patternFill>
    </fill>
    <fill>
      <patternFill patternType="solid">
        <fgColor theme="9"/>
        <bgColor theme="9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A8D08D"/>
        <bgColor rgb="FFA8D08D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right"/>
    </xf>
    <xf numFmtId="164" fontId="1" fillId="7" borderId="2" xfId="0" applyNumberFormat="1" applyFont="1" applyFill="1" applyBorder="1" applyAlignment="1">
      <alignment horizontal="right"/>
    </xf>
    <xf numFmtId="1" fontId="2" fillId="8" borderId="2" xfId="0" applyNumberFormat="1" applyFont="1" applyFill="1" applyBorder="1" applyAlignment="1">
      <alignment horizontal="center" vertical="center" readingOrder="2"/>
    </xf>
    <xf numFmtId="1" fontId="1" fillId="8" borderId="2" xfId="0" applyNumberFormat="1" applyFont="1" applyFill="1" applyBorder="1" applyAlignment="1">
      <alignment horizontal="center" vertical="center" readingOrder="2"/>
    </xf>
    <xf numFmtId="1" fontId="3" fillId="9" borderId="3" xfId="0" applyNumberFormat="1" applyFont="1" applyFill="1" applyBorder="1" applyAlignment="1">
      <alignment horizontal="center"/>
    </xf>
    <xf numFmtId="1" fontId="3" fillId="9" borderId="2" xfId="0" applyNumberFormat="1" applyFont="1" applyFill="1" applyBorder="1" applyAlignment="1">
      <alignment horizontal="center"/>
    </xf>
    <xf numFmtId="1" fontId="3" fillId="9" borderId="2" xfId="0" applyNumberFormat="1" applyFont="1" applyFill="1" applyBorder="1" applyAlignment="1">
      <alignment horizontal="center" readingOrder="2"/>
    </xf>
    <xf numFmtId="1" fontId="3" fillId="9" borderId="2" xfId="0" applyNumberFormat="1" applyFont="1" applyFill="1" applyBorder="1" applyAlignment="1">
      <alignment horizontal="center" readingOrder="2"/>
    </xf>
    <xf numFmtId="1" fontId="2" fillId="10" borderId="2" xfId="0" applyNumberFormat="1" applyFont="1" applyFill="1" applyBorder="1" applyAlignment="1">
      <alignment horizontal="center" vertical="center" readingOrder="2"/>
    </xf>
    <xf numFmtId="1" fontId="1" fillId="10" borderId="2" xfId="0" applyNumberFormat="1" applyFont="1" applyFill="1" applyBorder="1" applyAlignment="1">
      <alignment horizontal="center" vertical="center" readingOrder="2"/>
    </xf>
    <xf numFmtId="1" fontId="2" fillId="10" borderId="2" xfId="0" applyNumberFormat="1" applyFont="1" applyFill="1" applyBorder="1" applyAlignment="1">
      <alignment horizontal="center" vertical="center"/>
    </xf>
    <xf numFmtId="1" fontId="1" fillId="11" borderId="2" xfId="0" applyNumberFormat="1" applyFont="1" applyFill="1" applyBorder="1" applyAlignment="1">
      <alignment horizontal="center" vertical="center"/>
    </xf>
    <xf numFmtId="1" fontId="2" fillId="11" borderId="2" xfId="0" applyNumberFormat="1" applyFont="1" applyFill="1" applyBorder="1" applyAlignment="1">
      <alignment horizontal="center" vertical="center" readingOrder="2"/>
    </xf>
    <xf numFmtId="1" fontId="1" fillId="11" borderId="2" xfId="0" applyNumberFormat="1" applyFont="1" applyFill="1" applyBorder="1" applyAlignment="1">
      <alignment horizontal="center" vertical="center" readingOrder="2"/>
    </xf>
    <xf numFmtId="1" fontId="3" fillId="9" borderId="4" xfId="0" applyNumberFormat="1" applyFont="1" applyFill="1" applyBorder="1" applyAlignment="1">
      <alignment horizontal="center"/>
    </xf>
    <xf numFmtId="1" fontId="3" fillId="9" borderId="5" xfId="0" applyNumberFormat="1" applyFont="1" applyFill="1" applyBorder="1" applyAlignment="1">
      <alignment horizontal="center"/>
    </xf>
    <xf numFmtId="1" fontId="3" fillId="9" borderId="5" xfId="0" applyNumberFormat="1" applyFont="1" applyFill="1" applyBorder="1" applyAlignment="1">
      <alignment horizontal="center" readingOrder="2"/>
    </xf>
    <xf numFmtId="1" fontId="3" fillId="9" borderId="5" xfId="0" applyNumberFormat="1" applyFont="1" applyFill="1" applyBorder="1" applyAlignment="1">
      <alignment horizontal="center" readingOrder="2"/>
    </xf>
    <xf numFmtId="1" fontId="2" fillId="11" borderId="2" xfId="0" applyNumberFormat="1" applyFont="1" applyFill="1" applyBorder="1" applyAlignment="1">
      <alignment horizontal="center" vertical="center"/>
    </xf>
    <xf numFmtId="1" fontId="3" fillId="9" borderId="5" xfId="0" applyNumberFormat="1" applyFont="1" applyFill="1" applyBorder="1" applyAlignment="1">
      <alignment horizontal="center"/>
    </xf>
    <xf numFmtId="1" fontId="3" fillId="9" borderId="4" xfId="0" applyNumberFormat="1" applyFont="1" applyFill="1" applyBorder="1" applyAlignment="1">
      <alignment horizontal="center"/>
    </xf>
    <xf numFmtId="1" fontId="2" fillId="8" borderId="2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right" vertical="center" readingOrder="2"/>
    </xf>
    <xf numFmtId="164" fontId="1" fillId="7" borderId="2" xfId="0" applyNumberFormat="1" applyFont="1" applyFill="1" applyBorder="1" applyAlignment="1">
      <alignment horizontal="right" vertical="center" readingOrder="2"/>
    </xf>
    <xf numFmtId="1" fontId="1" fillId="10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 readingOrder="2"/>
    </xf>
    <xf numFmtId="164" fontId="2" fillId="7" borderId="2" xfId="0" applyNumberFormat="1" applyFont="1" applyFill="1" applyBorder="1" applyAlignment="1">
      <alignment horizontal="right" vertical="center" readingOrder="2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2" fontId="4" fillId="12" borderId="0" xfId="0" applyNumberFormat="1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0"/>
  <sheetViews>
    <sheetView rightToLeft="1" tabSelected="1" topLeftCell="U30" workbookViewId="0">
      <selection activeCell="AW37" sqref="AW37"/>
    </sheetView>
  </sheetViews>
  <sheetFormatPr defaultColWidth="12.625" defaultRowHeight="15" customHeight="1" outlineLevelCol="1"/>
  <cols>
    <col min="1" max="1" width="8.25" customWidth="1"/>
    <col min="2" max="2" width="20.75" customWidth="1"/>
    <col min="3" max="3" width="14.625" customWidth="1"/>
    <col min="4" max="4" width="9.875" customWidth="1"/>
    <col min="5" max="5" width="8" customWidth="1"/>
    <col min="6" max="17" width="8" hidden="1" customWidth="1" outlineLevel="1"/>
    <col min="18" max="18" width="8" customWidth="1" collapsed="1"/>
    <col min="19" max="27" width="8" customWidth="1" outlineLevel="1"/>
    <col min="28" max="28" width="8" customWidth="1"/>
    <col min="29" max="34" width="8" hidden="1" customWidth="1" outlineLevel="1"/>
    <col min="35" max="35" width="8" customWidth="1" collapsed="1"/>
    <col min="36" max="38" width="8" hidden="1" customWidth="1" outlineLevel="1"/>
    <col min="39" max="39" width="8" customWidth="1" collapsed="1"/>
    <col min="40" max="40" width="11.75" customWidth="1"/>
    <col min="41" max="41" width="8" hidden="1" customWidth="1" outlineLevel="1"/>
    <col min="42" max="42" width="8.875" hidden="1" customWidth="1" outlineLevel="1"/>
    <col min="43" max="44" width="8" hidden="1" customWidth="1" outlineLevel="1"/>
    <col min="45" max="46" width="7.625" hidden="1" customWidth="1" outlineLevel="1"/>
    <col min="47" max="47" width="7.625" customWidth="1" collapsed="1"/>
    <col min="48" max="52" width="7.625" customWidth="1"/>
  </cols>
  <sheetData>
    <row r="1" spans="1:52" ht="60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6" t="s">
        <v>25</v>
      </c>
      <c r="AA1" s="6" t="s">
        <v>26</v>
      </c>
      <c r="AB1" s="7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9" t="s">
        <v>34</v>
      </c>
      <c r="AJ1" s="8" t="s">
        <v>35</v>
      </c>
      <c r="AK1" s="8" t="s">
        <v>36</v>
      </c>
      <c r="AL1" s="8" t="s">
        <v>37</v>
      </c>
      <c r="AM1" s="9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47" t="s">
        <v>95</v>
      </c>
      <c r="AV1" s="11" t="s">
        <v>46</v>
      </c>
      <c r="AW1" s="12"/>
      <c r="AX1" s="12"/>
      <c r="AY1" s="12"/>
      <c r="AZ1" s="12"/>
    </row>
    <row r="2" spans="1:52" ht="19.5" customHeight="1">
      <c r="A2" s="13">
        <v>1</v>
      </c>
      <c r="B2" s="14" t="s">
        <v>47</v>
      </c>
      <c r="C2" s="14" t="s">
        <v>48</v>
      </c>
      <c r="D2" s="15">
        <v>9819123</v>
      </c>
      <c r="E2" s="16"/>
      <c r="F2" s="16"/>
      <c r="G2" s="16"/>
      <c r="H2" s="17"/>
      <c r="I2" s="16">
        <v>55</v>
      </c>
      <c r="J2" s="16">
        <v>67.2</v>
      </c>
      <c r="K2" s="17">
        <v>0</v>
      </c>
      <c r="L2" s="17">
        <v>0</v>
      </c>
      <c r="M2" s="17">
        <v>0</v>
      </c>
      <c r="N2" s="17">
        <v>77.333333330000002</v>
      </c>
      <c r="O2" s="17">
        <v>56.15384615</v>
      </c>
      <c r="P2" s="17">
        <v>0</v>
      </c>
      <c r="Q2" s="17">
        <v>0</v>
      </c>
      <c r="R2" s="17">
        <f t="shared" ref="R2:R43" si="0">AVERAGE(F2:Q2)</f>
        <v>28.40968660888889</v>
      </c>
      <c r="S2" s="18"/>
      <c r="T2" s="19"/>
      <c r="U2" s="19"/>
      <c r="V2" s="20">
        <v>0</v>
      </c>
      <c r="W2" s="21">
        <v>0</v>
      </c>
      <c r="X2" s="20">
        <v>0</v>
      </c>
      <c r="Y2" s="20">
        <v>0</v>
      </c>
      <c r="Z2" s="20">
        <v>50</v>
      </c>
      <c r="AA2" s="20">
        <v>0</v>
      </c>
      <c r="AB2" s="19">
        <f>AVERAGE(S2:AA2)*7/6</f>
        <v>9.7222222222222232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3">
        <f t="shared" ref="AI2:AI43" si="1">AVERAGE(AC2:AH2)</f>
        <v>0</v>
      </c>
      <c r="AJ2" s="22">
        <v>0</v>
      </c>
      <c r="AK2" s="24">
        <v>0</v>
      </c>
      <c r="AL2" s="22">
        <v>0</v>
      </c>
      <c r="AM2" s="24">
        <f t="shared" ref="AM2:AM43" si="2">AVERAGE(AJ2:AK2)+AL2/4</f>
        <v>0</v>
      </c>
      <c r="AN2" s="25">
        <v>70</v>
      </c>
      <c r="AO2" s="26">
        <v>70</v>
      </c>
      <c r="AP2" s="26">
        <v>85</v>
      </c>
      <c r="AQ2" s="26">
        <v>55</v>
      </c>
      <c r="AR2" s="26">
        <v>75</v>
      </c>
      <c r="AS2" s="26">
        <v>0</v>
      </c>
      <c r="AT2" s="26">
        <v>0</v>
      </c>
      <c r="AU2" s="27">
        <f t="shared" ref="AU2:AU43" si="3">AVERAGE(AO2:AT2)</f>
        <v>47.5</v>
      </c>
      <c r="AV2" s="44">
        <f>0.06*AU2+0.03*AN2+0.06*AB2+0.03*R2+0.02*AM2+0.005*AI2</f>
        <v>6.3856239315999996</v>
      </c>
      <c r="AW2" s="12"/>
      <c r="AX2" s="12"/>
      <c r="AY2" s="12"/>
      <c r="AZ2" s="12"/>
    </row>
    <row r="3" spans="1:52" ht="19.5" customHeight="1">
      <c r="A3" s="13">
        <v>2</v>
      </c>
      <c r="B3" s="14" t="s">
        <v>49</v>
      </c>
      <c r="C3" s="14" t="s">
        <v>48</v>
      </c>
      <c r="D3" s="15">
        <v>9826533</v>
      </c>
      <c r="E3" s="16"/>
      <c r="F3" s="16">
        <v>57.5</v>
      </c>
      <c r="G3" s="16">
        <v>0</v>
      </c>
      <c r="H3" s="17">
        <v>77</v>
      </c>
      <c r="I3" s="16">
        <v>87</v>
      </c>
      <c r="J3" s="16">
        <v>92</v>
      </c>
      <c r="K3" s="16">
        <v>0</v>
      </c>
      <c r="L3" s="16">
        <v>83.333333330000002</v>
      </c>
      <c r="M3" s="16">
        <v>69.230769230000007</v>
      </c>
      <c r="N3" s="16">
        <v>0</v>
      </c>
      <c r="O3" s="16">
        <v>90.769230769999993</v>
      </c>
      <c r="P3" s="16">
        <v>63.636363639999999</v>
      </c>
      <c r="Q3" s="16">
        <v>0</v>
      </c>
      <c r="R3" s="17">
        <f t="shared" si="0"/>
        <v>51.705808080833343</v>
      </c>
      <c r="S3" s="28">
        <v>75</v>
      </c>
      <c r="T3" s="29">
        <v>0</v>
      </c>
      <c r="U3" s="29">
        <v>100</v>
      </c>
      <c r="V3" s="30">
        <v>100</v>
      </c>
      <c r="W3" s="31">
        <v>0</v>
      </c>
      <c r="X3" s="30">
        <v>0</v>
      </c>
      <c r="Y3" s="30">
        <v>0</v>
      </c>
      <c r="Z3" s="30">
        <v>0</v>
      </c>
      <c r="AA3" s="30">
        <v>100</v>
      </c>
      <c r="AB3" s="19">
        <f t="shared" ref="AB2:AB43" si="4">AVERAGE(S3:AA3)*7/6</f>
        <v>48.611111111111107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3">
        <f t="shared" si="1"/>
        <v>0</v>
      </c>
      <c r="AJ3" s="23">
        <v>70</v>
      </c>
      <c r="AK3" s="24">
        <v>0</v>
      </c>
      <c r="AL3" s="22">
        <v>0</v>
      </c>
      <c r="AM3" s="24">
        <f t="shared" si="2"/>
        <v>35</v>
      </c>
      <c r="AN3" s="25">
        <v>80</v>
      </c>
      <c r="AO3" s="32">
        <v>35</v>
      </c>
      <c r="AP3" s="32">
        <v>75</v>
      </c>
      <c r="AQ3" s="26">
        <v>70</v>
      </c>
      <c r="AR3" s="26">
        <v>85</v>
      </c>
      <c r="AS3" s="26">
        <v>0</v>
      </c>
      <c r="AT3" s="26">
        <v>0</v>
      </c>
      <c r="AU3" s="27">
        <f t="shared" si="3"/>
        <v>44.166666666666664</v>
      </c>
      <c r="AV3" s="44">
        <f t="shared" ref="AV3:AV43" si="5">0.06*AU3+0.03*AN3+0.06*AB3+0.03*R3+0.02*AM3+0.005*AI3</f>
        <v>10.217840909091667</v>
      </c>
      <c r="AW3" s="12"/>
      <c r="AX3" s="12"/>
      <c r="AY3" s="12"/>
      <c r="AZ3" s="12"/>
    </row>
    <row r="4" spans="1:52" ht="19.5" customHeight="1">
      <c r="A4" s="13">
        <v>3</v>
      </c>
      <c r="B4" s="14" t="s">
        <v>50</v>
      </c>
      <c r="C4" s="14" t="s">
        <v>48</v>
      </c>
      <c r="D4" s="15">
        <v>9819503</v>
      </c>
      <c r="E4" s="16"/>
      <c r="F4" s="16">
        <v>0</v>
      </c>
      <c r="G4" s="16">
        <v>53</v>
      </c>
      <c r="H4" s="17">
        <v>0</v>
      </c>
      <c r="I4" s="16">
        <v>65</v>
      </c>
      <c r="J4" s="16">
        <v>57</v>
      </c>
      <c r="K4" s="17">
        <v>0</v>
      </c>
      <c r="L4" s="17">
        <v>0</v>
      </c>
      <c r="M4" s="17">
        <v>0</v>
      </c>
      <c r="N4" s="17">
        <v>82</v>
      </c>
      <c r="O4" s="17">
        <v>57.69230769</v>
      </c>
      <c r="P4" s="17">
        <v>66.363636360000001</v>
      </c>
      <c r="Q4" s="17">
        <v>33.333333330000002</v>
      </c>
      <c r="R4" s="17">
        <f t="shared" si="0"/>
        <v>34.532439781666667</v>
      </c>
      <c r="S4" s="28">
        <v>100</v>
      </c>
      <c r="T4" s="29">
        <v>0</v>
      </c>
      <c r="U4" s="29">
        <v>75</v>
      </c>
      <c r="V4" s="30">
        <v>100</v>
      </c>
      <c r="W4" s="31">
        <v>0</v>
      </c>
      <c r="X4" s="30">
        <v>0</v>
      </c>
      <c r="Y4" s="30">
        <v>0</v>
      </c>
      <c r="Z4" s="30">
        <v>100</v>
      </c>
      <c r="AA4" s="30">
        <v>0</v>
      </c>
      <c r="AB4" s="19">
        <f t="shared" si="4"/>
        <v>48.611111111111107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3">
        <f t="shared" si="1"/>
        <v>0</v>
      </c>
      <c r="AJ4" s="22">
        <v>0</v>
      </c>
      <c r="AK4" s="24">
        <v>0</v>
      </c>
      <c r="AL4" s="22">
        <v>0</v>
      </c>
      <c r="AM4" s="24">
        <f t="shared" si="2"/>
        <v>0</v>
      </c>
      <c r="AN4" s="25">
        <v>90</v>
      </c>
      <c r="AO4" s="32">
        <v>100</v>
      </c>
      <c r="AP4" s="32">
        <v>100</v>
      </c>
      <c r="AQ4" s="26">
        <v>0</v>
      </c>
      <c r="AR4" s="26">
        <v>60</v>
      </c>
      <c r="AS4" s="26">
        <v>85</v>
      </c>
      <c r="AT4" s="26">
        <v>0</v>
      </c>
      <c r="AU4" s="27">
        <f t="shared" si="3"/>
        <v>57.5</v>
      </c>
      <c r="AV4" s="44">
        <f t="shared" si="5"/>
        <v>10.102639860116666</v>
      </c>
      <c r="AW4" s="12"/>
      <c r="AX4" s="12"/>
      <c r="AY4" s="12"/>
      <c r="AZ4" s="12"/>
    </row>
    <row r="5" spans="1:52" ht="19.5" customHeight="1">
      <c r="A5" s="13">
        <v>4</v>
      </c>
      <c r="B5" s="14" t="s">
        <v>51</v>
      </c>
      <c r="C5" s="14" t="s">
        <v>48</v>
      </c>
      <c r="D5" s="15">
        <v>9731593</v>
      </c>
      <c r="E5" s="16"/>
      <c r="F5" s="16">
        <v>100</v>
      </c>
      <c r="G5" s="16">
        <v>88</v>
      </c>
      <c r="H5" s="17">
        <v>75.5</v>
      </c>
      <c r="I5" s="16">
        <v>67</v>
      </c>
      <c r="J5" s="16">
        <v>77</v>
      </c>
      <c r="K5" s="17">
        <v>0</v>
      </c>
      <c r="L5" s="17">
        <v>84.444444439999998</v>
      </c>
      <c r="M5" s="17">
        <v>41.53846154</v>
      </c>
      <c r="N5" s="17">
        <v>0</v>
      </c>
      <c r="O5" s="17">
        <v>0</v>
      </c>
      <c r="P5" s="17">
        <v>0</v>
      </c>
      <c r="Q5" s="17">
        <v>0</v>
      </c>
      <c r="R5" s="17">
        <f t="shared" si="0"/>
        <v>44.456908831666659</v>
      </c>
      <c r="S5" s="28">
        <v>100</v>
      </c>
      <c r="T5" s="29">
        <v>75</v>
      </c>
      <c r="U5" s="29">
        <v>25</v>
      </c>
      <c r="V5" s="30">
        <v>0</v>
      </c>
      <c r="W5" s="31">
        <v>0</v>
      </c>
      <c r="X5" s="30">
        <v>0</v>
      </c>
      <c r="Y5" s="30">
        <v>0</v>
      </c>
      <c r="Z5" s="30">
        <v>0</v>
      </c>
      <c r="AA5" s="30">
        <v>0</v>
      </c>
      <c r="AB5" s="19">
        <f t="shared" si="4"/>
        <v>25.925925925925924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3">
        <f t="shared" si="1"/>
        <v>0</v>
      </c>
      <c r="AJ5" s="23">
        <v>60</v>
      </c>
      <c r="AK5" s="23">
        <v>20</v>
      </c>
      <c r="AL5" s="23">
        <v>20</v>
      </c>
      <c r="AM5" s="24">
        <f t="shared" si="2"/>
        <v>45</v>
      </c>
      <c r="AN5" s="25">
        <v>70</v>
      </c>
      <c r="AO5" s="32">
        <v>40</v>
      </c>
      <c r="AP5" s="32">
        <v>55</v>
      </c>
      <c r="AQ5" s="26">
        <v>60</v>
      </c>
      <c r="AR5" s="26">
        <v>0</v>
      </c>
      <c r="AS5" s="26">
        <v>0</v>
      </c>
      <c r="AT5" s="26">
        <v>0</v>
      </c>
      <c r="AU5" s="27">
        <f t="shared" si="3"/>
        <v>25.833333333333332</v>
      </c>
      <c r="AV5" s="44">
        <f t="shared" si="5"/>
        <v>7.4392628205055562</v>
      </c>
      <c r="AW5" s="12"/>
      <c r="AX5" s="12"/>
      <c r="AY5" s="12"/>
      <c r="AZ5" s="12"/>
    </row>
    <row r="6" spans="1:52" ht="19.5" customHeight="1">
      <c r="A6" s="13">
        <v>5</v>
      </c>
      <c r="B6" s="14" t="s">
        <v>52</v>
      </c>
      <c r="C6" s="14" t="s">
        <v>48</v>
      </c>
      <c r="D6" s="15">
        <v>9637963</v>
      </c>
      <c r="E6" s="16"/>
      <c r="F6" s="16">
        <v>100</v>
      </c>
      <c r="G6" s="16">
        <v>81</v>
      </c>
      <c r="H6" s="16">
        <v>95.5</v>
      </c>
      <c r="I6" s="16">
        <v>96</v>
      </c>
      <c r="J6" s="16">
        <v>76</v>
      </c>
      <c r="K6" s="17">
        <v>99.230769230000007</v>
      </c>
      <c r="L6" s="17">
        <v>98.888888890000004</v>
      </c>
      <c r="M6" s="17">
        <v>92.307692309999993</v>
      </c>
      <c r="N6" s="17">
        <v>99</v>
      </c>
      <c r="O6" s="17">
        <v>96.153846150000007</v>
      </c>
      <c r="P6" s="17">
        <v>75</v>
      </c>
      <c r="Q6" s="17">
        <v>104.44444439999999</v>
      </c>
      <c r="R6" s="17">
        <f t="shared" si="0"/>
        <v>92.793803414999999</v>
      </c>
      <c r="S6" s="28"/>
      <c r="T6" s="29"/>
      <c r="U6" s="29">
        <v>50</v>
      </c>
      <c r="V6" s="30">
        <v>50</v>
      </c>
      <c r="W6" s="30">
        <v>50</v>
      </c>
      <c r="X6" s="30">
        <v>0</v>
      </c>
      <c r="Y6" s="30">
        <v>25</v>
      </c>
      <c r="Z6" s="30">
        <v>100</v>
      </c>
      <c r="AA6" s="30">
        <v>50</v>
      </c>
      <c r="AB6" s="19">
        <f t="shared" si="4"/>
        <v>54.166666666666664</v>
      </c>
      <c r="AC6" s="23">
        <v>110</v>
      </c>
      <c r="AD6" s="23">
        <v>100</v>
      </c>
      <c r="AE6" s="23">
        <v>100</v>
      </c>
      <c r="AF6" s="22">
        <v>0</v>
      </c>
      <c r="AG6" s="23">
        <v>100</v>
      </c>
      <c r="AH6" s="23">
        <v>100</v>
      </c>
      <c r="AI6" s="23">
        <f t="shared" si="1"/>
        <v>85</v>
      </c>
      <c r="AJ6" s="23">
        <v>55</v>
      </c>
      <c r="AK6" s="23">
        <v>100</v>
      </c>
      <c r="AL6" s="23">
        <v>20</v>
      </c>
      <c r="AM6" s="24">
        <f t="shared" si="2"/>
        <v>82.5</v>
      </c>
      <c r="AN6" s="25">
        <v>75</v>
      </c>
      <c r="AO6" s="32">
        <v>100</v>
      </c>
      <c r="AP6" s="32">
        <v>95</v>
      </c>
      <c r="AQ6" s="26">
        <v>85</v>
      </c>
      <c r="AR6" s="26">
        <v>75</v>
      </c>
      <c r="AS6" s="26">
        <v>65</v>
      </c>
      <c r="AT6" s="26">
        <v>15</v>
      </c>
      <c r="AU6" s="27">
        <f t="shared" si="3"/>
        <v>72.5</v>
      </c>
      <c r="AV6" s="44">
        <f t="shared" si="5"/>
        <v>14.708814102450001</v>
      </c>
      <c r="AW6" s="12"/>
      <c r="AX6" s="12"/>
      <c r="AY6" s="12"/>
      <c r="AZ6" s="12"/>
    </row>
    <row r="7" spans="1:52" ht="19.5" customHeight="1">
      <c r="A7" s="13">
        <v>6</v>
      </c>
      <c r="B7" s="14" t="s">
        <v>53</v>
      </c>
      <c r="C7" s="14" t="s">
        <v>48</v>
      </c>
      <c r="D7" s="15">
        <v>9724823</v>
      </c>
      <c r="E7" s="16"/>
      <c r="F7" s="16">
        <v>100</v>
      </c>
      <c r="G7" s="16">
        <v>72</v>
      </c>
      <c r="H7" s="17">
        <v>78</v>
      </c>
      <c r="I7" s="16">
        <v>90</v>
      </c>
      <c r="J7" s="16">
        <v>54.5</v>
      </c>
      <c r="K7" s="17">
        <v>50.76923077</v>
      </c>
      <c r="L7" s="17">
        <v>87.777777779999994</v>
      </c>
      <c r="M7" s="17">
        <v>57.69230769</v>
      </c>
      <c r="N7" s="17">
        <v>71.333333330000002</v>
      </c>
      <c r="O7" s="17">
        <v>76.92307692</v>
      </c>
      <c r="P7" s="17">
        <v>106.3636364</v>
      </c>
      <c r="Q7" s="17">
        <v>76.666666669999998</v>
      </c>
      <c r="R7" s="17">
        <f t="shared" si="0"/>
        <v>76.835502463333327</v>
      </c>
      <c r="S7" s="28">
        <v>100</v>
      </c>
      <c r="T7" s="33">
        <v>75</v>
      </c>
      <c r="U7" s="29">
        <v>100</v>
      </c>
      <c r="V7" s="30">
        <v>75</v>
      </c>
      <c r="W7" s="30">
        <v>100</v>
      </c>
      <c r="X7" s="30">
        <v>25</v>
      </c>
      <c r="Y7" s="30">
        <v>25</v>
      </c>
      <c r="Z7" s="30">
        <v>100</v>
      </c>
      <c r="AA7" s="30">
        <v>60</v>
      </c>
      <c r="AB7" s="19">
        <f t="shared" si="4"/>
        <v>85.555555555555543</v>
      </c>
      <c r="AC7" s="23">
        <v>100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3">
        <f t="shared" si="1"/>
        <v>16.666666666666668</v>
      </c>
      <c r="AJ7" s="22">
        <v>0</v>
      </c>
      <c r="AK7" s="24">
        <v>0</v>
      </c>
      <c r="AL7" s="22">
        <v>0</v>
      </c>
      <c r="AM7" s="24">
        <f t="shared" si="2"/>
        <v>0</v>
      </c>
      <c r="AN7" s="25">
        <v>95</v>
      </c>
      <c r="AO7" s="32">
        <v>80</v>
      </c>
      <c r="AP7" s="32">
        <v>100</v>
      </c>
      <c r="AQ7" s="26">
        <v>15</v>
      </c>
      <c r="AR7" s="26">
        <v>80</v>
      </c>
      <c r="AS7" s="26">
        <v>0</v>
      </c>
      <c r="AT7" s="26">
        <v>0</v>
      </c>
      <c r="AU7" s="27">
        <f t="shared" si="3"/>
        <v>45.833333333333336</v>
      </c>
      <c r="AV7" s="44">
        <f t="shared" si="5"/>
        <v>13.121731740566664</v>
      </c>
      <c r="AW7" s="12"/>
      <c r="AX7" s="12"/>
      <c r="AY7" s="12"/>
      <c r="AZ7" s="12"/>
    </row>
    <row r="8" spans="1:52" ht="19.5" customHeight="1">
      <c r="A8" s="13">
        <v>7</v>
      </c>
      <c r="B8" s="14" t="s">
        <v>54</v>
      </c>
      <c r="C8" s="14" t="s">
        <v>48</v>
      </c>
      <c r="D8" s="15">
        <v>9725483</v>
      </c>
      <c r="E8" s="16"/>
      <c r="F8" s="16">
        <v>86.5</v>
      </c>
      <c r="G8" s="16">
        <v>73</v>
      </c>
      <c r="H8" s="17">
        <v>86.5</v>
      </c>
      <c r="I8" s="16">
        <v>36</v>
      </c>
      <c r="J8" s="16">
        <v>59</v>
      </c>
      <c r="K8" s="17">
        <v>50.76923077</v>
      </c>
      <c r="L8" s="17">
        <v>63.333333330000002</v>
      </c>
      <c r="M8" s="17">
        <v>83.07692308</v>
      </c>
      <c r="N8" s="17">
        <v>89.333333330000002</v>
      </c>
      <c r="O8" s="17">
        <v>61.53846154</v>
      </c>
      <c r="P8" s="17">
        <v>111.8181818</v>
      </c>
      <c r="Q8" s="17">
        <v>22.222222219999999</v>
      </c>
      <c r="R8" s="17">
        <f t="shared" si="0"/>
        <v>68.590973839166665</v>
      </c>
      <c r="S8" s="28">
        <v>100</v>
      </c>
      <c r="T8" s="29">
        <v>50</v>
      </c>
      <c r="U8" s="29">
        <v>100</v>
      </c>
      <c r="V8" s="30">
        <v>50</v>
      </c>
      <c r="W8" s="30">
        <v>100</v>
      </c>
      <c r="X8" s="30">
        <v>100</v>
      </c>
      <c r="Y8" s="30">
        <v>0</v>
      </c>
      <c r="Z8" s="30">
        <v>50</v>
      </c>
      <c r="AA8" s="30">
        <v>25</v>
      </c>
      <c r="AB8" s="19">
        <f t="shared" si="4"/>
        <v>74.537037037037024</v>
      </c>
      <c r="AC8" s="22">
        <v>0</v>
      </c>
      <c r="AD8" s="22">
        <v>0</v>
      </c>
      <c r="AE8" s="23">
        <v>100</v>
      </c>
      <c r="AF8" s="22">
        <v>0</v>
      </c>
      <c r="AG8" s="23">
        <v>100</v>
      </c>
      <c r="AH8" s="22">
        <v>0</v>
      </c>
      <c r="AI8" s="23">
        <f t="shared" si="1"/>
        <v>33.333333333333336</v>
      </c>
      <c r="AJ8" s="22">
        <v>0</v>
      </c>
      <c r="AK8" s="24">
        <v>0</v>
      </c>
      <c r="AL8" s="22">
        <v>0</v>
      </c>
      <c r="AM8" s="24">
        <f t="shared" si="2"/>
        <v>0</v>
      </c>
      <c r="AN8" s="25">
        <v>80</v>
      </c>
      <c r="AO8" s="32">
        <v>80</v>
      </c>
      <c r="AP8" s="32">
        <v>60</v>
      </c>
      <c r="AQ8" s="26">
        <v>60</v>
      </c>
      <c r="AR8" s="26">
        <v>45</v>
      </c>
      <c r="AS8" s="26">
        <v>30</v>
      </c>
      <c r="AT8" s="26">
        <v>10</v>
      </c>
      <c r="AU8" s="27">
        <f t="shared" si="3"/>
        <v>47.5</v>
      </c>
      <c r="AV8" s="44">
        <f t="shared" si="5"/>
        <v>11.946618104063887</v>
      </c>
      <c r="AW8" s="12"/>
      <c r="AX8" s="12"/>
      <c r="AY8" s="12"/>
      <c r="AZ8" s="12"/>
    </row>
    <row r="9" spans="1:52" ht="19.5" customHeight="1">
      <c r="A9" s="13">
        <v>8</v>
      </c>
      <c r="B9" s="14" t="s">
        <v>55</v>
      </c>
      <c r="C9" s="14" t="s">
        <v>48</v>
      </c>
      <c r="D9" s="15">
        <v>9820713</v>
      </c>
      <c r="E9" s="16"/>
      <c r="F9" s="16"/>
      <c r="G9" s="16"/>
      <c r="H9" s="17">
        <v>83</v>
      </c>
      <c r="I9" s="16">
        <v>87</v>
      </c>
      <c r="J9" s="16">
        <v>70</v>
      </c>
      <c r="K9" s="17">
        <v>65.38461538</v>
      </c>
      <c r="L9" s="17">
        <v>98.888888890000004</v>
      </c>
      <c r="M9" s="17">
        <v>100</v>
      </c>
      <c r="N9" s="17">
        <v>98.666666669999998</v>
      </c>
      <c r="O9" s="17">
        <v>87.692307690000007</v>
      </c>
      <c r="P9" s="17">
        <v>37.272727269999997</v>
      </c>
      <c r="Q9" s="17">
        <v>0</v>
      </c>
      <c r="R9" s="17">
        <f t="shared" si="0"/>
        <v>72.79052059</v>
      </c>
      <c r="S9" s="28"/>
      <c r="T9" s="29"/>
      <c r="U9" s="29">
        <v>50</v>
      </c>
      <c r="V9" s="30">
        <v>100</v>
      </c>
      <c r="W9" s="30">
        <v>100</v>
      </c>
      <c r="X9" s="30">
        <v>100</v>
      </c>
      <c r="Y9" s="30">
        <v>75</v>
      </c>
      <c r="Z9" s="30">
        <v>60</v>
      </c>
      <c r="AA9" s="30">
        <v>100</v>
      </c>
      <c r="AB9" s="19">
        <f t="shared" si="4"/>
        <v>97.5</v>
      </c>
      <c r="AC9" s="23">
        <v>100</v>
      </c>
      <c r="AD9" s="23">
        <v>100</v>
      </c>
      <c r="AE9" s="23">
        <v>100</v>
      </c>
      <c r="AF9" s="22">
        <v>0</v>
      </c>
      <c r="AG9" s="23">
        <v>100</v>
      </c>
      <c r="AH9" s="22">
        <v>0</v>
      </c>
      <c r="AI9" s="23">
        <f t="shared" si="1"/>
        <v>66.666666666666671</v>
      </c>
      <c r="AJ9" s="22">
        <v>0</v>
      </c>
      <c r="AK9" s="24">
        <v>0</v>
      </c>
      <c r="AL9" s="22">
        <v>0</v>
      </c>
      <c r="AM9" s="24">
        <f t="shared" si="2"/>
        <v>0</v>
      </c>
      <c r="AN9" s="25">
        <v>100</v>
      </c>
      <c r="AO9" s="32">
        <v>55</v>
      </c>
      <c r="AP9" s="32">
        <v>100</v>
      </c>
      <c r="AQ9" s="26">
        <v>75</v>
      </c>
      <c r="AR9" s="26">
        <v>75</v>
      </c>
      <c r="AS9" s="26">
        <v>65</v>
      </c>
      <c r="AT9" s="26">
        <v>5</v>
      </c>
      <c r="AU9" s="27">
        <f t="shared" si="3"/>
        <v>62.5</v>
      </c>
      <c r="AV9" s="44">
        <f t="shared" si="5"/>
        <v>15.117048951033334</v>
      </c>
      <c r="AW9" s="12"/>
      <c r="AX9" s="12"/>
      <c r="AY9" s="12"/>
      <c r="AZ9" s="12"/>
    </row>
    <row r="10" spans="1:52" ht="19.5" customHeight="1">
      <c r="A10" s="13">
        <v>9</v>
      </c>
      <c r="B10" s="14" t="s">
        <v>56</v>
      </c>
      <c r="C10" s="14" t="s">
        <v>48</v>
      </c>
      <c r="D10" s="15">
        <v>9820723</v>
      </c>
      <c r="E10" s="16"/>
      <c r="F10" s="16">
        <v>85</v>
      </c>
      <c r="G10" s="16">
        <v>79</v>
      </c>
      <c r="H10" s="17">
        <v>90</v>
      </c>
      <c r="I10" s="16">
        <v>57</v>
      </c>
      <c r="J10" s="16">
        <v>71</v>
      </c>
      <c r="K10" s="17">
        <v>26.92307692</v>
      </c>
      <c r="L10" s="17">
        <v>47.777777780000001</v>
      </c>
      <c r="M10" s="17">
        <v>54.61538462</v>
      </c>
      <c r="N10" s="17">
        <v>0</v>
      </c>
      <c r="O10" s="17">
        <v>75.38461538</v>
      </c>
      <c r="P10" s="17">
        <v>68.181818179999993</v>
      </c>
      <c r="Q10" s="17">
        <v>57.777777780000001</v>
      </c>
      <c r="R10" s="17">
        <f t="shared" si="0"/>
        <v>59.388370888333327</v>
      </c>
      <c r="S10" s="28">
        <v>100</v>
      </c>
      <c r="T10" s="29">
        <v>50</v>
      </c>
      <c r="U10" s="29">
        <v>100</v>
      </c>
      <c r="V10" s="31">
        <v>100</v>
      </c>
      <c r="W10" s="31">
        <v>100</v>
      </c>
      <c r="X10" s="30">
        <v>0</v>
      </c>
      <c r="Y10" s="31">
        <v>25</v>
      </c>
      <c r="Z10" s="31">
        <v>100</v>
      </c>
      <c r="AA10" s="31">
        <v>100</v>
      </c>
      <c r="AB10" s="19">
        <f t="shared" si="4"/>
        <v>87.5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3">
        <f t="shared" si="1"/>
        <v>0</v>
      </c>
      <c r="AJ10" s="23">
        <v>70</v>
      </c>
      <c r="AK10" s="24">
        <v>0</v>
      </c>
      <c r="AL10" s="22">
        <v>0</v>
      </c>
      <c r="AM10" s="24">
        <f t="shared" si="2"/>
        <v>35</v>
      </c>
      <c r="AN10" s="25">
        <v>75</v>
      </c>
      <c r="AO10" s="32">
        <v>80</v>
      </c>
      <c r="AP10" s="32">
        <v>90</v>
      </c>
      <c r="AQ10" s="26">
        <v>70</v>
      </c>
      <c r="AR10" s="26">
        <v>80</v>
      </c>
      <c r="AS10" s="26">
        <v>0</v>
      </c>
      <c r="AT10" s="26">
        <v>0</v>
      </c>
      <c r="AU10" s="27">
        <f t="shared" si="3"/>
        <v>53.333333333333336</v>
      </c>
      <c r="AV10" s="44">
        <f t="shared" si="5"/>
        <v>13.181651126649998</v>
      </c>
      <c r="AW10" s="12"/>
      <c r="AX10" s="12"/>
      <c r="AY10" s="12"/>
      <c r="AZ10" s="12"/>
    </row>
    <row r="11" spans="1:52" ht="19.5" customHeight="1">
      <c r="A11" s="13">
        <v>10</v>
      </c>
      <c r="B11" s="14" t="s">
        <v>57</v>
      </c>
      <c r="C11" s="14" t="s">
        <v>48</v>
      </c>
      <c r="D11" s="15">
        <v>9631813</v>
      </c>
      <c r="E11" s="16"/>
      <c r="F11" s="16">
        <v>95.5</v>
      </c>
      <c r="G11" s="16">
        <v>82</v>
      </c>
      <c r="H11" s="16">
        <v>80</v>
      </c>
      <c r="I11" s="16">
        <v>89</v>
      </c>
      <c r="J11" s="16">
        <v>86.3</v>
      </c>
      <c r="K11" s="17">
        <v>103.8461538</v>
      </c>
      <c r="L11" s="17">
        <v>97.777777779999994</v>
      </c>
      <c r="M11" s="17">
        <v>96.92307692</v>
      </c>
      <c r="N11" s="17">
        <v>84.666666669999998</v>
      </c>
      <c r="O11" s="17">
        <v>81.53846154</v>
      </c>
      <c r="P11" s="17">
        <v>43.636363639999999</v>
      </c>
      <c r="Q11" s="17">
        <v>27.777777780000001</v>
      </c>
      <c r="R11" s="17">
        <f t="shared" si="0"/>
        <v>80.747189844166655</v>
      </c>
      <c r="S11" s="28">
        <v>75</v>
      </c>
      <c r="T11" s="33">
        <v>100</v>
      </c>
      <c r="U11" s="33">
        <v>100</v>
      </c>
      <c r="V11" s="30">
        <v>100</v>
      </c>
      <c r="W11" s="30">
        <v>100</v>
      </c>
      <c r="X11" s="30">
        <v>50</v>
      </c>
      <c r="Y11" s="30">
        <v>0</v>
      </c>
      <c r="Z11" s="30">
        <v>100</v>
      </c>
      <c r="AA11" s="30">
        <v>100</v>
      </c>
      <c r="AB11" s="19">
        <f t="shared" si="4"/>
        <v>93.981481481481481</v>
      </c>
      <c r="AC11" s="23">
        <v>100</v>
      </c>
      <c r="AD11" s="23">
        <v>100</v>
      </c>
      <c r="AE11" s="23">
        <v>100</v>
      </c>
      <c r="AF11" s="22">
        <v>0</v>
      </c>
      <c r="AG11" s="23">
        <v>100</v>
      </c>
      <c r="AH11" s="23">
        <v>100</v>
      </c>
      <c r="AI11" s="23">
        <f t="shared" si="1"/>
        <v>83.333333333333329</v>
      </c>
      <c r="AJ11" s="23">
        <v>50</v>
      </c>
      <c r="AK11" s="24">
        <v>0</v>
      </c>
      <c r="AL11" s="22">
        <v>0</v>
      </c>
      <c r="AM11" s="24">
        <f t="shared" si="2"/>
        <v>25</v>
      </c>
      <c r="AN11" s="25">
        <v>80</v>
      </c>
      <c r="AO11" s="32">
        <v>85</v>
      </c>
      <c r="AP11" s="32">
        <v>85</v>
      </c>
      <c r="AQ11" s="26">
        <v>70</v>
      </c>
      <c r="AR11" s="26">
        <v>80</v>
      </c>
      <c r="AS11" s="26">
        <v>0</v>
      </c>
      <c r="AT11" s="26">
        <v>0</v>
      </c>
      <c r="AU11" s="27">
        <f t="shared" si="3"/>
        <v>53.333333333333336</v>
      </c>
      <c r="AV11" s="44">
        <f t="shared" si="5"/>
        <v>14.577971250880553</v>
      </c>
      <c r="AW11" s="12"/>
      <c r="AX11" s="12"/>
      <c r="AY11" s="12"/>
      <c r="AZ11" s="12"/>
    </row>
    <row r="12" spans="1:52" ht="19.5" customHeight="1">
      <c r="A12" s="13">
        <v>11</v>
      </c>
      <c r="B12" s="14" t="s">
        <v>58</v>
      </c>
      <c r="C12" s="14" t="s">
        <v>48</v>
      </c>
      <c r="D12" s="15">
        <v>9820963</v>
      </c>
      <c r="E12" s="16"/>
      <c r="F12" s="16">
        <v>0</v>
      </c>
      <c r="G12" s="16">
        <v>0</v>
      </c>
      <c r="H12" s="17">
        <v>0</v>
      </c>
      <c r="I12" s="16">
        <v>0</v>
      </c>
      <c r="J12" s="16">
        <v>60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f t="shared" si="0"/>
        <v>5</v>
      </c>
      <c r="S12" s="28"/>
      <c r="T12" s="29"/>
      <c r="U12" s="29"/>
      <c r="V12" s="30">
        <v>100</v>
      </c>
      <c r="W12" s="31">
        <v>0</v>
      </c>
      <c r="X12" s="30">
        <v>0</v>
      </c>
      <c r="Y12" s="30">
        <v>0</v>
      </c>
      <c r="Z12" s="30">
        <v>0</v>
      </c>
      <c r="AA12" s="30">
        <v>0</v>
      </c>
      <c r="AB12" s="19">
        <f t="shared" si="4"/>
        <v>19.444444444444446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3">
        <f t="shared" si="1"/>
        <v>0</v>
      </c>
      <c r="AJ12" s="22">
        <v>0</v>
      </c>
      <c r="AK12" s="24">
        <v>0</v>
      </c>
      <c r="AL12" s="22">
        <v>0</v>
      </c>
      <c r="AM12" s="24">
        <f t="shared" si="2"/>
        <v>0</v>
      </c>
      <c r="AN12" s="25">
        <v>0</v>
      </c>
      <c r="AO12" s="32">
        <v>0</v>
      </c>
      <c r="AP12" s="32">
        <v>0</v>
      </c>
      <c r="AQ12" s="26">
        <v>0</v>
      </c>
      <c r="AR12" s="26">
        <v>0</v>
      </c>
      <c r="AS12" s="26">
        <v>0</v>
      </c>
      <c r="AT12" s="26">
        <v>0</v>
      </c>
      <c r="AU12" s="27">
        <f t="shared" si="3"/>
        <v>0</v>
      </c>
      <c r="AV12" s="44">
        <f t="shared" si="5"/>
        <v>1.3166666666666667</v>
      </c>
      <c r="AW12" s="12"/>
      <c r="AX12" s="12"/>
      <c r="AY12" s="12"/>
      <c r="AZ12" s="12"/>
    </row>
    <row r="13" spans="1:52" ht="19.5" customHeight="1">
      <c r="A13" s="13">
        <v>12</v>
      </c>
      <c r="B13" s="14" t="s">
        <v>59</v>
      </c>
      <c r="C13" s="14" t="s">
        <v>48</v>
      </c>
      <c r="D13" s="15">
        <v>9821023</v>
      </c>
      <c r="E13" s="16"/>
      <c r="F13" s="16">
        <v>100</v>
      </c>
      <c r="G13" s="16">
        <v>72</v>
      </c>
      <c r="H13" s="17">
        <v>90</v>
      </c>
      <c r="I13" s="16">
        <v>83</v>
      </c>
      <c r="J13" s="16">
        <v>66</v>
      </c>
      <c r="K13" s="17">
        <v>51.53846154</v>
      </c>
      <c r="L13" s="17">
        <v>73.888888890000004</v>
      </c>
      <c r="M13" s="17">
        <v>86.153846150000007</v>
      </c>
      <c r="N13" s="17">
        <v>48</v>
      </c>
      <c r="O13" s="17">
        <v>90.769230769999993</v>
      </c>
      <c r="P13" s="17">
        <v>95</v>
      </c>
      <c r="Q13" s="17">
        <v>68.888888890000004</v>
      </c>
      <c r="R13" s="17">
        <f t="shared" si="0"/>
        <v>77.103276353333342</v>
      </c>
      <c r="S13" s="28">
        <v>100</v>
      </c>
      <c r="T13" s="29">
        <v>50</v>
      </c>
      <c r="U13" s="29">
        <v>100</v>
      </c>
      <c r="V13" s="30">
        <v>100</v>
      </c>
      <c r="W13" s="30">
        <v>100</v>
      </c>
      <c r="X13" s="30">
        <v>25</v>
      </c>
      <c r="Y13" s="30">
        <v>50</v>
      </c>
      <c r="Z13" s="30">
        <v>100</v>
      </c>
      <c r="AA13" s="30">
        <v>100</v>
      </c>
      <c r="AB13" s="19">
        <f t="shared" si="4"/>
        <v>93.981481481481481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3">
        <f t="shared" si="1"/>
        <v>0</v>
      </c>
      <c r="AJ13" s="23">
        <v>80</v>
      </c>
      <c r="AK13" s="24">
        <v>0</v>
      </c>
      <c r="AL13" s="22">
        <v>0</v>
      </c>
      <c r="AM13" s="24">
        <f t="shared" si="2"/>
        <v>40</v>
      </c>
      <c r="AN13" s="25">
        <v>75</v>
      </c>
      <c r="AO13" s="32">
        <v>60</v>
      </c>
      <c r="AP13" s="32">
        <v>100</v>
      </c>
      <c r="AQ13" s="26">
        <v>70</v>
      </c>
      <c r="AR13" s="26">
        <v>80</v>
      </c>
      <c r="AS13" s="26">
        <v>0</v>
      </c>
      <c r="AT13" s="26">
        <v>15</v>
      </c>
      <c r="AU13" s="27">
        <f t="shared" si="3"/>
        <v>54.166666666666664</v>
      </c>
      <c r="AV13" s="44">
        <f t="shared" si="5"/>
        <v>14.251987179488889</v>
      </c>
      <c r="AW13" s="12"/>
      <c r="AX13" s="12"/>
      <c r="AY13" s="12"/>
      <c r="AZ13" s="12"/>
    </row>
    <row r="14" spans="1:52" ht="19.5" customHeight="1">
      <c r="A14" s="13">
        <v>13</v>
      </c>
      <c r="B14" s="14" t="s">
        <v>60</v>
      </c>
      <c r="C14" s="14" t="s">
        <v>48</v>
      </c>
      <c r="D14" s="15">
        <v>9726243</v>
      </c>
      <c r="E14" s="16"/>
      <c r="F14" s="16">
        <v>100</v>
      </c>
      <c r="G14" s="16">
        <v>81</v>
      </c>
      <c r="H14" s="17">
        <v>99</v>
      </c>
      <c r="I14" s="16">
        <v>58</v>
      </c>
      <c r="J14" s="16">
        <v>98</v>
      </c>
      <c r="K14" s="17">
        <v>75.38461538</v>
      </c>
      <c r="L14" s="17">
        <v>98.888888890000004</v>
      </c>
      <c r="M14" s="17">
        <v>76.92307692</v>
      </c>
      <c r="N14" s="17">
        <v>46</v>
      </c>
      <c r="O14" s="17">
        <v>23.07692308</v>
      </c>
      <c r="P14" s="17">
        <v>0</v>
      </c>
      <c r="Q14" s="17">
        <v>0</v>
      </c>
      <c r="R14" s="17">
        <f t="shared" si="0"/>
        <v>63.022792022499999</v>
      </c>
      <c r="S14" s="28">
        <v>100</v>
      </c>
      <c r="T14" s="29">
        <v>50</v>
      </c>
      <c r="U14" s="29">
        <v>100</v>
      </c>
      <c r="V14" s="30">
        <v>100</v>
      </c>
      <c r="W14" s="30">
        <v>100</v>
      </c>
      <c r="X14" s="30">
        <v>0</v>
      </c>
      <c r="Y14" s="30">
        <v>25</v>
      </c>
      <c r="Z14" s="30">
        <v>100</v>
      </c>
      <c r="AA14" s="30">
        <v>0</v>
      </c>
      <c r="AB14" s="19">
        <f t="shared" si="4"/>
        <v>74.537037037037024</v>
      </c>
      <c r="AC14" s="23">
        <v>100</v>
      </c>
      <c r="AD14" s="23">
        <v>100</v>
      </c>
      <c r="AE14" s="22">
        <v>0</v>
      </c>
      <c r="AF14" s="22">
        <v>0</v>
      </c>
      <c r="AG14" s="22">
        <v>0</v>
      </c>
      <c r="AH14" s="22">
        <v>0</v>
      </c>
      <c r="AI14" s="23">
        <f t="shared" si="1"/>
        <v>33.333333333333336</v>
      </c>
      <c r="AJ14" s="23">
        <v>55</v>
      </c>
      <c r="AK14" s="23">
        <v>20</v>
      </c>
      <c r="AL14" s="23">
        <v>20</v>
      </c>
      <c r="AM14" s="24">
        <f t="shared" si="2"/>
        <v>42.5</v>
      </c>
      <c r="AN14" s="25">
        <v>85</v>
      </c>
      <c r="AO14" s="32">
        <v>70</v>
      </c>
      <c r="AP14" s="32">
        <v>50</v>
      </c>
      <c r="AQ14" s="26">
        <v>70</v>
      </c>
      <c r="AR14" s="26">
        <v>25</v>
      </c>
      <c r="AS14" s="26">
        <v>0</v>
      </c>
      <c r="AT14" s="26">
        <v>0</v>
      </c>
      <c r="AU14" s="27">
        <f t="shared" si="3"/>
        <v>35.833333333333336</v>
      </c>
      <c r="AV14" s="44">
        <f t="shared" si="5"/>
        <v>12.079572649563886</v>
      </c>
      <c r="AW14" s="12"/>
      <c r="AX14" s="12"/>
      <c r="AY14" s="12"/>
      <c r="AZ14" s="12"/>
    </row>
    <row r="15" spans="1:52" ht="19.5" customHeight="1">
      <c r="A15" s="13">
        <v>14</v>
      </c>
      <c r="B15" s="14" t="s">
        <v>61</v>
      </c>
      <c r="C15" s="14" t="s">
        <v>48</v>
      </c>
      <c r="D15" s="15">
        <v>9821373</v>
      </c>
      <c r="E15" s="16"/>
      <c r="F15" s="16"/>
      <c r="G15" s="16"/>
      <c r="H15" s="17">
        <v>91</v>
      </c>
      <c r="I15" s="16">
        <v>98</v>
      </c>
      <c r="J15" s="16">
        <v>94</v>
      </c>
      <c r="K15" s="17">
        <v>0</v>
      </c>
      <c r="L15" s="17">
        <v>98.888888890000004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f t="shared" si="0"/>
        <v>38.188888888999998</v>
      </c>
      <c r="S15" s="28">
        <v>0</v>
      </c>
      <c r="T15" s="29">
        <v>50</v>
      </c>
      <c r="U15" s="29">
        <v>100</v>
      </c>
      <c r="V15" s="30">
        <v>75</v>
      </c>
      <c r="W15" s="31">
        <v>0</v>
      </c>
      <c r="X15" s="30">
        <v>0</v>
      </c>
      <c r="Y15" s="30">
        <v>0</v>
      </c>
      <c r="Z15" s="31">
        <v>50</v>
      </c>
      <c r="AA15" s="30">
        <v>0</v>
      </c>
      <c r="AB15" s="19">
        <f t="shared" si="4"/>
        <v>35.648148148148152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3">
        <f t="shared" si="1"/>
        <v>0</v>
      </c>
      <c r="AJ15" s="23">
        <v>0</v>
      </c>
      <c r="AK15" s="24">
        <v>0</v>
      </c>
      <c r="AL15" s="22">
        <v>0</v>
      </c>
      <c r="AM15" s="24">
        <f t="shared" si="2"/>
        <v>0</v>
      </c>
      <c r="AN15" s="25">
        <v>80</v>
      </c>
      <c r="AO15" s="32">
        <v>100</v>
      </c>
      <c r="AP15" s="32">
        <v>95</v>
      </c>
      <c r="AQ15" s="26">
        <v>55</v>
      </c>
      <c r="AR15" s="26">
        <v>35</v>
      </c>
      <c r="AS15" s="26">
        <v>95</v>
      </c>
      <c r="AT15" s="26">
        <v>30</v>
      </c>
      <c r="AU15" s="27">
        <f t="shared" si="3"/>
        <v>68.333333333333329</v>
      </c>
      <c r="AV15" s="44">
        <f t="shared" si="5"/>
        <v>9.7845555555588888</v>
      </c>
      <c r="AW15" s="12"/>
      <c r="AX15" s="12"/>
      <c r="AY15" s="12"/>
      <c r="AZ15" s="12"/>
    </row>
    <row r="16" spans="1:52" ht="19.5" customHeight="1">
      <c r="A16" s="13">
        <v>15</v>
      </c>
      <c r="B16" s="14" t="s">
        <v>62</v>
      </c>
      <c r="C16" s="14" t="s">
        <v>48</v>
      </c>
      <c r="D16" s="15">
        <v>9731483</v>
      </c>
      <c r="E16" s="16"/>
      <c r="F16" s="16">
        <v>100</v>
      </c>
      <c r="G16" s="16">
        <v>82</v>
      </c>
      <c r="H16" s="17">
        <v>100</v>
      </c>
      <c r="I16" s="16">
        <v>90</v>
      </c>
      <c r="J16" s="16">
        <v>89</v>
      </c>
      <c r="K16" s="17">
        <v>77.692307690000007</v>
      </c>
      <c r="L16" s="17">
        <v>100</v>
      </c>
      <c r="M16" s="17">
        <v>66.92307692</v>
      </c>
      <c r="N16" s="17">
        <v>94</v>
      </c>
      <c r="O16" s="17">
        <v>89.230769230000007</v>
      </c>
      <c r="P16" s="17">
        <v>116.3636364</v>
      </c>
      <c r="Q16" s="17">
        <v>97.777777779999994</v>
      </c>
      <c r="R16" s="17">
        <f t="shared" si="0"/>
        <v>91.915630668333336</v>
      </c>
      <c r="S16" s="28">
        <v>100</v>
      </c>
      <c r="T16" s="29">
        <v>100</v>
      </c>
      <c r="U16" s="29">
        <v>100</v>
      </c>
      <c r="V16" s="30">
        <v>75</v>
      </c>
      <c r="W16" s="30">
        <v>100</v>
      </c>
      <c r="X16" s="30">
        <v>50</v>
      </c>
      <c r="Y16" s="30">
        <v>25</v>
      </c>
      <c r="Z16" s="30">
        <v>100</v>
      </c>
      <c r="AA16" s="30">
        <v>50</v>
      </c>
      <c r="AB16" s="19">
        <f t="shared" si="4"/>
        <v>90.740740740740719</v>
      </c>
      <c r="AC16" s="23">
        <v>100</v>
      </c>
      <c r="AD16" s="23">
        <v>100</v>
      </c>
      <c r="AE16" s="23">
        <v>100</v>
      </c>
      <c r="AF16" s="23">
        <v>100</v>
      </c>
      <c r="AG16" s="23">
        <v>100</v>
      </c>
      <c r="AH16" s="22">
        <v>80</v>
      </c>
      <c r="AI16" s="23">
        <f t="shared" si="1"/>
        <v>96.666666666666671</v>
      </c>
      <c r="AJ16" s="22">
        <v>50</v>
      </c>
      <c r="AK16" s="23">
        <v>100</v>
      </c>
      <c r="AL16" s="23">
        <v>70</v>
      </c>
      <c r="AM16" s="24">
        <f t="shared" si="2"/>
        <v>92.5</v>
      </c>
      <c r="AN16" s="25">
        <v>90</v>
      </c>
      <c r="AO16" s="32">
        <v>80</v>
      </c>
      <c r="AP16" s="32">
        <v>85</v>
      </c>
      <c r="AQ16" s="26">
        <v>65</v>
      </c>
      <c r="AR16" s="26">
        <v>95</v>
      </c>
      <c r="AS16" s="26">
        <v>90</v>
      </c>
      <c r="AT16" s="26">
        <v>45</v>
      </c>
      <c r="AU16" s="27">
        <f t="shared" si="3"/>
        <v>76.666666666666671</v>
      </c>
      <c r="AV16" s="44">
        <f t="shared" si="5"/>
        <v>17.835246697827777</v>
      </c>
      <c r="AW16" s="12"/>
      <c r="AX16" s="12"/>
      <c r="AY16" s="12"/>
      <c r="AZ16" s="12"/>
    </row>
    <row r="17" spans="1:52" ht="19.5" customHeight="1">
      <c r="A17" s="13">
        <v>16</v>
      </c>
      <c r="B17" s="14" t="s">
        <v>63</v>
      </c>
      <c r="C17" s="14" t="s">
        <v>48</v>
      </c>
      <c r="D17" s="15">
        <v>9726403</v>
      </c>
      <c r="E17" s="16"/>
      <c r="F17" s="16">
        <v>100</v>
      </c>
      <c r="G17" s="16">
        <v>82</v>
      </c>
      <c r="H17" s="17">
        <v>86</v>
      </c>
      <c r="I17" s="16">
        <v>57</v>
      </c>
      <c r="J17" s="16">
        <v>77</v>
      </c>
      <c r="K17" s="17">
        <v>0</v>
      </c>
      <c r="L17" s="17">
        <v>100</v>
      </c>
      <c r="M17" s="17">
        <v>47.69230769</v>
      </c>
      <c r="N17" s="17">
        <v>0</v>
      </c>
      <c r="O17" s="17">
        <v>0</v>
      </c>
      <c r="P17" s="17">
        <v>0</v>
      </c>
      <c r="Q17" s="17">
        <v>0</v>
      </c>
      <c r="R17" s="17">
        <f t="shared" si="0"/>
        <v>45.807692307499998</v>
      </c>
      <c r="S17" s="28">
        <v>100</v>
      </c>
      <c r="T17" s="29">
        <v>75</v>
      </c>
      <c r="U17" s="29">
        <v>100</v>
      </c>
      <c r="V17" s="30">
        <v>100</v>
      </c>
      <c r="W17" s="30">
        <v>100</v>
      </c>
      <c r="X17" s="30">
        <v>50</v>
      </c>
      <c r="Y17" s="30">
        <v>50</v>
      </c>
      <c r="Z17" s="30">
        <v>100</v>
      </c>
      <c r="AA17" s="30">
        <v>60</v>
      </c>
      <c r="AB17" s="19">
        <f t="shared" si="4"/>
        <v>95.277777777777786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3">
        <f t="shared" si="1"/>
        <v>0</v>
      </c>
      <c r="AJ17" s="23">
        <v>50</v>
      </c>
      <c r="AK17" s="23">
        <v>100</v>
      </c>
      <c r="AL17" s="23">
        <v>35</v>
      </c>
      <c r="AM17" s="24">
        <f t="shared" si="2"/>
        <v>83.75</v>
      </c>
      <c r="AN17" s="25">
        <v>95</v>
      </c>
      <c r="AO17" s="32">
        <v>85</v>
      </c>
      <c r="AP17" s="32">
        <v>100</v>
      </c>
      <c r="AQ17" s="26">
        <v>100</v>
      </c>
      <c r="AR17" s="26">
        <v>80</v>
      </c>
      <c r="AS17" s="26">
        <v>70</v>
      </c>
      <c r="AT17" s="26">
        <v>35</v>
      </c>
      <c r="AU17" s="27">
        <f t="shared" si="3"/>
        <v>78.333333333333329</v>
      </c>
      <c r="AV17" s="44">
        <f t="shared" si="5"/>
        <v>16.315897435891667</v>
      </c>
      <c r="AW17" s="12"/>
      <c r="AX17" s="12"/>
      <c r="AY17" s="12"/>
      <c r="AZ17" s="12"/>
    </row>
    <row r="18" spans="1:52" ht="19.5" customHeight="1">
      <c r="A18" s="13">
        <v>17</v>
      </c>
      <c r="B18" s="14" t="s">
        <v>64</v>
      </c>
      <c r="C18" s="14" t="s">
        <v>48</v>
      </c>
      <c r="D18" s="15">
        <v>9821613</v>
      </c>
      <c r="E18" s="16"/>
      <c r="F18" s="16">
        <v>100</v>
      </c>
      <c r="G18" s="16">
        <v>64</v>
      </c>
      <c r="H18" s="17">
        <v>79</v>
      </c>
      <c r="I18" s="16">
        <v>85</v>
      </c>
      <c r="J18" s="16">
        <v>82.7</v>
      </c>
      <c r="K18" s="17">
        <v>94.61538462</v>
      </c>
      <c r="L18" s="17">
        <v>100</v>
      </c>
      <c r="M18" s="17">
        <v>86.92307692</v>
      </c>
      <c r="N18" s="17">
        <v>0</v>
      </c>
      <c r="O18" s="17">
        <v>0</v>
      </c>
      <c r="P18" s="17">
        <v>0</v>
      </c>
      <c r="Q18" s="17">
        <v>0</v>
      </c>
      <c r="R18" s="17">
        <f t="shared" si="0"/>
        <v>57.686538461666665</v>
      </c>
      <c r="S18" s="28">
        <v>100</v>
      </c>
      <c r="T18" s="29">
        <v>100</v>
      </c>
      <c r="U18" s="29">
        <v>100</v>
      </c>
      <c r="V18" s="30">
        <v>100</v>
      </c>
      <c r="W18" s="31">
        <v>0</v>
      </c>
      <c r="X18" s="30">
        <v>0</v>
      </c>
      <c r="Y18" s="30">
        <v>50</v>
      </c>
      <c r="Z18" s="30">
        <v>0</v>
      </c>
      <c r="AA18" s="30">
        <v>0</v>
      </c>
      <c r="AB18" s="19">
        <f t="shared" si="4"/>
        <v>58.333333333333336</v>
      </c>
      <c r="AC18" s="23">
        <v>100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3">
        <f t="shared" si="1"/>
        <v>16.666666666666668</v>
      </c>
      <c r="AJ18" s="22">
        <v>0</v>
      </c>
      <c r="AK18" s="24">
        <v>0</v>
      </c>
      <c r="AL18" s="22">
        <v>0</v>
      </c>
      <c r="AM18" s="24">
        <f t="shared" si="2"/>
        <v>0</v>
      </c>
      <c r="AN18" s="25">
        <v>95</v>
      </c>
      <c r="AO18" s="32">
        <v>95</v>
      </c>
      <c r="AP18" s="32">
        <v>90</v>
      </c>
      <c r="AQ18" s="26">
        <v>20</v>
      </c>
      <c r="AR18" s="26">
        <v>45</v>
      </c>
      <c r="AS18" s="26">
        <v>20</v>
      </c>
      <c r="AT18" s="26">
        <v>0</v>
      </c>
      <c r="AU18" s="27">
        <f t="shared" si="3"/>
        <v>45</v>
      </c>
      <c r="AV18" s="44">
        <f t="shared" si="5"/>
        <v>10.863929487183334</v>
      </c>
      <c r="AW18" s="12"/>
      <c r="AX18" s="12"/>
      <c r="AY18" s="12"/>
      <c r="AZ18" s="12"/>
    </row>
    <row r="19" spans="1:52" ht="19.5" customHeight="1">
      <c r="A19" s="13">
        <v>18</v>
      </c>
      <c r="B19" s="14" t="s">
        <v>65</v>
      </c>
      <c r="C19" s="14" t="s">
        <v>48</v>
      </c>
      <c r="D19" s="15">
        <v>9731773</v>
      </c>
      <c r="E19" s="16"/>
      <c r="F19" s="16">
        <v>100</v>
      </c>
      <c r="G19" s="16">
        <v>82</v>
      </c>
      <c r="H19" s="17">
        <v>63.5</v>
      </c>
      <c r="I19" s="16">
        <v>81</v>
      </c>
      <c r="J19" s="16">
        <v>81</v>
      </c>
      <c r="K19" s="17">
        <v>115.3846154</v>
      </c>
      <c r="L19" s="17">
        <v>92.222222220000006</v>
      </c>
      <c r="M19" s="17">
        <v>89.230769230000007</v>
      </c>
      <c r="N19" s="17">
        <v>91</v>
      </c>
      <c r="O19" s="17">
        <v>64.61538462</v>
      </c>
      <c r="P19" s="17">
        <v>100</v>
      </c>
      <c r="Q19" s="17">
        <v>54.444444439999998</v>
      </c>
      <c r="R19" s="17">
        <f t="shared" si="0"/>
        <v>84.533119659166672</v>
      </c>
      <c r="S19" s="28">
        <v>75</v>
      </c>
      <c r="T19" s="29">
        <v>50</v>
      </c>
      <c r="U19" s="29">
        <v>100</v>
      </c>
      <c r="V19" s="30">
        <v>75</v>
      </c>
      <c r="W19" s="31">
        <v>50</v>
      </c>
      <c r="X19" s="30">
        <v>100</v>
      </c>
      <c r="Y19" s="30">
        <v>50</v>
      </c>
      <c r="Z19" s="30">
        <v>75</v>
      </c>
      <c r="AA19" s="30">
        <v>100</v>
      </c>
      <c r="AB19" s="19">
        <f t="shared" si="4"/>
        <v>87.5</v>
      </c>
      <c r="AC19" s="23">
        <v>100</v>
      </c>
      <c r="AD19" s="22">
        <v>0</v>
      </c>
      <c r="AE19" s="23">
        <v>100</v>
      </c>
      <c r="AF19" s="22">
        <v>0</v>
      </c>
      <c r="AG19" s="23">
        <v>100</v>
      </c>
      <c r="AH19" s="22">
        <v>0</v>
      </c>
      <c r="AI19" s="23">
        <f t="shared" si="1"/>
        <v>50</v>
      </c>
      <c r="AJ19" s="23">
        <v>50</v>
      </c>
      <c r="AK19" s="24">
        <v>0</v>
      </c>
      <c r="AL19" s="22">
        <v>0</v>
      </c>
      <c r="AM19" s="24">
        <f t="shared" si="2"/>
        <v>25</v>
      </c>
      <c r="AN19" s="25">
        <v>85</v>
      </c>
      <c r="AO19" s="32">
        <v>85</v>
      </c>
      <c r="AP19" s="32">
        <v>90</v>
      </c>
      <c r="AQ19" s="26">
        <v>100</v>
      </c>
      <c r="AR19" s="26">
        <v>90</v>
      </c>
      <c r="AS19" s="26">
        <v>0</v>
      </c>
      <c r="AT19" s="26">
        <v>0</v>
      </c>
      <c r="AU19" s="27">
        <f t="shared" si="3"/>
        <v>60.833333333333336</v>
      </c>
      <c r="AV19" s="44">
        <f t="shared" si="5"/>
        <v>14.735993589774999</v>
      </c>
      <c r="AW19" s="12"/>
      <c r="AX19" s="12"/>
      <c r="AY19" s="12"/>
      <c r="AZ19" s="12"/>
    </row>
    <row r="20" spans="1:52" ht="19.5" customHeight="1">
      <c r="A20" s="13">
        <v>19</v>
      </c>
      <c r="B20" s="14" t="s">
        <v>66</v>
      </c>
      <c r="C20" s="14" t="s">
        <v>48</v>
      </c>
      <c r="D20" s="15">
        <v>9732303</v>
      </c>
      <c r="E20" s="16"/>
      <c r="F20" s="16">
        <v>95.5</v>
      </c>
      <c r="G20" s="16">
        <v>81</v>
      </c>
      <c r="H20" s="17">
        <v>80</v>
      </c>
      <c r="I20" s="16">
        <v>76</v>
      </c>
      <c r="J20" s="16">
        <v>98</v>
      </c>
      <c r="K20" s="17">
        <v>75.38461538</v>
      </c>
      <c r="L20" s="17">
        <v>93.333333330000002</v>
      </c>
      <c r="M20" s="17">
        <v>69.230769230000007</v>
      </c>
      <c r="N20" s="17">
        <v>81</v>
      </c>
      <c r="O20" s="17">
        <v>91.53846154</v>
      </c>
      <c r="P20" s="17">
        <v>123</v>
      </c>
      <c r="Q20" s="17">
        <v>104.44444439999999</v>
      </c>
      <c r="R20" s="17">
        <f t="shared" si="0"/>
        <v>89.035968656666668</v>
      </c>
      <c r="S20" s="28">
        <v>50</v>
      </c>
      <c r="T20" s="33">
        <v>75</v>
      </c>
      <c r="U20" s="29">
        <v>75</v>
      </c>
      <c r="V20" s="31">
        <v>100</v>
      </c>
      <c r="W20" s="30">
        <v>100</v>
      </c>
      <c r="X20" s="31">
        <v>90</v>
      </c>
      <c r="Y20" s="30">
        <v>25</v>
      </c>
      <c r="Z20" s="30">
        <v>100</v>
      </c>
      <c r="AA20" s="30">
        <v>60</v>
      </c>
      <c r="AB20" s="19">
        <f t="shared" si="4"/>
        <v>87.5</v>
      </c>
      <c r="AC20" s="23">
        <v>100</v>
      </c>
      <c r="AD20" s="23">
        <v>100</v>
      </c>
      <c r="AE20" s="23">
        <v>100</v>
      </c>
      <c r="AF20" s="23">
        <v>100</v>
      </c>
      <c r="AG20" s="23">
        <v>100</v>
      </c>
      <c r="AH20" s="23">
        <v>100</v>
      </c>
      <c r="AI20" s="23">
        <f t="shared" si="1"/>
        <v>100</v>
      </c>
      <c r="AJ20" s="23">
        <v>55</v>
      </c>
      <c r="AK20" s="23">
        <v>95</v>
      </c>
      <c r="AL20" s="22">
        <v>0</v>
      </c>
      <c r="AM20" s="24">
        <f t="shared" si="2"/>
        <v>75</v>
      </c>
      <c r="AN20" s="25">
        <v>85</v>
      </c>
      <c r="AO20" s="32">
        <v>65</v>
      </c>
      <c r="AP20" s="32">
        <v>100</v>
      </c>
      <c r="AQ20" s="26">
        <v>55</v>
      </c>
      <c r="AR20" s="26">
        <v>80</v>
      </c>
      <c r="AS20" s="26">
        <v>30</v>
      </c>
      <c r="AT20" s="26">
        <v>20</v>
      </c>
      <c r="AU20" s="27">
        <f t="shared" si="3"/>
        <v>58.333333333333336</v>
      </c>
      <c r="AV20" s="44">
        <f t="shared" si="5"/>
        <v>15.971079059700001</v>
      </c>
      <c r="AW20" s="12"/>
      <c r="AX20" s="12"/>
      <c r="AY20" s="12"/>
      <c r="AZ20" s="12"/>
    </row>
    <row r="21" spans="1:52" ht="19.5" customHeight="1">
      <c r="A21" s="13">
        <v>20</v>
      </c>
      <c r="B21" s="14" t="s">
        <v>67</v>
      </c>
      <c r="C21" s="14" t="s">
        <v>48</v>
      </c>
      <c r="D21" s="15">
        <v>9524593</v>
      </c>
      <c r="E21" s="16"/>
      <c r="F21" s="16">
        <v>70</v>
      </c>
      <c r="G21" s="16">
        <v>70</v>
      </c>
      <c r="H21" s="17">
        <v>91</v>
      </c>
      <c r="I21" s="16">
        <v>34</v>
      </c>
      <c r="J21" s="16">
        <v>85.4</v>
      </c>
      <c r="K21" s="17">
        <v>11.53846154</v>
      </c>
      <c r="L21" s="17">
        <v>100</v>
      </c>
      <c r="M21" s="17">
        <v>60.76923077</v>
      </c>
      <c r="N21" s="17">
        <v>42.666666669999998</v>
      </c>
      <c r="O21" s="17">
        <v>0</v>
      </c>
      <c r="P21" s="17">
        <v>80</v>
      </c>
      <c r="Q21" s="17">
        <v>56.666666669999998</v>
      </c>
      <c r="R21" s="17">
        <f t="shared" si="0"/>
        <v>58.503418804166671</v>
      </c>
      <c r="S21" s="34">
        <v>75</v>
      </c>
      <c r="T21" s="33">
        <v>100</v>
      </c>
      <c r="U21" s="33">
        <v>75</v>
      </c>
      <c r="V21" s="30">
        <v>75</v>
      </c>
      <c r="W21" s="31">
        <v>50</v>
      </c>
      <c r="X21" s="30">
        <v>0</v>
      </c>
      <c r="Y21" s="30">
        <v>25</v>
      </c>
      <c r="Z21" s="30">
        <v>0</v>
      </c>
      <c r="AA21" s="30">
        <v>0</v>
      </c>
      <c r="AB21" s="19">
        <f t="shared" si="4"/>
        <v>51.851851851851848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3">
        <f t="shared" si="1"/>
        <v>0</v>
      </c>
      <c r="AJ21" s="22">
        <v>0</v>
      </c>
      <c r="AK21" s="24">
        <v>0</v>
      </c>
      <c r="AL21" s="22">
        <v>0</v>
      </c>
      <c r="AM21" s="24">
        <f t="shared" si="2"/>
        <v>0</v>
      </c>
      <c r="AN21" s="25">
        <v>70</v>
      </c>
      <c r="AO21" s="32">
        <v>100</v>
      </c>
      <c r="AP21" s="32">
        <v>100</v>
      </c>
      <c r="AQ21" s="26">
        <v>10</v>
      </c>
      <c r="AR21" s="26">
        <v>80</v>
      </c>
      <c r="AS21" s="26">
        <v>0</v>
      </c>
      <c r="AT21" s="26">
        <v>10</v>
      </c>
      <c r="AU21" s="27">
        <f t="shared" si="3"/>
        <v>50</v>
      </c>
      <c r="AV21" s="44">
        <f t="shared" si="5"/>
        <v>9.9662136752361103</v>
      </c>
      <c r="AW21" s="12"/>
      <c r="AX21" s="12"/>
      <c r="AY21" s="12"/>
      <c r="AZ21" s="12"/>
    </row>
    <row r="22" spans="1:52" ht="19.5" customHeight="1">
      <c r="A22" s="13">
        <v>21</v>
      </c>
      <c r="B22" s="14" t="s">
        <v>68</v>
      </c>
      <c r="C22" s="14" t="s">
        <v>48</v>
      </c>
      <c r="D22" s="15">
        <v>9701923</v>
      </c>
      <c r="E22" s="16"/>
      <c r="F22" s="16"/>
      <c r="G22" s="16"/>
      <c r="H22" s="17"/>
      <c r="I22" s="16">
        <v>0</v>
      </c>
      <c r="J22" s="16">
        <v>0</v>
      </c>
      <c r="K22" s="17">
        <v>57.69230769</v>
      </c>
      <c r="L22" s="17">
        <v>74.444444439999998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f t="shared" si="0"/>
        <v>14.681861347777776</v>
      </c>
      <c r="S22" s="28"/>
      <c r="T22" s="29"/>
      <c r="U22" s="29"/>
      <c r="V22" s="30">
        <v>100</v>
      </c>
      <c r="W22" s="30">
        <v>100</v>
      </c>
      <c r="X22" s="30">
        <v>0</v>
      </c>
      <c r="Y22" s="30">
        <v>0</v>
      </c>
      <c r="Z22" s="30">
        <v>100</v>
      </c>
      <c r="AA22" s="30">
        <v>50</v>
      </c>
      <c r="AB22" s="19">
        <f t="shared" si="4"/>
        <v>68.055555555555557</v>
      </c>
      <c r="AC22" s="22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3">
        <f t="shared" si="1"/>
        <v>0</v>
      </c>
      <c r="AJ22" s="22">
        <v>0</v>
      </c>
      <c r="AK22" s="24">
        <v>0</v>
      </c>
      <c r="AL22" s="22">
        <v>0</v>
      </c>
      <c r="AM22" s="24">
        <f t="shared" si="2"/>
        <v>0</v>
      </c>
      <c r="AN22" s="25">
        <v>60</v>
      </c>
      <c r="AO22" s="32">
        <v>60</v>
      </c>
      <c r="AP22" s="32">
        <v>35</v>
      </c>
      <c r="AQ22" s="26">
        <v>70</v>
      </c>
      <c r="AR22" s="26">
        <v>75</v>
      </c>
      <c r="AS22" s="26">
        <v>10</v>
      </c>
      <c r="AT22" s="26">
        <v>0</v>
      </c>
      <c r="AU22" s="27">
        <f t="shared" si="3"/>
        <v>41.666666666666664</v>
      </c>
      <c r="AV22" s="44">
        <f t="shared" si="5"/>
        <v>8.8237891737666665</v>
      </c>
      <c r="AW22" s="12"/>
      <c r="AX22" s="12"/>
      <c r="AY22" s="12"/>
      <c r="AZ22" s="12"/>
    </row>
    <row r="23" spans="1:52" ht="19.5" customHeight="1">
      <c r="A23" s="13">
        <v>22</v>
      </c>
      <c r="B23" s="14" t="s">
        <v>69</v>
      </c>
      <c r="C23" s="14" t="s">
        <v>48</v>
      </c>
      <c r="D23" s="15">
        <v>9822573</v>
      </c>
      <c r="E23" s="16"/>
      <c r="F23" s="16">
        <v>100</v>
      </c>
      <c r="G23" s="16">
        <v>100</v>
      </c>
      <c r="H23" s="17">
        <v>100</v>
      </c>
      <c r="I23" s="16">
        <v>100</v>
      </c>
      <c r="J23" s="16">
        <v>84</v>
      </c>
      <c r="K23" s="17">
        <v>47.69230769</v>
      </c>
      <c r="L23" s="17">
        <v>80</v>
      </c>
      <c r="M23" s="17">
        <v>0</v>
      </c>
      <c r="N23" s="17">
        <v>0</v>
      </c>
      <c r="O23" s="17">
        <v>74.61538462</v>
      </c>
      <c r="P23" s="17">
        <v>0</v>
      </c>
      <c r="Q23" s="17">
        <v>0</v>
      </c>
      <c r="R23" s="17">
        <f t="shared" si="0"/>
        <v>57.192307692500002</v>
      </c>
      <c r="S23" s="28"/>
      <c r="T23" s="29"/>
      <c r="U23" s="29"/>
      <c r="V23" s="30">
        <v>100</v>
      </c>
      <c r="W23" s="30">
        <v>100</v>
      </c>
      <c r="X23" s="30">
        <v>0</v>
      </c>
      <c r="Y23" s="30">
        <v>0</v>
      </c>
      <c r="Z23" s="30">
        <v>100</v>
      </c>
      <c r="AA23" s="30">
        <v>100</v>
      </c>
      <c r="AB23" s="19">
        <f t="shared" si="4"/>
        <v>77.777777777777786</v>
      </c>
      <c r="AC23" s="22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3">
        <f t="shared" si="1"/>
        <v>0</v>
      </c>
      <c r="AJ23" s="23">
        <v>60</v>
      </c>
      <c r="AK23" s="23">
        <v>100</v>
      </c>
      <c r="AL23" s="22">
        <v>0</v>
      </c>
      <c r="AM23" s="24">
        <f t="shared" si="2"/>
        <v>80</v>
      </c>
      <c r="AN23" s="25">
        <v>85</v>
      </c>
      <c r="AO23" s="26">
        <v>20</v>
      </c>
      <c r="AP23" s="26">
        <v>40</v>
      </c>
      <c r="AQ23" s="26">
        <v>35</v>
      </c>
      <c r="AR23" s="26">
        <v>75</v>
      </c>
      <c r="AS23" s="26">
        <v>5</v>
      </c>
      <c r="AT23" s="26">
        <v>5</v>
      </c>
      <c r="AU23" s="27">
        <f t="shared" si="3"/>
        <v>30</v>
      </c>
      <c r="AV23" s="44">
        <f t="shared" si="5"/>
        <v>12.332435897441666</v>
      </c>
      <c r="AW23" s="12"/>
      <c r="AX23" s="12"/>
      <c r="AY23" s="12"/>
      <c r="AZ23" s="12"/>
    </row>
    <row r="24" spans="1:52" ht="19.5" customHeight="1">
      <c r="A24" s="13">
        <v>23</v>
      </c>
      <c r="B24" s="14" t="s">
        <v>70</v>
      </c>
      <c r="C24" s="14" t="s">
        <v>48</v>
      </c>
      <c r="D24" s="15">
        <v>9822823</v>
      </c>
      <c r="E24" s="16"/>
      <c r="F24" s="16">
        <v>100</v>
      </c>
      <c r="G24" s="16">
        <v>89</v>
      </c>
      <c r="H24" s="17">
        <v>84</v>
      </c>
      <c r="I24" s="16">
        <v>66</v>
      </c>
      <c r="J24" s="16">
        <v>86</v>
      </c>
      <c r="K24" s="17">
        <v>66.92307692</v>
      </c>
      <c r="L24" s="17">
        <v>88.333333330000002</v>
      </c>
      <c r="M24" s="17">
        <v>81.53846154</v>
      </c>
      <c r="N24" s="17">
        <v>75</v>
      </c>
      <c r="O24" s="17">
        <v>84.61538462</v>
      </c>
      <c r="P24" s="17">
        <v>89.090909089999997</v>
      </c>
      <c r="Q24" s="17">
        <v>98.888888890000004</v>
      </c>
      <c r="R24" s="17">
        <f t="shared" si="0"/>
        <v>84.115837865833313</v>
      </c>
      <c r="S24" s="28">
        <v>100</v>
      </c>
      <c r="T24" s="29">
        <v>50</v>
      </c>
      <c r="U24" s="29">
        <v>100</v>
      </c>
      <c r="V24" s="30">
        <v>100</v>
      </c>
      <c r="W24" s="30">
        <v>100</v>
      </c>
      <c r="X24" s="31">
        <v>50</v>
      </c>
      <c r="Y24" s="31">
        <v>25</v>
      </c>
      <c r="Z24" s="30">
        <v>100</v>
      </c>
      <c r="AA24" s="30">
        <v>50</v>
      </c>
      <c r="AB24" s="19">
        <f t="shared" si="4"/>
        <v>87.5</v>
      </c>
      <c r="AC24" s="23">
        <v>100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3">
        <f t="shared" si="1"/>
        <v>16.666666666666668</v>
      </c>
      <c r="AJ24" s="23">
        <v>30</v>
      </c>
      <c r="AK24" s="23">
        <v>35</v>
      </c>
      <c r="AL24" s="22">
        <v>0</v>
      </c>
      <c r="AM24" s="24">
        <f t="shared" si="2"/>
        <v>32.5</v>
      </c>
      <c r="AN24" s="25">
        <v>90</v>
      </c>
      <c r="AO24" s="26">
        <v>45</v>
      </c>
      <c r="AP24" s="26">
        <v>100</v>
      </c>
      <c r="AQ24" s="26">
        <v>70</v>
      </c>
      <c r="AR24" s="26">
        <v>65</v>
      </c>
      <c r="AS24" s="26">
        <v>0</v>
      </c>
      <c r="AT24" s="26">
        <v>0</v>
      </c>
      <c r="AU24" s="27">
        <f t="shared" si="3"/>
        <v>46.666666666666664</v>
      </c>
      <c r="AV24" s="44">
        <f t="shared" si="5"/>
        <v>14.006808469308334</v>
      </c>
      <c r="AW24" s="12"/>
      <c r="AX24" s="12"/>
      <c r="AY24" s="12"/>
      <c r="AZ24" s="12"/>
    </row>
    <row r="25" spans="1:52" ht="19.5" customHeight="1">
      <c r="A25" s="13">
        <v>24</v>
      </c>
      <c r="B25" s="14" t="s">
        <v>71</v>
      </c>
      <c r="C25" s="14" t="s">
        <v>48</v>
      </c>
      <c r="D25" s="15">
        <v>9822873</v>
      </c>
      <c r="E25" s="16"/>
      <c r="F25" s="16">
        <v>100</v>
      </c>
      <c r="G25" s="16">
        <v>81</v>
      </c>
      <c r="H25" s="17">
        <v>89</v>
      </c>
      <c r="I25" s="16">
        <v>80</v>
      </c>
      <c r="J25" s="16">
        <v>91</v>
      </c>
      <c r="K25" s="17">
        <v>83.846153849999993</v>
      </c>
      <c r="L25" s="17">
        <v>96.111111109999996</v>
      </c>
      <c r="M25" s="17">
        <v>27.69230769</v>
      </c>
      <c r="N25" s="17">
        <v>0</v>
      </c>
      <c r="O25" s="17">
        <v>95.38461538</v>
      </c>
      <c r="P25" s="17">
        <v>96</v>
      </c>
      <c r="Q25" s="17">
        <v>0</v>
      </c>
      <c r="R25" s="17">
        <f t="shared" si="0"/>
        <v>70.0028490025</v>
      </c>
      <c r="S25" s="28">
        <v>100</v>
      </c>
      <c r="T25" s="29">
        <v>100</v>
      </c>
      <c r="U25" s="29">
        <v>100</v>
      </c>
      <c r="V25" s="30">
        <v>75</v>
      </c>
      <c r="W25" s="30">
        <v>100</v>
      </c>
      <c r="X25" s="30">
        <v>50</v>
      </c>
      <c r="Y25" s="30">
        <v>75</v>
      </c>
      <c r="Z25" s="30">
        <v>100</v>
      </c>
      <c r="AA25" s="30">
        <v>75</v>
      </c>
      <c r="AB25" s="19">
        <f t="shared" si="4"/>
        <v>100.46296296296298</v>
      </c>
      <c r="AC25" s="23">
        <v>100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3">
        <f t="shared" si="1"/>
        <v>16.666666666666668</v>
      </c>
      <c r="AJ25" s="22">
        <v>0</v>
      </c>
      <c r="AK25" s="24">
        <v>0</v>
      </c>
      <c r="AL25" s="22">
        <v>0</v>
      </c>
      <c r="AM25" s="24">
        <f t="shared" si="2"/>
        <v>0</v>
      </c>
      <c r="AN25" s="25">
        <v>100</v>
      </c>
      <c r="AO25" s="26">
        <v>100</v>
      </c>
      <c r="AP25" s="26">
        <v>100</v>
      </c>
      <c r="AQ25" s="26">
        <v>60</v>
      </c>
      <c r="AR25" s="26">
        <v>70</v>
      </c>
      <c r="AS25" s="26">
        <v>50</v>
      </c>
      <c r="AT25" s="26">
        <v>0</v>
      </c>
      <c r="AU25" s="27">
        <f t="shared" si="3"/>
        <v>63.333333333333336</v>
      </c>
      <c r="AV25" s="44">
        <f t="shared" si="5"/>
        <v>15.011196581186113</v>
      </c>
      <c r="AW25" s="12"/>
      <c r="AX25" s="12"/>
      <c r="AY25" s="12"/>
      <c r="AZ25" s="12"/>
    </row>
    <row r="26" spans="1:52" ht="19.5" customHeight="1">
      <c r="A26" s="13">
        <v>25</v>
      </c>
      <c r="B26" s="14" t="s">
        <v>72</v>
      </c>
      <c r="C26" s="14" t="s">
        <v>48</v>
      </c>
      <c r="D26" s="15">
        <v>9823013</v>
      </c>
      <c r="E26" s="16"/>
      <c r="F26" s="35">
        <v>95.5</v>
      </c>
      <c r="G26" s="35">
        <v>0</v>
      </c>
      <c r="H26" s="36">
        <v>86</v>
      </c>
      <c r="I26" s="16">
        <v>75</v>
      </c>
      <c r="J26" s="16">
        <v>36</v>
      </c>
      <c r="K26" s="17">
        <v>34.61538462</v>
      </c>
      <c r="L26" s="17">
        <v>64.444444439999998</v>
      </c>
      <c r="M26" s="17">
        <v>82.307692309999993</v>
      </c>
      <c r="N26" s="17">
        <v>71.333333330000002</v>
      </c>
      <c r="O26" s="17">
        <v>83.07692308</v>
      </c>
      <c r="P26" s="17">
        <v>129.54545450000001</v>
      </c>
      <c r="Q26" s="17">
        <v>111.1111111</v>
      </c>
      <c r="R26" s="17">
        <f t="shared" si="0"/>
        <v>72.411195281666664</v>
      </c>
      <c r="S26" s="28">
        <v>100</v>
      </c>
      <c r="T26" s="29">
        <v>0</v>
      </c>
      <c r="U26" s="29">
        <v>100</v>
      </c>
      <c r="V26" s="29">
        <v>100</v>
      </c>
      <c r="W26" s="33">
        <v>100</v>
      </c>
      <c r="X26" s="31">
        <v>0</v>
      </c>
      <c r="Y26" s="31">
        <v>25</v>
      </c>
      <c r="Z26" s="30">
        <v>100</v>
      </c>
      <c r="AA26" s="31">
        <v>90</v>
      </c>
      <c r="AB26" s="19">
        <f t="shared" si="4"/>
        <v>79.722222222222214</v>
      </c>
      <c r="AC26" s="22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3">
        <f t="shared" si="1"/>
        <v>0</v>
      </c>
      <c r="AJ26" s="23">
        <v>50</v>
      </c>
      <c r="AK26" s="24">
        <v>0</v>
      </c>
      <c r="AL26" s="22">
        <v>0</v>
      </c>
      <c r="AM26" s="24">
        <f t="shared" si="2"/>
        <v>25</v>
      </c>
      <c r="AN26" s="25">
        <v>70</v>
      </c>
      <c r="AO26" s="32">
        <v>100</v>
      </c>
      <c r="AP26" s="32">
        <v>90</v>
      </c>
      <c r="AQ26" s="26">
        <v>50</v>
      </c>
      <c r="AR26" s="26">
        <v>10</v>
      </c>
      <c r="AS26" s="26">
        <v>0</v>
      </c>
      <c r="AT26" s="26">
        <v>0</v>
      </c>
      <c r="AU26" s="27">
        <f t="shared" si="3"/>
        <v>41.666666666666664</v>
      </c>
      <c r="AV26" s="44">
        <f t="shared" si="5"/>
        <v>12.055669191783332</v>
      </c>
      <c r="AW26" s="12"/>
      <c r="AX26" s="12"/>
      <c r="AY26" s="12"/>
      <c r="AZ26" s="12"/>
    </row>
    <row r="27" spans="1:52" ht="19.5" customHeight="1">
      <c r="A27" s="13">
        <v>26</v>
      </c>
      <c r="B27" s="37" t="s">
        <v>73</v>
      </c>
      <c r="C27" s="37" t="s">
        <v>48</v>
      </c>
      <c r="D27" s="38">
        <v>9823253</v>
      </c>
      <c r="E27" s="35"/>
      <c r="F27" s="35">
        <v>100</v>
      </c>
      <c r="G27" s="35">
        <v>73</v>
      </c>
      <c r="H27" s="36">
        <v>79.5</v>
      </c>
      <c r="I27" s="16">
        <v>75</v>
      </c>
      <c r="J27" s="16">
        <v>51</v>
      </c>
      <c r="K27" s="17">
        <v>89.230769230000007</v>
      </c>
      <c r="L27" s="17">
        <v>94.444444439999998</v>
      </c>
      <c r="M27" s="17">
        <v>50.76923077</v>
      </c>
      <c r="N27" s="17">
        <v>98.666666669999998</v>
      </c>
      <c r="O27" s="17">
        <v>95.38461538</v>
      </c>
      <c r="P27" s="17">
        <v>90</v>
      </c>
      <c r="Q27" s="17">
        <v>76.666666669999998</v>
      </c>
      <c r="R27" s="17">
        <f t="shared" si="0"/>
        <v>81.138532763333345</v>
      </c>
      <c r="S27" s="28">
        <v>100</v>
      </c>
      <c r="T27" s="29">
        <v>75</v>
      </c>
      <c r="U27" s="29">
        <v>100</v>
      </c>
      <c r="V27" s="29">
        <v>100</v>
      </c>
      <c r="W27" s="29">
        <v>100</v>
      </c>
      <c r="X27" s="29">
        <v>100</v>
      </c>
      <c r="Y27" s="29">
        <v>50</v>
      </c>
      <c r="Z27" s="29">
        <v>100</v>
      </c>
      <c r="AA27" s="29">
        <v>100</v>
      </c>
      <c r="AB27" s="19">
        <f t="shared" si="4"/>
        <v>106.94444444444446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3">
        <f t="shared" si="1"/>
        <v>0</v>
      </c>
      <c r="AJ27" s="39">
        <v>65</v>
      </c>
      <c r="AK27" s="39">
        <v>105</v>
      </c>
      <c r="AL27" s="22">
        <v>0</v>
      </c>
      <c r="AM27" s="24">
        <f t="shared" si="2"/>
        <v>85</v>
      </c>
      <c r="AN27" s="25">
        <v>85</v>
      </c>
      <c r="AO27" s="32">
        <v>100</v>
      </c>
      <c r="AP27" s="32">
        <v>100</v>
      </c>
      <c r="AQ27" s="26">
        <v>80</v>
      </c>
      <c r="AR27" s="26">
        <v>95</v>
      </c>
      <c r="AS27" s="26">
        <v>30</v>
      </c>
      <c r="AT27" s="26">
        <v>10</v>
      </c>
      <c r="AU27" s="27">
        <f t="shared" si="3"/>
        <v>69.166666666666671</v>
      </c>
      <c r="AV27" s="44">
        <f t="shared" si="5"/>
        <v>17.250822649566668</v>
      </c>
      <c r="AW27" s="12"/>
      <c r="AX27" s="12"/>
      <c r="AY27" s="12"/>
      <c r="AZ27" s="12"/>
    </row>
    <row r="28" spans="1:52" ht="19.5" customHeight="1">
      <c r="A28" s="13">
        <v>27</v>
      </c>
      <c r="B28" s="37" t="s">
        <v>74</v>
      </c>
      <c r="C28" s="37" t="s">
        <v>48</v>
      </c>
      <c r="D28" s="38">
        <v>9823483</v>
      </c>
      <c r="E28" s="16"/>
      <c r="F28" s="35">
        <v>100</v>
      </c>
      <c r="G28" s="35">
        <v>72</v>
      </c>
      <c r="H28" s="36">
        <v>0</v>
      </c>
      <c r="I28" s="16">
        <v>56</v>
      </c>
      <c r="J28" s="16">
        <v>19</v>
      </c>
      <c r="K28" s="17">
        <v>60</v>
      </c>
      <c r="L28" s="17">
        <v>84.444444439999998</v>
      </c>
      <c r="M28" s="17">
        <v>0</v>
      </c>
      <c r="N28" s="17">
        <v>0</v>
      </c>
      <c r="O28" s="17">
        <v>23.07692308</v>
      </c>
      <c r="P28" s="17">
        <v>70</v>
      </c>
      <c r="Q28" s="17">
        <v>88.888888890000004</v>
      </c>
      <c r="R28" s="17">
        <f t="shared" si="0"/>
        <v>47.784188034166668</v>
      </c>
      <c r="S28" s="28">
        <v>100</v>
      </c>
      <c r="T28" s="29">
        <v>25</v>
      </c>
      <c r="U28" s="29">
        <v>100</v>
      </c>
      <c r="V28" s="29">
        <v>50</v>
      </c>
      <c r="W28" s="33">
        <v>75</v>
      </c>
      <c r="X28" s="30">
        <v>0</v>
      </c>
      <c r="Y28" s="30">
        <v>25</v>
      </c>
      <c r="Z28" s="30">
        <v>100</v>
      </c>
      <c r="AA28" s="30">
        <v>60</v>
      </c>
      <c r="AB28" s="19">
        <f t="shared" si="4"/>
        <v>69.351851851851848</v>
      </c>
      <c r="AC28" s="22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3">
        <f t="shared" si="1"/>
        <v>0</v>
      </c>
      <c r="AJ28" s="22">
        <v>0</v>
      </c>
      <c r="AK28" s="24">
        <v>0</v>
      </c>
      <c r="AL28" s="22">
        <v>0</v>
      </c>
      <c r="AM28" s="24">
        <f t="shared" si="2"/>
        <v>0</v>
      </c>
      <c r="AN28" s="25">
        <v>60</v>
      </c>
      <c r="AO28" s="32">
        <v>70</v>
      </c>
      <c r="AP28" s="32">
        <v>75</v>
      </c>
      <c r="AQ28" s="26">
        <v>45</v>
      </c>
      <c r="AR28" s="26">
        <v>80</v>
      </c>
      <c r="AS28" s="26">
        <v>0</v>
      </c>
      <c r="AT28" s="26">
        <v>0</v>
      </c>
      <c r="AU28" s="27">
        <f t="shared" si="3"/>
        <v>45</v>
      </c>
      <c r="AV28" s="44">
        <f t="shared" si="5"/>
        <v>10.094636752136111</v>
      </c>
      <c r="AW28" s="12"/>
      <c r="AX28" s="12"/>
      <c r="AY28" s="12"/>
      <c r="AZ28" s="12"/>
    </row>
    <row r="29" spans="1:52" ht="19.5" customHeight="1">
      <c r="A29" s="13">
        <v>28</v>
      </c>
      <c r="B29" s="37" t="s">
        <v>75</v>
      </c>
      <c r="C29" s="37" t="s">
        <v>48</v>
      </c>
      <c r="D29" s="38">
        <v>9823613</v>
      </c>
      <c r="E29" s="16"/>
      <c r="F29" s="35">
        <v>95.5</v>
      </c>
      <c r="G29" s="35">
        <v>63</v>
      </c>
      <c r="H29" s="36">
        <v>82</v>
      </c>
      <c r="I29" s="16">
        <v>65</v>
      </c>
      <c r="J29" s="16">
        <v>40</v>
      </c>
      <c r="K29" s="17">
        <v>46.15384615</v>
      </c>
      <c r="L29" s="17">
        <v>83.333333330000002</v>
      </c>
      <c r="M29" s="17">
        <v>50.76923077</v>
      </c>
      <c r="N29" s="17">
        <v>0</v>
      </c>
      <c r="O29" s="17">
        <v>96.92307692</v>
      </c>
      <c r="P29" s="17">
        <v>112.2727273</v>
      </c>
      <c r="Q29" s="17">
        <v>66.666666669999998</v>
      </c>
      <c r="R29" s="17">
        <f t="shared" si="0"/>
        <v>66.801573428333342</v>
      </c>
      <c r="S29" s="28">
        <v>100</v>
      </c>
      <c r="T29" s="29">
        <v>0</v>
      </c>
      <c r="U29" s="29">
        <v>100</v>
      </c>
      <c r="V29" s="29">
        <v>100</v>
      </c>
      <c r="W29" s="29">
        <v>100</v>
      </c>
      <c r="X29" s="30">
        <v>0</v>
      </c>
      <c r="Y29" s="30">
        <v>0</v>
      </c>
      <c r="Z29" s="30">
        <v>100</v>
      </c>
      <c r="AA29" s="30">
        <v>0</v>
      </c>
      <c r="AB29" s="19">
        <f t="shared" si="4"/>
        <v>64.814814814814824</v>
      </c>
      <c r="AC29" s="22">
        <v>0</v>
      </c>
      <c r="AD29" s="22">
        <v>0</v>
      </c>
      <c r="AE29" s="23">
        <v>100</v>
      </c>
      <c r="AF29" s="23">
        <v>100</v>
      </c>
      <c r="AG29" s="23">
        <v>100</v>
      </c>
      <c r="AH29" s="23">
        <v>100</v>
      </c>
      <c r="AI29" s="23">
        <f t="shared" si="1"/>
        <v>66.666666666666671</v>
      </c>
      <c r="AJ29" s="23">
        <v>60</v>
      </c>
      <c r="AK29" s="23">
        <v>80</v>
      </c>
      <c r="AL29" s="22">
        <v>0</v>
      </c>
      <c r="AM29" s="24">
        <f t="shared" si="2"/>
        <v>70</v>
      </c>
      <c r="AN29" s="25">
        <v>80</v>
      </c>
      <c r="AO29" s="32">
        <v>100</v>
      </c>
      <c r="AP29" s="32">
        <v>100</v>
      </c>
      <c r="AQ29" s="26">
        <v>0</v>
      </c>
      <c r="AR29" s="26">
        <v>95</v>
      </c>
      <c r="AS29" s="26">
        <v>0</v>
      </c>
      <c r="AT29" s="26">
        <v>0</v>
      </c>
      <c r="AU29" s="27">
        <f t="shared" si="3"/>
        <v>49.166666666666664</v>
      </c>
      <c r="AV29" s="44">
        <f t="shared" si="5"/>
        <v>12.976269425072223</v>
      </c>
      <c r="AW29" s="12"/>
      <c r="AX29" s="12"/>
      <c r="AY29" s="12"/>
      <c r="AZ29" s="12"/>
    </row>
    <row r="30" spans="1:52" ht="19.5" customHeight="1">
      <c r="A30" s="13">
        <v>29</v>
      </c>
      <c r="B30" s="37" t="s">
        <v>76</v>
      </c>
      <c r="C30" s="37" t="s">
        <v>48</v>
      </c>
      <c r="D30" s="38">
        <v>9823943</v>
      </c>
      <c r="E30" s="35"/>
      <c r="F30" s="35">
        <v>95.5</v>
      </c>
      <c r="G30" s="35">
        <v>81</v>
      </c>
      <c r="H30" s="36">
        <v>90</v>
      </c>
      <c r="I30" s="16">
        <v>82</v>
      </c>
      <c r="J30" s="16">
        <v>85</v>
      </c>
      <c r="K30" s="17">
        <v>40</v>
      </c>
      <c r="L30" s="17">
        <v>86.111111109999996</v>
      </c>
      <c r="M30" s="17">
        <v>90</v>
      </c>
      <c r="N30" s="17">
        <v>90.666666669999998</v>
      </c>
      <c r="O30" s="17">
        <v>94.61538462</v>
      </c>
      <c r="P30" s="17">
        <v>122.7272727</v>
      </c>
      <c r="Q30" s="17">
        <v>92.222222220000006</v>
      </c>
      <c r="R30" s="17">
        <f t="shared" si="0"/>
        <v>87.486888109999995</v>
      </c>
      <c r="S30" s="28">
        <v>100</v>
      </c>
      <c r="T30" s="29">
        <v>25</v>
      </c>
      <c r="U30" s="29">
        <v>75</v>
      </c>
      <c r="V30" s="29">
        <v>100</v>
      </c>
      <c r="W30" s="29">
        <v>100</v>
      </c>
      <c r="X30" s="29">
        <v>50</v>
      </c>
      <c r="Y30" s="29">
        <v>50</v>
      </c>
      <c r="Z30" s="29">
        <v>100</v>
      </c>
      <c r="AA30" s="29">
        <v>100</v>
      </c>
      <c r="AB30" s="19">
        <f t="shared" si="4"/>
        <v>90.740740740740719</v>
      </c>
      <c r="AC30" s="39">
        <v>100</v>
      </c>
      <c r="AD30" s="39">
        <v>100</v>
      </c>
      <c r="AE30" s="39">
        <v>100</v>
      </c>
      <c r="AF30" s="39">
        <v>100</v>
      </c>
      <c r="AG30" s="39">
        <v>100</v>
      </c>
      <c r="AH30" s="24">
        <v>0</v>
      </c>
      <c r="AI30" s="23">
        <f t="shared" si="1"/>
        <v>83.333333333333329</v>
      </c>
      <c r="AJ30" s="39">
        <v>55</v>
      </c>
      <c r="AK30" s="39">
        <v>100</v>
      </c>
      <c r="AL30" s="22">
        <v>0</v>
      </c>
      <c r="AM30" s="24">
        <f t="shared" si="2"/>
        <v>77.5</v>
      </c>
      <c r="AN30" s="25">
        <v>75</v>
      </c>
      <c r="AO30" s="32">
        <v>75</v>
      </c>
      <c r="AP30" s="32">
        <v>80</v>
      </c>
      <c r="AQ30" s="26">
        <v>70</v>
      </c>
      <c r="AR30" s="26">
        <v>80</v>
      </c>
      <c r="AS30" s="26">
        <v>45</v>
      </c>
      <c r="AT30" s="26">
        <v>15</v>
      </c>
      <c r="AU30" s="27">
        <f t="shared" si="3"/>
        <v>60.833333333333336</v>
      </c>
      <c r="AV30" s="44">
        <f t="shared" si="5"/>
        <v>15.93571775441111</v>
      </c>
      <c r="AW30" s="12"/>
      <c r="AX30" s="12"/>
      <c r="AY30" s="12"/>
      <c r="AZ30" s="12"/>
    </row>
    <row r="31" spans="1:52" ht="19.5" customHeight="1">
      <c r="A31" s="13">
        <v>30</v>
      </c>
      <c r="B31" s="37" t="s">
        <v>77</v>
      </c>
      <c r="C31" s="37" t="s">
        <v>48</v>
      </c>
      <c r="D31" s="38">
        <v>9824153</v>
      </c>
      <c r="E31" s="16"/>
      <c r="F31" s="35">
        <v>72</v>
      </c>
      <c r="G31" s="35">
        <v>81</v>
      </c>
      <c r="H31" s="36">
        <v>82</v>
      </c>
      <c r="I31" s="16">
        <v>71</v>
      </c>
      <c r="J31" s="16">
        <v>68</v>
      </c>
      <c r="K31" s="17">
        <v>25.38461538</v>
      </c>
      <c r="L31" s="17">
        <v>83.333333330000002</v>
      </c>
      <c r="M31" s="17">
        <v>64.61538462</v>
      </c>
      <c r="N31" s="17">
        <v>84</v>
      </c>
      <c r="O31" s="17">
        <v>98.46153846</v>
      </c>
      <c r="P31" s="17">
        <v>109.0909091</v>
      </c>
      <c r="Q31" s="17">
        <v>106.66666669999999</v>
      </c>
      <c r="R31" s="17">
        <f t="shared" si="0"/>
        <v>78.79603729916667</v>
      </c>
      <c r="S31" s="28">
        <v>100</v>
      </c>
      <c r="T31" s="29">
        <v>50</v>
      </c>
      <c r="U31" s="29">
        <v>100</v>
      </c>
      <c r="V31" s="29">
        <v>0</v>
      </c>
      <c r="W31" s="33">
        <v>0</v>
      </c>
      <c r="X31" s="30">
        <v>0</v>
      </c>
      <c r="Y31" s="30">
        <v>0</v>
      </c>
      <c r="Z31" s="30">
        <v>100</v>
      </c>
      <c r="AA31" s="31">
        <v>25</v>
      </c>
      <c r="AB31" s="19">
        <f t="shared" si="4"/>
        <v>48.611111111111107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3">
        <f t="shared" si="1"/>
        <v>0</v>
      </c>
      <c r="AJ31" s="22">
        <v>0</v>
      </c>
      <c r="AK31" s="23">
        <v>25</v>
      </c>
      <c r="AL31" s="22">
        <v>0</v>
      </c>
      <c r="AM31" s="24">
        <f t="shared" si="2"/>
        <v>12.5</v>
      </c>
      <c r="AN31" s="25">
        <v>50</v>
      </c>
      <c r="AO31" s="32">
        <v>40</v>
      </c>
      <c r="AP31" s="32">
        <v>85</v>
      </c>
      <c r="AQ31" s="26">
        <v>35</v>
      </c>
      <c r="AR31" s="26">
        <v>20</v>
      </c>
      <c r="AS31" s="26">
        <v>0</v>
      </c>
      <c r="AT31" s="26">
        <v>0</v>
      </c>
      <c r="AU31" s="27">
        <f t="shared" si="3"/>
        <v>30</v>
      </c>
      <c r="AV31" s="44">
        <f t="shared" si="5"/>
        <v>8.8305477856416665</v>
      </c>
      <c r="AW31" s="12"/>
      <c r="AX31" s="12"/>
      <c r="AY31" s="12"/>
      <c r="AZ31" s="12"/>
    </row>
    <row r="32" spans="1:52" ht="19.5" customHeight="1">
      <c r="A32" s="13">
        <v>31</v>
      </c>
      <c r="B32" s="37" t="s">
        <v>78</v>
      </c>
      <c r="C32" s="37" t="s">
        <v>48</v>
      </c>
      <c r="D32" s="38">
        <v>9824253</v>
      </c>
      <c r="E32" s="16"/>
      <c r="F32" s="35">
        <v>95.5</v>
      </c>
      <c r="G32" s="35">
        <v>91</v>
      </c>
      <c r="H32" s="36">
        <v>100</v>
      </c>
      <c r="I32" s="16">
        <v>73</v>
      </c>
      <c r="J32" s="16">
        <v>98</v>
      </c>
      <c r="K32" s="17">
        <v>90.769230769999993</v>
      </c>
      <c r="L32" s="17">
        <v>88.888888890000004</v>
      </c>
      <c r="M32" s="17">
        <v>85.38461538</v>
      </c>
      <c r="N32" s="17">
        <v>100</v>
      </c>
      <c r="O32" s="17">
        <v>93.07692308</v>
      </c>
      <c r="P32" s="17">
        <v>75.454545449999998</v>
      </c>
      <c r="Q32" s="17">
        <v>0</v>
      </c>
      <c r="R32" s="17">
        <f t="shared" si="0"/>
        <v>82.589516964166663</v>
      </c>
      <c r="S32" s="28">
        <v>100</v>
      </c>
      <c r="T32" s="29">
        <v>75</v>
      </c>
      <c r="U32" s="29">
        <v>100</v>
      </c>
      <c r="V32" s="29">
        <v>100</v>
      </c>
      <c r="W32" s="29">
        <v>100</v>
      </c>
      <c r="X32" s="30">
        <v>0</v>
      </c>
      <c r="Y32" s="30">
        <v>50</v>
      </c>
      <c r="Z32" s="30">
        <v>100</v>
      </c>
      <c r="AA32" s="30">
        <v>100</v>
      </c>
      <c r="AB32" s="19">
        <f t="shared" si="4"/>
        <v>93.981481481481481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3">
        <f t="shared" si="1"/>
        <v>0</v>
      </c>
      <c r="AJ32" s="23">
        <v>50</v>
      </c>
      <c r="AK32" s="23">
        <v>30</v>
      </c>
      <c r="AL32" s="23">
        <v>50</v>
      </c>
      <c r="AM32" s="24">
        <f t="shared" si="2"/>
        <v>52.5</v>
      </c>
      <c r="AN32" s="25">
        <v>95</v>
      </c>
      <c r="AO32" s="32">
        <v>100</v>
      </c>
      <c r="AP32" s="32">
        <v>100</v>
      </c>
      <c r="AQ32" s="26">
        <v>80</v>
      </c>
      <c r="AR32" s="26">
        <v>100</v>
      </c>
      <c r="AS32" s="26">
        <v>70</v>
      </c>
      <c r="AT32" s="26">
        <v>0</v>
      </c>
      <c r="AU32" s="27">
        <f t="shared" si="3"/>
        <v>75</v>
      </c>
      <c r="AV32" s="44">
        <f t="shared" si="5"/>
        <v>16.516574397813887</v>
      </c>
      <c r="AW32" s="12"/>
      <c r="AX32" s="12"/>
      <c r="AY32" s="12"/>
      <c r="AZ32" s="12"/>
    </row>
    <row r="33" spans="1:52" ht="19.5" customHeight="1">
      <c r="A33" s="13">
        <v>32</v>
      </c>
      <c r="B33" s="37" t="s">
        <v>79</v>
      </c>
      <c r="C33" s="37" t="s">
        <v>48</v>
      </c>
      <c r="D33" s="38">
        <v>9826703</v>
      </c>
      <c r="E33" s="16"/>
      <c r="F33" s="35">
        <v>100</v>
      </c>
      <c r="G33" s="35">
        <v>37</v>
      </c>
      <c r="H33" s="36">
        <v>82</v>
      </c>
      <c r="I33" s="16">
        <v>55</v>
      </c>
      <c r="J33" s="16">
        <v>62</v>
      </c>
      <c r="K33" s="17">
        <v>66.92307692</v>
      </c>
      <c r="L33" s="17">
        <v>98.888888890000004</v>
      </c>
      <c r="M33" s="16">
        <v>0</v>
      </c>
      <c r="N33" s="17">
        <v>0</v>
      </c>
      <c r="O33" s="17">
        <v>56.15384615</v>
      </c>
      <c r="P33" s="17">
        <v>36.363636360000001</v>
      </c>
      <c r="Q33" s="17">
        <v>0</v>
      </c>
      <c r="R33" s="17">
        <f t="shared" si="0"/>
        <v>49.527454026666668</v>
      </c>
      <c r="S33" s="28">
        <v>50</v>
      </c>
      <c r="T33" s="29">
        <v>100</v>
      </c>
      <c r="U33" s="29">
        <v>100</v>
      </c>
      <c r="V33" s="29">
        <v>75</v>
      </c>
      <c r="W33" s="29">
        <v>100</v>
      </c>
      <c r="X33" s="30">
        <v>0</v>
      </c>
      <c r="Y33" s="30">
        <v>0</v>
      </c>
      <c r="Z33" s="30">
        <v>100</v>
      </c>
      <c r="AA33" s="30">
        <v>50</v>
      </c>
      <c r="AB33" s="19">
        <f t="shared" si="4"/>
        <v>74.537037037037024</v>
      </c>
      <c r="AC33" s="23">
        <v>100</v>
      </c>
      <c r="AD33" s="23">
        <v>100</v>
      </c>
      <c r="AE33" s="24">
        <v>0</v>
      </c>
      <c r="AF33" s="24">
        <v>0</v>
      </c>
      <c r="AG33" s="24">
        <v>0</v>
      </c>
      <c r="AH33" s="24">
        <v>0</v>
      </c>
      <c r="AI33" s="23">
        <f t="shared" si="1"/>
        <v>33.333333333333336</v>
      </c>
      <c r="AJ33" s="23">
        <v>20</v>
      </c>
      <c r="AK33" s="24">
        <v>0</v>
      </c>
      <c r="AL33" s="22">
        <v>0</v>
      </c>
      <c r="AM33" s="24">
        <f t="shared" si="2"/>
        <v>10</v>
      </c>
      <c r="AN33" s="25">
        <v>75</v>
      </c>
      <c r="AO33" s="32">
        <v>90</v>
      </c>
      <c r="AP33" s="32">
        <v>100</v>
      </c>
      <c r="AQ33" s="26">
        <v>60</v>
      </c>
      <c r="AR33" s="26">
        <v>0</v>
      </c>
      <c r="AS33" s="26">
        <v>10</v>
      </c>
      <c r="AT33" s="26">
        <v>0</v>
      </c>
      <c r="AU33" s="27">
        <f t="shared" si="3"/>
        <v>43.333333333333336</v>
      </c>
      <c r="AV33" s="44">
        <f t="shared" si="5"/>
        <v>11.174712509688886</v>
      </c>
      <c r="AW33" s="12"/>
      <c r="AX33" s="12"/>
      <c r="AY33" s="12"/>
      <c r="AZ33" s="12"/>
    </row>
    <row r="34" spans="1:52" ht="19.5" customHeight="1">
      <c r="A34" s="13">
        <v>33</v>
      </c>
      <c r="B34" s="40" t="s">
        <v>80</v>
      </c>
      <c r="C34" s="37" t="s">
        <v>48</v>
      </c>
      <c r="D34" s="41">
        <v>9629713</v>
      </c>
      <c r="E34" s="35"/>
      <c r="F34" s="35"/>
      <c r="G34" s="35"/>
      <c r="H34" s="35"/>
      <c r="I34" s="16">
        <v>62</v>
      </c>
      <c r="J34" s="16">
        <v>81.8</v>
      </c>
      <c r="K34" s="17">
        <v>38.46153846</v>
      </c>
      <c r="L34" s="17">
        <v>37.777777780000001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7">
        <f t="shared" si="0"/>
        <v>24.448812915555557</v>
      </c>
      <c r="S34" s="28"/>
      <c r="T34" s="29"/>
      <c r="U34" s="29"/>
      <c r="V34" s="29">
        <v>100</v>
      </c>
      <c r="W34" s="29">
        <v>75</v>
      </c>
      <c r="X34" s="29">
        <v>75</v>
      </c>
      <c r="Y34" s="29">
        <v>25</v>
      </c>
      <c r="Z34" s="29">
        <v>0</v>
      </c>
      <c r="AA34" s="29">
        <v>0</v>
      </c>
      <c r="AB34" s="19">
        <f t="shared" si="4"/>
        <v>53.472222222222229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3">
        <f t="shared" si="1"/>
        <v>0</v>
      </c>
      <c r="AJ34" s="24">
        <v>0</v>
      </c>
      <c r="AK34" s="24">
        <v>0</v>
      </c>
      <c r="AL34" s="22">
        <v>0</v>
      </c>
      <c r="AM34" s="24">
        <f t="shared" si="2"/>
        <v>0</v>
      </c>
      <c r="AN34" s="25">
        <v>65</v>
      </c>
      <c r="AO34" s="32">
        <v>80</v>
      </c>
      <c r="AP34" s="32">
        <v>95</v>
      </c>
      <c r="AQ34" s="26">
        <v>60</v>
      </c>
      <c r="AR34" s="26">
        <v>95</v>
      </c>
      <c r="AS34" s="26">
        <v>30</v>
      </c>
      <c r="AT34" s="26">
        <v>0</v>
      </c>
      <c r="AU34" s="27">
        <f t="shared" si="3"/>
        <v>60</v>
      </c>
      <c r="AV34" s="44">
        <f t="shared" si="5"/>
        <v>9.4917977207999993</v>
      </c>
      <c r="AW34" s="12"/>
      <c r="AX34" s="12"/>
      <c r="AY34" s="12"/>
      <c r="AZ34" s="12"/>
    </row>
    <row r="35" spans="1:52" ht="19.5" customHeight="1">
      <c r="A35" s="13">
        <v>34</v>
      </c>
      <c r="B35" s="37" t="s">
        <v>81</v>
      </c>
      <c r="C35" s="37" t="s">
        <v>48</v>
      </c>
      <c r="D35" s="38">
        <v>9731833</v>
      </c>
      <c r="E35" s="35"/>
      <c r="F35" s="35">
        <v>100</v>
      </c>
      <c r="G35" s="35">
        <v>82</v>
      </c>
      <c r="H35" s="36">
        <v>88</v>
      </c>
      <c r="I35" s="16">
        <v>76</v>
      </c>
      <c r="J35" s="16">
        <v>90</v>
      </c>
      <c r="K35" s="17">
        <v>82.307692309999993</v>
      </c>
      <c r="L35" s="17">
        <v>87.222222220000006</v>
      </c>
      <c r="M35" s="17">
        <v>59.23076923</v>
      </c>
      <c r="N35" s="17">
        <v>84</v>
      </c>
      <c r="O35" s="17">
        <v>91.53846154</v>
      </c>
      <c r="P35" s="17">
        <v>122.7272727</v>
      </c>
      <c r="Q35" s="17">
        <v>73.333333330000002</v>
      </c>
      <c r="R35" s="17">
        <f t="shared" si="0"/>
        <v>86.363312610833319</v>
      </c>
      <c r="S35" s="28">
        <v>100</v>
      </c>
      <c r="T35" s="29">
        <v>25</v>
      </c>
      <c r="U35" s="29">
        <v>100</v>
      </c>
      <c r="V35" s="29">
        <v>100</v>
      </c>
      <c r="W35" s="29">
        <v>100</v>
      </c>
      <c r="X35" s="29">
        <v>25</v>
      </c>
      <c r="Y35" s="29">
        <v>25</v>
      </c>
      <c r="Z35" s="29">
        <v>100</v>
      </c>
      <c r="AA35" s="29">
        <v>50</v>
      </c>
      <c r="AB35" s="19">
        <f t="shared" si="4"/>
        <v>81.018518518518519</v>
      </c>
      <c r="AC35" s="39">
        <v>100</v>
      </c>
      <c r="AD35" s="39">
        <v>100</v>
      </c>
      <c r="AE35" s="39">
        <v>100</v>
      </c>
      <c r="AF35" s="24">
        <v>0</v>
      </c>
      <c r="AG35" s="39">
        <v>100</v>
      </c>
      <c r="AH35" s="24">
        <v>0</v>
      </c>
      <c r="AI35" s="23">
        <f t="shared" si="1"/>
        <v>66.666666666666671</v>
      </c>
      <c r="AJ35" s="39">
        <v>50</v>
      </c>
      <c r="AK35" s="39">
        <v>100</v>
      </c>
      <c r="AL35" s="39">
        <v>100</v>
      </c>
      <c r="AM35" s="24">
        <f t="shared" si="2"/>
        <v>100</v>
      </c>
      <c r="AN35" s="25">
        <v>60</v>
      </c>
      <c r="AO35" s="32">
        <v>100</v>
      </c>
      <c r="AP35" s="32">
        <v>100</v>
      </c>
      <c r="AQ35" s="26">
        <v>90</v>
      </c>
      <c r="AR35" s="26">
        <v>85</v>
      </c>
      <c r="AS35" s="26">
        <v>45</v>
      </c>
      <c r="AT35" s="26">
        <v>40</v>
      </c>
      <c r="AU35" s="27">
        <f t="shared" si="3"/>
        <v>76.666666666666671</v>
      </c>
      <c r="AV35" s="44">
        <f t="shared" si="5"/>
        <v>16.185343822769443</v>
      </c>
      <c r="AW35" s="12"/>
      <c r="AX35" s="12"/>
      <c r="AY35" s="12"/>
      <c r="AZ35" s="12"/>
    </row>
    <row r="36" spans="1:52" ht="19.5" customHeight="1">
      <c r="A36" s="13">
        <v>35</v>
      </c>
      <c r="B36" s="37" t="s">
        <v>82</v>
      </c>
      <c r="C36" s="37" t="s">
        <v>48</v>
      </c>
      <c r="D36" s="38">
        <v>9640753</v>
      </c>
      <c r="E36" s="35"/>
      <c r="F36" s="35">
        <v>82</v>
      </c>
      <c r="G36" s="35">
        <v>72</v>
      </c>
      <c r="H36" s="36">
        <v>62.5</v>
      </c>
      <c r="I36" s="16">
        <v>61</v>
      </c>
      <c r="J36" s="16">
        <v>83</v>
      </c>
      <c r="K36" s="17">
        <v>43.84615385</v>
      </c>
      <c r="L36" s="17">
        <v>93.333333330000002</v>
      </c>
      <c r="M36" s="17">
        <v>62.30769231</v>
      </c>
      <c r="N36" s="17">
        <v>56.666666669999998</v>
      </c>
      <c r="O36" s="17">
        <v>86.153846150000007</v>
      </c>
      <c r="P36" s="17">
        <v>123.6363636</v>
      </c>
      <c r="Q36" s="17">
        <v>80</v>
      </c>
      <c r="R36" s="17">
        <f t="shared" si="0"/>
        <v>75.537004659166669</v>
      </c>
      <c r="S36" s="28">
        <v>75</v>
      </c>
      <c r="T36" s="33">
        <v>25</v>
      </c>
      <c r="U36" s="29">
        <v>100</v>
      </c>
      <c r="V36" s="29">
        <v>100</v>
      </c>
      <c r="W36" s="29">
        <v>100</v>
      </c>
      <c r="X36" s="29">
        <v>100</v>
      </c>
      <c r="Y36" s="29">
        <v>0</v>
      </c>
      <c r="Z36" s="29">
        <v>100</v>
      </c>
      <c r="AA36" s="29">
        <v>60</v>
      </c>
      <c r="AB36" s="19">
        <f t="shared" si="4"/>
        <v>85.555555555555543</v>
      </c>
      <c r="AC36" s="39">
        <v>100</v>
      </c>
      <c r="AD36" s="24">
        <v>0</v>
      </c>
      <c r="AE36" s="39">
        <v>100</v>
      </c>
      <c r="AF36" s="39">
        <v>100</v>
      </c>
      <c r="AG36" s="39">
        <v>100</v>
      </c>
      <c r="AH36" s="24">
        <v>0</v>
      </c>
      <c r="AI36" s="23">
        <f t="shared" si="1"/>
        <v>66.666666666666671</v>
      </c>
      <c r="AJ36" s="39">
        <v>90</v>
      </c>
      <c r="AK36" s="39">
        <v>100</v>
      </c>
      <c r="AL36" s="39">
        <v>20</v>
      </c>
      <c r="AM36" s="24">
        <f t="shared" si="2"/>
        <v>100</v>
      </c>
      <c r="AN36" s="25">
        <v>75</v>
      </c>
      <c r="AO36" s="32">
        <v>85</v>
      </c>
      <c r="AP36" s="32">
        <v>90</v>
      </c>
      <c r="AQ36" s="26">
        <v>85</v>
      </c>
      <c r="AR36" s="26">
        <v>95</v>
      </c>
      <c r="AS36" s="26">
        <v>55</v>
      </c>
      <c r="AT36" s="26">
        <v>15</v>
      </c>
      <c r="AU36" s="27">
        <f t="shared" si="3"/>
        <v>70.833333333333329</v>
      </c>
      <c r="AV36" s="44">
        <f t="shared" si="5"/>
        <v>16.232776806441667</v>
      </c>
      <c r="AW36" s="12"/>
      <c r="AX36" s="12"/>
      <c r="AY36" s="12"/>
      <c r="AZ36" s="12"/>
    </row>
    <row r="37" spans="1:52" ht="19.5" customHeight="1">
      <c r="A37" s="13">
        <v>36</v>
      </c>
      <c r="B37" s="37" t="s">
        <v>83</v>
      </c>
      <c r="C37" s="37" t="s">
        <v>48</v>
      </c>
      <c r="D37" s="38">
        <v>9729873</v>
      </c>
      <c r="E37" s="35"/>
      <c r="F37" s="35">
        <v>0</v>
      </c>
      <c r="G37" s="35">
        <v>91</v>
      </c>
      <c r="H37" s="36">
        <v>76</v>
      </c>
      <c r="I37" s="16">
        <v>85</v>
      </c>
      <c r="J37" s="16">
        <v>61</v>
      </c>
      <c r="K37" s="16">
        <v>56.15384615</v>
      </c>
      <c r="L37" s="17">
        <v>98.888888890000004</v>
      </c>
      <c r="M37" s="17">
        <v>76.153846150000007</v>
      </c>
      <c r="N37" s="17">
        <v>68</v>
      </c>
      <c r="O37" s="17">
        <v>83.07692308</v>
      </c>
      <c r="P37" s="17">
        <v>41.81818182</v>
      </c>
      <c r="Q37" s="17">
        <v>80</v>
      </c>
      <c r="R37" s="17">
        <f t="shared" si="0"/>
        <v>68.090973840833342</v>
      </c>
      <c r="S37" s="28">
        <v>100</v>
      </c>
      <c r="T37" s="29">
        <v>50</v>
      </c>
      <c r="U37" s="29">
        <v>100</v>
      </c>
      <c r="V37" s="29">
        <v>100</v>
      </c>
      <c r="W37" s="29">
        <v>100</v>
      </c>
      <c r="X37" s="29">
        <v>100</v>
      </c>
      <c r="Y37" s="29">
        <v>0</v>
      </c>
      <c r="Z37" s="29">
        <v>100</v>
      </c>
      <c r="AA37" s="29">
        <v>50</v>
      </c>
      <c r="AB37" s="19">
        <f t="shared" si="4"/>
        <v>90.740740740740719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3">
        <f t="shared" si="1"/>
        <v>0</v>
      </c>
      <c r="AJ37" s="24">
        <v>0</v>
      </c>
      <c r="AK37" s="24">
        <v>0</v>
      </c>
      <c r="AL37" s="22">
        <v>0</v>
      </c>
      <c r="AM37" s="24">
        <f t="shared" si="2"/>
        <v>0</v>
      </c>
      <c r="AN37" s="25">
        <v>85</v>
      </c>
      <c r="AO37" s="32">
        <v>95</v>
      </c>
      <c r="AP37" s="32">
        <v>90</v>
      </c>
      <c r="AQ37" s="26">
        <v>70</v>
      </c>
      <c r="AR37" s="26">
        <v>0</v>
      </c>
      <c r="AS37" s="26">
        <v>30</v>
      </c>
      <c r="AT37" s="26">
        <v>15</v>
      </c>
      <c r="AU37" s="27">
        <f t="shared" si="3"/>
        <v>50</v>
      </c>
      <c r="AV37" s="44">
        <f t="shared" si="5"/>
        <v>13.037173659669444</v>
      </c>
      <c r="AW37" s="12"/>
      <c r="AX37" s="12"/>
      <c r="AY37" s="12"/>
      <c r="AZ37" s="12"/>
    </row>
    <row r="38" spans="1:52" ht="19.5" customHeight="1">
      <c r="A38" s="13">
        <v>37</v>
      </c>
      <c r="B38" s="37" t="s">
        <v>84</v>
      </c>
      <c r="C38" s="37" t="s">
        <v>48</v>
      </c>
      <c r="D38" s="38">
        <v>9825133</v>
      </c>
      <c r="E38" s="16"/>
      <c r="F38" s="35">
        <v>100</v>
      </c>
      <c r="G38" s="35">
        <v>0</v>
      </c>
      <c r="H38" s="36">
        <v>69</v>
      </c>
      <c r="I38" s="16">
        <v>98</v>
      </c>
      <c r="J38" s="16">
        <v>70</v>
      </c>
      <c r="K38" s="17">
        <v>0</v>
      </c>
      <c r="L38" s="17">
        <v>0</v>
      </c>
      <c r="M38" s="17">
        <v>43.07692308</v>
      </c>
      <c r="N38" s="17">
        <v>45.333333330000002</v>
      </c>
      <c r="O38" s="17">
        <v>0</v>
      </c>
      <c r="P38" s="17">
        <v>73.636363639999999</v>
      </c>
      <c r="Q38" s="17">
        <v>67.777777779999994</v>
      </c>
      <c r="R38" s="17">
        <f t="shared" si="0"/>
        <v>47.235366485833339</v>
      </c>
      <c r="S38" s="28">
        <v>100</v>
      </c>
      <c r="T38" s="29">
        <v>0</v>
      </c>
      <c r="U38" s="29">
        <v>0</v>
      </c>
      <c r="V38" s="29">
        <v>100</v>
      </c>
      <c r="W38" s="29">
        <v>100</v>
      </c>
      <c r="X38" s="30">
        <v>0</v>
      </c>
      <c r="Y38" s="30">
        <v>25</v>
      </c>
      <c r="Z38" s="30">
        <v>100</v>
      </c>
      <c r="AA38" s="30">
        <v>100</v>
      </c>
      <c r="AB38" s="19">
        <f t="shared" si="4"/>
        <v>68.055555555555557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3">
        <f t="shared" si="1"/>
        <v>0</v>
      </c>
      <c r="AJ38" s="23">
        <v>50</v>
      </c>
      <c r="AK38" s="24">
        <v>0</v>
      </c>
      <c r="AL38" s="22">
        <v>0</v>
      </c>
      <c r="AM38" s="24">
        <f t="shared" si="2"/>
        <v>25</v>
      </c>
      <c r="AN38" s="25">
        <v>80</v>
      </c>
      <c r="AO38" s="32">
        <v>45</v>
      </c>
      <c r="AP38" s="32">
        <v>75</v>
      </c>
      <c r="AQ38" s="26">
        <v>70</v>
      </c>
      <c r="AR38" s="26">
        <v>80</v>
      </c>
      <c r="AS38" s="26">
        <v>95</v>
      </c>
      <c r="AT38" s="26">
        <v>0</v>
      </c>
      <c r="AU38" s="27">
        <f t="shared" si="3"/>
        <v>60.833333333333336</v>
      </c>
      <c r="AV38" s="44">
        <f t="shared" si="5"/>
        <v>12.050394327908332</v>
      </c>
      <c r="AW38" s="12"/>
      <c r="AX38" s="12"/>
      <c r="AY38" s="12"/>
      <c r="AZ38" s="12"/>
    </row>
    <row r="39" spans="1:52" ht="19.5" customHeight="1">
      <c r="A39" s="13">
        <v>38</v>
      </c>
      <c r="B39" s="37" t="s">
        <v>85</v>
      </c>
      <c r="C39" s="37" t="s">
        <v>48</v>
      </c>
      <c r="D39" s="38">
        <v>9630463</v>
      </c>
      <c r="E39" s="16"/>
      <c r="F39" s="35">
        <v>0</v>
      </c>
      <c r="G39" s="35">
        <v>0</v>
      </c>
      <c r="H39" s="36">
        <v>0</v>
      </c>
      <c r="I39" s="16">
        <v>0</v>
      </c>
      <c r="J39" s="16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f t="shared" si="0"/>
        <v>0</v>
      </c>
      <c r="S39" s="28">
        <v>0</v>
      </c>
      <c r="T39" s="29">
        <v>0</v>
      </c>
      <c r="U39" s="29">
        <v>0</v>
      </c>
      <c r="V39" s="29">
        <v>0</v>
      </c>
      <c r="W39" s="33">
        <v>0</v>
      </c>
      <c r="X39" s="30">
        <v>0</v>
      </c>
      <c r="Y39" s="30">
        <v>0</v>
      </c>
      <c r="Z39" s="30">
        <v>0</v>
      </c>
      <c r="AA39" s="30">
        <v>0</v>
      </c>
      <c r="AB39" s="19">
        <f t="shared" si="4"/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3">
        <f t="shared" si="1"/>
        <v>0</v>
      </c>
      <c r="AJ39" s="22">
        <v>0</v>
      </c>
      <c r="AK39" s="24">
        <v>0</v>
      </c>
      <c r="AL39" s="22">
        <v>0</v>
      </c>
      <c r="AM39" s="24">
        <f t="shared" si="2"/>
        <v>0</v>
      </c>
      <c r="AN39" s="25">
        <v>0</v>
      </c>
      <c r="AO39" s="32">
        <v>0</v>
      </c>
      <c r="AP39" s="32">
        <v>0</v>
      </c>
      <c r="AQ39" s="26">
        <v>0</v>
      </c>
      <c r="AR39" s="26">
        <v>0</v>
      </c>
      <c r="AS39" s="26">
        <v>0</v>
      </c>
      <c r="AT39" s="26">
        <v>0</v>
      </c>
      <c r="AU39" s="27">
        <f t="shared" si="3"/>
        <v>0</v>
      </c>
      <c r="AV39" s="44">
        <f t="shared" si="5"/>
        <v>0</v>
      </c>
      <c r="AW39" s="12"/>
      <c r="AX39" s="12"/>
      <c r="AY39" s="12"/>
      <c r="AZ39" s="12"/>
    </row>
    <row r="40" spans="1:52" ht="19.5" customHeight="1">
      <c r="A40" s="13">
        <v>39</v>
      </c>
      <c r="B40" s="37" t="s">
        <v>86</v>
      </c>
      <c r="C40" s="37" t="s">
        <v>48</v>
      </c>
      <c r="D40" s="38">
        <v>9731683</v>
      </c>
      <c r="E40" s="16"/>
      <c r="F40" s="35">
        <v>100</v>
      </c>
      <c r="G40" s="35">
        <v>100</v>
      </c>
      <c r="H40" s="36">
        <v>85</v>
      </c>
      <c r="I40" s="16">
        <v>85</v>
      </c>
      <c r="J40" s="16">
        <v>57</v>
      </c>
      <c r="K40" s="17">
        <v>47.69230769</v>
      </c>
      <c r="L40" s="17">
        <v>87.777777779999994</v>
      </c>
      <c r="M40" s="17">
        <v>76.92307692</v>
      </c>
      <c r="N40" s="17">
        <v>87.333333330000002</v>
      </c>
      <c r="O40" s="17">
        <v>79.230769230000007</v>
      </c>
      <c r="P40" s="17">
        <v>81.818181820000007</v>
      </c>
      <c r="Q40" s="17">
        <v>57.777777780000001</v>
      </c>
      <c r="R40" s="17">
        <f t="shared" si="0"/>
        <v>78.796102045833322</v>
      </c>
      <c r="S40" s="28">
        <v>100</v>
      </c>
      <c r="T40" s="29">
        <v>50</v>
      </c>
      <c r="U40" s="29">
        <v>75</v>
      </c>
      <c r="V40" s="29">
        <v>50</v>
      </c>
      <c r="W40" s="29">
        <v>25</v>
      </c>
      <c r="X40" s="30">
        <v>0</v>
      </c>
      <c r="Y40" s="30">
        <v>25</v>
      </c>
      <c r="Z40" s="30">
        <v>85</v>
      </c>
      <c r="AA40" s="30">
        <v>100</v>
      </c>
      <c r="AB40" s="19">
        <f t="shared" si="4"/>
        <v>66.1111111111111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3">
        <f t="shared" si="1"/>
        <v>0</v>
      </c>
      <c r="AJ40" s="23">
        <v>70</v>
      </c>
      <c r="AK40" s="23">
        <v>70</v>
      </c>
      <c r="AL40" s="23">
        <v>50</v>
      </c>
      <c r="AM40" s="24">
        <f t="shared" si="2"/>
        <v>82.5</v>
      </c>
      <c r="AN40" s="25">
        <v>90</v>
      </c>
      <c r="AO40" s="32">
        <v>100</v>
      </c>
      <c r="AP40" s="32">
        <v>95</v>
      </c>
      <c r="AQ40" s="26">
        <v>70</v>
      </c>
      <c r="AR40" s="26">
        <v>80</v>
      </c>
      <c r="AS40" s="26">
        <v>0</v>
      </c>
      <c r="AT40" s="26">
        <v>10</v>
      </c>
      <c r="AU40" s="27">
        <f t="shared" si="3"/>
        <v>59.166666666666664</v>
      </c>
      <c r="AV40" s="44">
        <f t="shared" si="5"/>
        <v>14.230549728041664</v>
      </c>
      <c r="AW40" s="12"/>
      <c r="AX40" s="12"/>
      <c r="AY40" s="12"/>
      <c r="AZ40" s="12"/>
    </row>
    <row r="41" spans="1:52" ht="19.5" customHeight="1">
      <c r="A41" s="13">
        <v>40</v>
      </c>
      <c r="B41" s="37" t="s">
        <v>87</v>
      </c>
      <c r="C41" s="37" t="s">
        <v>48</v>
      </c>
      <c r="D41" s="38">
        <v>9826643</v>
      </c>
      <c r="E41" s="35"/>
      <c r="F41" s="35">
        <v>100</v>
      </c>
      <c r="G41" s="35">
        <v>99.5</v>
      </c>
      <c r="H41" s="36">
        <v>73</v>
      </c>
      <c r="I41" s="16">
        <v>95</v>
      </c>
      <c r="J41" s="16">
        <v>95</v>
      </c>
      <c r="K41" s="17">
        <v>0</v>
      </c>
      <c r="L41" s="17">
        <v>93.333333330000002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f t="shared" si="0"/>
        <v>46.319444444166663</v>
      </c>
      <c r="S41" s="28">
        <v>100</v>
      </c>
      <c r="T41" s="29">
        <v>0</v>
      </c>
      <c r="U41" s="29">
        <v>100</v>
      </c>
      <c r="V41" s="29">
        <v>100</v>
      </c>
      <c r="W41" s="29">
        <v>100</v>
      </c>
      <c r="X41" s="29">
        <v>50</v>
      </c>
      <c r="Y41" s="29">
        <v>0</v>
      </c>
      <c r="Z41" s="29">
        <v>100</v>
      </c>
      <c r="AA41" s="29">
        <v>100</v>
      </c>
      <c r="AB41" s="19">
        <f t="shared" si="4"/>
        <v>84.259259259259267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3">
        <f t="shared" si="1"/>
        <v>0</v>
      </c>
      <c r="AJ41" s="24">
        <v>0</v>
      </c>
      <c r="AK41" s="24">
        <v>0</v>
      </c>
      <c r="AL41" s="22">
        <v>0</v>
      </c>
      <c r="AM41" s="24">
        <f t="shared" si="2"/>
        <v>0</v>
      </c>
      <c r="AN41" s="25">
        <v>75</v>
      </c>
      <c r="AO41" s="32">
        <v>20</v>
      </c>
      <c r="AP41" s="32">
        <v>80</v>
      </c>
      <c r="AQ41" s="26">
        <v>70</v>
      </c>
      <c r="AR41" s="26">
        <v>90</v>
      </c>
      <c r="AS41" s="26">
        <v>0</v>
      </c>
      <c r="AT41" s="26">
        <v>0</v>
      </c>
      <c r="AU41" s="27">
        <f t="shared" si="3"/>
        <v>43.333333333333336</v>
      </c>
      <c r="AV41" s="44">
        <f t="shared" si="5"/>
        <v>11.295138888880555</v>
      </c>
      <c r="AW41" s="12"/>
      <c r="AX41" s="12"/>
      <c r="AY41" s="12"/>
      <c r="AZ41" s="12"/>
    </row>
    <row r="42" spans="1:52" ht="19.5" customHeight="1">
      <c r="A42" s="13">
        <v>41</v>
      </c>
      <c r="B42" s="37" t="s">
        <v>88</v>
      </c>
      <c r="C42" s="37" t="s">
        <v>48</v>
      </c>
      <c r="D42" s="38">
        <v>9826233</v>
      </c>
      <c r="E42" s="35"/>
      <c r="F42" s="35"/>
      <c r="G42" s="35"/>
      <c r="H42" s="36">
        <v>38.5</v>
      </c>
      <c r="I42" s="16">
        <v>56</v>
      </c>
      <c r="J42" s="16">
        <v>0</v>
      </c>
      <c r="K42" s="16">
        <v>80</v>
      </c>
      <c r="L42" s="16">
        <v>78</v>
      </c>
      <c r="M42" s="16">
        <v>80</v>
      </c>
      <c r="N42" s="16">
        <v>79</v>
      </c>
      <c r="O42" s="17">
        <v>85.38461538</v>
      </c>
      <c r="P42" s="17">
        <v>122.7272727</v>
      </c>
      <c r="Q42" s="17">
        <v>77.777777779999994</v>
      </c>
      <c r="R42" s="17">
        <f t="shared" si="0"/>
        <v>69.738966585999989</v>
      </c>
      <c r="S42" s="28"/>
      <c r="T42" s="29"/>
      <c r="U42" s="29"/>
      <c r="V42" s="29">
        <v>100</v>
      </c>
      <c r="W42" s="33">
        <v>90</v>
      </c>
      <c r="X42" s="29">
        <v>75</v>
      </c>
      <c r="Y42" s="29">
        <v>100</v>
      </c>
      <c r="Z42" s="29">
        <v>100</v>
      </c>
      <c r="AA42" s="29">
        <v>100</v>
      </c>
      <c r="AB42" s="19">
        <f t="shared" si="4"/>
        <v>109.86111111111113</v>
      </c>
      <c r="AC42" s="24">
        <v>0</v>
      </c>
      <c r="AD42" s="24">
        <v>0</v>
      </c>
      <c r="AE42" s="24">
        <v>0</v>
      </c>
      <c r="AF42" s="24">
        <v>80</v>
      </c>
      <c r="AG42" s="24">
        <v>80</v>
      </c>
      <c r="AH42" s="24">
        <v>0</v>
      </c>
      <c r="AI42" s="23">
        <f t="shared" si="1"/>
        <v>26.666666666666668</v>
      </c>
      <c r="AJ42" s="24">
        <v>0</v>
      </c>
      <c r="AK42" s="24">
        <v>0</v>
      </c>
      <c r="AL42" s="22">
        <v>0</v>
      </c>
      <c r="AM42" s="24">
        <f t="shared" si="2"/>
        <v>0</v>
      </c>
      <c r="AN42" s="25">
        <v>100</v>
      </c>
      <c r="AO42" s="32">
        <v>60</v>
      </c>
      <c r="AP42" s="32">
        <v>100</v>
      </c>
      <c r="AQ42" s="26">
        <v>90</v>
      </c>
      <c r="AR42" s="26">
        <v>90</v>
      </c>
      <c r="AS42" s="26">
        <v>20</v>
      </c>
      <c r="AT42" s="26">
        <v>15</v>
      </c>
      <c r="AU42" s="27">
        <f t="shared" si="3"/>
        <v>62.5</v>
      </c>
      <c r="AV42" s="44">
        <f t="shared" si="5"/>
        <v>15.567168997580001</v>
      </c>
      <c r="AW42" s="12"/>
      <c r="AX42" s="12"/>
      <c r="AY42" s="12"/>
      <c r="AZ42" s="12"/>
    </row>
    <row r="43" spans="1:52" ht="19.5" customHeight="1">
      <c r="A43" s="13">
        <v>42</v>
      </c>
      <c r="B43" s="37" t="s">
        <v>89</v>
      </c>
      <c r="C43" s="37" t="s">
        <v>48</v>
      </c>
      <c r="D43" s="38">
        <v>9732703</v>
      </c>
      <c r="E43" s="35"/>
      <c r="F43" s="35">
        <v>95.5</v>
      </c>
      <c r="G43" s="35">
        <v>60</v>
      </c>
      <c r="H43" s="36">
        <v>80</v>
      </c>
      <c r="I43" s="16">
        <v>75</v>
      </c>
      <c r="J43" s="16">
        <v>76</v>
      </c>
      <c r="K43" s="17">
        <v>55.38461538</v>
      </c>
      <c r="L43" s="17">
        <v>94.444444439999998</v>
      </c>
      <c r="M43" s="17">
        <v>86.92307692</v>
      </c>
      <c r="N43" s="17">
        <v>92</v>
      </c>
      <c r="O43" s="17">
        <v>70</v>
      </c>
      <c r="P43" s="17">
        <v>115.45454549999999</v>
      </c>
      <c r="Q43" s="17">
        <v>48.888888889999997</v>
      </c>
      <c r="R43" s="17">
        <f t="shared" si="0"/>
        <v>79.132964260833333</v>
      </c>
      <c r="S43" s="28">
        <v>50</v>
      </c>
      <c r="T43" s="29">
        <v>25</v>
      </c>
      <c r="U43" s="29">
        <v>100</v>
      </c>
      <c r="V43" s="33">
        <v>75</v>
      </c>
      <c r="W43" s="29">
        <v>100</v>
      </c>
      <c r="X43" s="33">
        <v>100</v>
      </c>
      <c r="Y43" s="29">
        <v>0</v>
      </c>
      <c r="Z43" s="29">
        <v>50</v>
      </c>
      <c r="AA43" s="29">
        <v>0</v>
      </c>
      <c r="AB43" s="19">
        <f t="shared" si="4"/>
        <v>64.814814814814824</v>
      </c>
      <c r="AC43" s="39">
        <v>100</v>
      </c>
      <c r="AD43" s="24">
        <v>80</v>
      </c>
      <c r="AE43" s="24">
        <v>80</v>
      </c>
      <c r="AF43" s="39">
        <v>100</v>
      </c>
      <c r="AG43" s="39">
        <v>100</v>
      </c>
      <c r="AH43" s="39">
        <v>100</v>
      </c>
      <c r="AI43" s="23">
        <f t="shared" si="1"/>
        <v>93.333333333333329</v>
      </c>
      <c r="AJ43" s="24">
        <v>0</v>
      </c>
      <c r="AK43" s="39">
        <v>5</v>
      </c>
      <c r="AL43" s="22">
        <v>0</v>
      </c>
      <c r="AM43" s="24">
        <f t="shared" si="2"/>
        <v>2.5</v>
      </c>
      <c r="AN43" s="25">
        <v>30</v>
      </c>
      <c r="AO43" s="32">
        <v>80</v>
      </c>
      <c r="AP43" s="32">
        <v>60</v>
      </c>
      <c r="AQ43" s="26">
        <v>30</v>
      </c>
      <c r="AR43" s="26">
        <v>50</v>
      </c>
      <c r="AS43" s="26">
        <v>20</v>
      </c>
      <c r="AT43" s="26">
        <v>0</v>
      </c>
      <c r="AU43" s="27">
        <f t="shared" si="3"/>
        <v>40</v>
      </c>
      <c r="AV43" s="44">
        <f t="shared" si="5"/>
        <v>10.079544483380557</v>
      </c>
      <c r="AW43" s="12"/>
      <c r="AX43" s="12"/>
      <c r="AY43" s="12"/>
      <c r="AZ43" s="12"/>
    </row>
    <row r="44" spans="1:52" ht="19.5" customHeight="1">
      <c r="A44" s="42" t="s">
        <v>90</v>
      </c>
      <c r="B44" s="12"/>
      <c r="C44" s="12"/>
      <c r="D44" s="12"/>
      <c r="E44" s="12"/>
      <c r="F44" s="43">
        <f t="shared" ref="F44:Q44" si="6">AVERAGE(F2:F43)</f>
        <v>83.930555555555557</v>
      </c>
      <c r="G44" s="43">
        <f t="shared" si="6"/>
        <v>67.069444444444443</v>
      </c>
      <c r="H44" s="43">
        <f t="shared" si="6"/>
        <v>74.141025641025635</v>
      </c>
      <c r="I44" s="43">
        <f t="shared" si="6"/>
        <v>68.61904761904762</v>
      </c>
      <c r="J44" s="43">
        <f t="shared" si="6"/>
        <v>68.450000000000017</v>
      </c>
      <c r="K44" s="43">
        <f t="shared" si="6"/>
        <v>47.893772892380952</v>
      </c>
      <c r="L44" s="43">
        <f t="shared" si="6"/>
        <v>76.499999999047645</v>
      </c>
      <c r="M44" s="43">
        <f t="shared" si="6"/>
        <v>52.307692307380954</v>
      </c>
      <c r="N44" s="43">
        <f t="shared" si="6"/>
        <v>48.5</v>
      </c>
      <c r="O44" s="43">
        <f t="shared" si="6"/>
        <v>57.948717948571435</v>
      </c>
      <c r="P44" s="43">
        <f t="shared" si="6"/>
        <v>64.261904761190479</v>
      </c>
      <c r="Q44" s="43">
        <f t="shared" si="6"/>
        <v>43.597883596666669</v>
      </c>
      <c r="R44" s="46" t="s">
        <v>93</v>
      </c>
      <c r="S44" s="46" t="s">
        <v>93</v>
      </c>
      <c r="T44" s="46" t="s">
        <v>93</v>
      </c>
      <c r="U44" s="46" t="s">
        <v>93</v>
      </c>
      <c r="V44" s="46" t="s">
        <v>93</v>
      </c>
      <c r="W44" s="46" t="s">
        <v>93</v>
      </c>
      <c r="X44" s="46" t="s">
        <v>93</v>
      </c>
      <c r="Y44" s="46" t="s">
        <v>93</v>
      </c>
      <c r="Z44" s="46" t="s">
        <v>93</v>
      </c>
      <c r="AA44" s="46" t="s">
        <v>93</v>
      </c>
      <c r="AB44" s="46" t="s">
        <v>93</v>
      </c>
      <c r="AC44" s="46" t="s">
        <v>93</v>
      </c>
      <c r="AD44" s="46" t="s">
        <v>93</v>
      </c>
      <c r="AE44" s="46" t="s">
        <v>93</v>
      </c>
      <c r="AF44" s="46" t="s">
        <v>93</v>
      </c>
      <c r="AG44" s="46" t="s">
        <v>93</v>
      </c>
      <c r="AH44" s="46" t="s">
        <v>93</v>
      </c>
      <c r="AI44" s="46" t="s">
        <v>93</v>
      </c>
      <c r="AJ44" s="46" t="s">
        <v>93</v>
      </c>
      <c r="AK44" s="46" t="s">
        <v>93</v>
      </c>
      <c r="AL44" s="46" t="s">
        <v>93</v>
      </c>
      <c r="AM44" s="46" t="s">
        <v>93</v>
      </c>
      <c r="AN44" s="46" t="s">
        <v>93</v>
      </c>
      <c r="AO44" s="46" t="s">
        <v>93</v>
      </c>
      <c r="AP44" s="46" t="s">
        <v>93</v>
      </c>
      <c r="AQ44" s="46" t="s">
        <v>93</v>
      </c>
      <c r="AR44" s="46" t="s">
        <v>93</v>
      </c>
      <c r="AS44" s="46" t="s">
        <v>93</v>
      </c>
      <c r="AT44" s="46" t="s">
        <v>93</v>
      </c>
      <c r="AU44" s="46" t="s">
        <v>93</v>
      </c>
      <c r="AV44" s="46" t="s">
        <v>93</v>
      </c>
      <c r="AW44" s="12"/>
      <c r="AX44" s="12"/>
      <c r="AY44" s="12"/>
      <c r="AZ44" s="12"/>
    </row>
    <row r="45" spans="1:52" ht="19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44">
        <f t="shared" ref="R45:AU45" si="7">AVERAGE(R2:R43)</f>
        <v>61.648564757870361</v>
      </c>
      <c r="S45" s="44">
        <f t="shared" si="7"/>
        <v>86.029411764705884</v>
      </c>
      <c r="T45" s="44">
        <f t="shared" si="7"/>
        <v>49.264705882352942</v>
      </c>
      <c r="U45" s="44">
        <f t="shared" si="7"/>
        <v>86.111111111111114</v>
      </c>
      <c r="V45" s="44">
        <f t="shared" si="7"/>
        <v>80.952380952380949</v>
      </c>
      <c r="W45" s="44">
        <f t="shared" si="7"/>
        <v>71.785714285714292</v>
      </c>
      <c r="X45" s="44">
        <f t="shared" si="7"/>
        <v>32.5</v>
      </c>
      <c r="Y45" s="44">
        <f t="shared" si="7"/>
        <v>22.61904761904762</v>
      </c>
      <c r="Z45" s="44">
        <f t="shared" si="7"/>
        <v>76.666666666666671</v>
      </c>
      <c r="AA45" s="44">
        <f t="shared" si="7"/>
        <v>53.928571428571431</v>
      </c>
      <c r="AB45" s="44">
        <f t="shared" si="7"/>
        <v>71.126543209876559</v>
      </c>
      <c r="AC45" s="44">
        <f t="shared" si="7"/>
        <v>38.333333333333336</v>
      </c>
      <c r="AD45" s="44">
        <f t="shared" si="7"/>
        <v>23.333333333333332</v>
      </c>
      <c r="AE45" s="44">
        <f t="shared" si="7"/>
        <v>28.095238095238095</v>
      </c>
      <c r="AF45" s="44">
        <f t="shared" si="7"/>
        <v>16.19047619047619</v>
      </c>
      <c r="AG45" s="44">
        <f t="shared" si="7"/>
        <v>30.476190476190474</v>
      </c>
      <c r="AH45" s="44">
        <f t="shared" si="7"/>
        <v>13.80952380952381</v>
      </c>
      <c r="AI45" s="44">
        <f t="shared" si="7"/>
        <v>25.039682539682538</v>
      </c>
      <c r="AJ45" s="44">
        <f t="shared" si="7"/>
        <v>30.833333333333332</v>
      </c>
      <c r="AK45" s="44">
        <f t="shared" si="7"/>
        <v>28.214285714285715</v>
      </c>
      <c r="AL45" s="44">
        <f t="shared" si="7"/>
        <v>9.1666666666666661</v>
      </c>
      <c r="AM45" s="44">
        <f t="shared" si="7"/>
        <v>31.81547619047619</v>
      </c>
      <c r="AN45" s="44">
        <f t="shared" si="7"/>
        <v>75.238095238095241</v>
      </c>
      <c r="AO45" s="44">
        <f t="shared" si="7"/>
        <v>72.142857142857139</v>
      </c>
      <c r="AP45" s="44">
        <f t="shared" si="7"/>
        <v>82.023809523809518</v>
      </c>
      <c r="AQ45" s="44">
        <f t="shared" si="7"/>
        <v>57.023809523809526</v>
      </c>
      <c r="AR45" s="44">
        <f t="shared" si="7"/>
        <v>64.166666666666671</v>
      </c>
      <c r="AS45" s="44">
        <f t="shared" si="7"/>
        <v>25.357142857142858</v>
      </c>
      <c r="AT45" s="44">
        <f t="shared" si="7"/>
        <v>7.3809523809523814</v>
      </c>
      <c r="AU45" s="44">
        <f t="shared" si="7"/>
        <v>51.349206349206355</v>
      </c>
      <c r="AV45" s="44">
        <f>AVERAGE(AV2:AV43)</f>
        <v>12.216652709931877</v>
      </c>
      <c r="AW45" s="12"/>
      <c r="AX45" s="12"/>
      <c r="AY45" s="12"/>
      <c r="AZ45" s="12"/>
    </row>
    <row r="46" spans="1:52" ht="19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45" t="s">
        <v>91</v>
      </c>
      <c r="S46" s="45" t="s">
        <v>91</v>
      </c>
      <c r="T46" s="45" t="s">
        <v>91</v>
      </c>
      <c r="U46" s="45" t="s">
        <v>91</v>
      </c>
      <c r="V46" s="45" t="s">
        <v>91</v>
      </c>
      <c r="W46" s="45" t="s">
        <v>91</v>
      </c>
      <c r="X46" s="45" t="s">
        <v>91</v>
      </c>
      <c r="Y46" s="45" t="s">
        <v>91</v>
      </c>
      <c r="Z46" s="45" t="s">
        <v>91</v>
      </c>
      <c r="AA46" s="45" t="s">
        <v>91</v>
      </c>
      <c r="AB46" s="45" t="s">
        <v>91</v>
      </c>
      <c r="AC46" s="45" t="s">
        <v>91</v>
      </c>
      <c r="AD46" s="45" t="s">
        <v>91</v>
      </c>
      <c r="AE46" s="45" t="s">
        <v>91</v>
      </c>
      <c r="AF46" s="45" t="s">
        <v>91</v>
      </c>
      <c r="AG46" s="45" t="s">
        <v>91</v>
      </c>
      <c r="AH46" s="45" t="s">
        <v>91</v>
      </c>
      <c r="AI46" s="45" t="s">
        <v>91</v>
      </c>
      <c r="AJ46" s="45" t="s">
        <v>91</v>
      </c>
      <c r="AK46" s="45" t="s">
        <v>91</v>
      </c>
      <c r="AL46" s="45" t="s">
        <v>91</v>
      </c>
      <c r="AM46" s="45" t="s">
        <v>91</v>
      </c>
      <c r="AN46" s="45" t="s">
        <v>91</v>
      </c>
      <c r="AO46" s="45" t="s">
        <v>91</v>
      </c>
      <c r="AP46" s="45" t="s">
        <v>91</v>
      </c>
      <c r="AQ46" s="45" t="s">
        <v>91</v>
      </c>
      <c r="AR46" s="45" t="s">
        <v>91</v>
      </c>
      <c r="AS46" s="45" t="s">
        <v>91</v>
      </c>
      <c r="AT46" s="45" t="s">
        <v>91</v>
      </c>
      <c r="AU46" s="45" t="s">
        <v>91</v>
      </c>
      <c r="AV46" s="45" t="s">
        <v>91</v>
      </c>
      <c r="AW46" s="12"/>
      <c r="AX46" s="12"/>
      <c r="AY46" s="12"/>
      <c r="AZ46" s="12"/>
    </row>
    <row r="47" spans="1:52" ht="19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44">
        <f t="shared" ref="R47:AU47" si="8">MAX(R2:R43)</f>
        <v>92.793803414999999</v>
      </c>
      <c r="S47" s="44">
        <f t="shared" si="8"/>
        <v>100</v>
      </c>
      <c r="T47" s="44">
        <f t="shared" si="8"/>
        <v>100</v>
      </c>
      <c r="U47" s="44">
        <f t="shared" si="8"/>
        <v>100</v>
      </c>
      <c r="V47" s="44">
        <f t="shared" si="8"/>
        <v>100</v>
      </c>
      <c r="W47" s="44">
        <f t="shared" si="8"/>
        <v>100</v>
      </c>
      <c r="X47" s="44">
        <f t="shared" si="8"/>
        <v>100</v>
      </c>
      <c r="Y47" s="44">
        <f t="shared" si="8"/>
        <v>100</v>
      </c>
      <c r="Z47" s="44">
        <f t="shared" si="8"/>
        <v>100</v>
      </c>
      <c r="AA47" s="44">
        <f t="shared" si="8"/>
        <v>100</v>
      </c>
      <c r="AB47" s="44">
        <f t="shared" si="8"/>
        <v>109.86111111111113</v>
      </c>
      <c r="AC47" s="44">
        <f t="shared" si="8"/>
        <v>110</v>
      </c>
      <c r="AD47" s="44">
        <f t="shared" si="8"/>
        <v>100</v>
      </c>
      <c r="AE47" s="44">
        <f t="shared" si="8"/>
        <v>100</v>
      </c>
      <c r="AF47" s="44">
        <f t="shared" si="8"/>
        <v>100</v>
      </c>
      <c r="AG47" s="44">
        <f t="shared" si="8"/>
        <v>100</v>
      </c>
      <c r="AH47" s="44">
        <f t="shared" si="8"/>
        <v>100</v>
      </c>
      <c r="AI47" s="44">
        <f t="shared" si="8"/>
        <v>100</v>
      </c>
      <c r="AJ47" s="44">
        <f t="shared" si="8"/>
        <v>90</v>
      </c>
      <c r="AK47" s="44">
        <f t="shared" si="8"/>
        <v>105</v>
      </c>
      <c r="AL47" s="44">
        <f t="shared" si="8"/>
        <v>100</v>
      </c>
      <c r="AM47" s="44">
        <f t="shared" si="8"/>
        <v>100</v>
      </c>
      <c r="AN47" s="44">
        <f t="shared" si="8"/>
        <v>100</v>
      </c>
      <c r="AO47" s="44">
        <f t="shared" si="8"/>
        <v>100</v>
      </c>
      <c r="AP47" s="44">
        <f t="shared" si="8"/>
        <v>100</v>
      </c>
      <c r="AQ47" s="44">
        <f t="shared" si="8"/>
        <v>100</v>
      </c>
      <c r="AR47" s="44">
        <f t="shared" si="8"/>
        <v>100</v>
      </c>
      <c r="AS47" s="44">
        <f t="shared" si="8"/>
        <v>95</v>
      </c>
      <c r="AT47" s="44">
        <f t="shared" si="8"/>
        <v>45</v>
      </c>
      <c r="AU47" s="44">
        <f t="shared" si="8"/>
        <v>78.333333333333329</v>
      </c>
      <c r="AV47" s="44">
        <f>MAX(AV2:AV43)</f>
        <v>17.835246697827777</v>
      </c>
      <c r="AW47" s="12"/>
      <c r="AX47" s="12"/>
      <c r="AY47" s="12"/>
      <c r="AZ47" s="12"/>
    </row>
    <row r="48" spans="1:52" ht="19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45" t="s">
        <v>92</v>
      </c>
      <c r="S48" s="45" t="s">
        <v>92</v>
      </c>
      <c r="T48" s="45" t="s">
        <v>92</v>
      </c>
      <c r="U48" s="45" t="s">
        <v>92</v>
      </c>
      <c r="V48" s="45" t="s">
        <v>92</v>
      </c>
      <c r="W48" s="45" t="s">
        <v>92</v>
      </c>
      <c r="X48" s="45" t="s">
        <v>92</v>
      </c>
      <c r="Y48" s="45" t="s">
        <v>92</v>
      </c>
      <c r="Z48" s="45" t="s">
        <v>92</v>
      </c>
      <c r="AA48" s="45" t="s">
        <v>92</v>
      </c>
      <c r="AB48" s="45" t="s">
        <v>92</v>
      </c>
      <c r="AC48" s="45" t="s">
        <v>92</v>
      </c>
      <c r="AD48" s="45" t="s">
        <v>92</v>
      </c>
      <c r="AE48" s="45" t="s">
        <v>92</v>
      </c>
      <c r="AF48" s="45" t="s">
        <v>92</v>
      </c>
      <c r="AG48" s="45" t="s">
        <v>92</v>
      </c>
      <c r="AH48" s="45" t="s">
        <v>92</v>
      </c>
      <c r="AI48" s="45" t="s">
        <v>92</v>
      </c>
      <c r="AJ48" s="45" t="s">
        <v>92</v>
      </c>
      <c r="AK48" s="45" t="s">
        <v>92</v>
      </c>
      <c r="AL48" s="45" t="s">
        <v>92</v>
      </c>
      <c r="AM48" s="45" t="s">
        <v>92</v>
      </c>
      <c r="AN48" s="45" t="s">
        <v>92</v>
      </c>
      <c r="AO48" s="45" t="s">
        <v>92</v>
      </c>
      <c r="AP48" s="45" t="s">
        <v>92</v>
      </c>
      <c r="AQ48" s="45" t="s">
        <v>92</v>
      </c>
      <c r="AR48" s="45" t="s">
        <v>92</v>
      </c>
      <c r="AS48" s="45" t="s">
        <v>92</v>
      </c>
      <c r="AT48" s="45" t="s">
        <v>92</v>
      </c>
      <c r="AU48" s="45" t="s">
        <v>92</v>
      </c>
      <c r="AV48" s="45" t="s">
        <v>92</v>
      </c>
      <c r="AW48" s="12"/>
      <c r="AX48" s="12"/>
      <c r="AY48" s="12"/>
      <c r="AZ48" s="12"/>
    </row>
    <row r="49" spans="1:52" ht="19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44">
        <f t="shared" ref="R49:AU49" si="9">MIN(R2:R43)</f>
        <v>0</v>
      </c>
      <c r="S49" s="44">
        <f t="shared" si="9"/>
        <v>0</v>
      </c>
      <c r="T49" s="44">
        <f t="shared" si="9"/>
        <v>0</v>
      </c>
      <c r="U49" s="44">
        <f t="shared" si="9"/>
        <v>0</v>
      </c>
      <c r="V49" s="44">
        <f t="shared" si="9"/>
        <v>0</v>
      </c>
      <c r="W49" s="44">
        <f t="shared" si="9"/>
        <v>0</v>
      </c>
      <c r="X49" s="44">
        <f t="shared" si="9"/>
        <v>0</v>
      </c>
      <c r="Y49" s="44">
        <f t="shared" si="9"/>
        <v>0</v>
      </c>
      <c r="Z49" s="44">
        <f t="shared" si="9"/>
        <v>0</v>
      </c>
      <c r="AA49" s="44">
        <f t="shared" si="9"/>
        <v>0</v>
      </c>
      <c r="AB49" s="44">
        <f t="shared" si="9"/>
        <v>0</v>
      </c>
      <c r="AC49" s="44">
        <f t="shared" si="9"/>
        <v>0</v>
      </c>
      <c r="AD49" s="44">
        <f t="shared" si="9"/>
        <v>0</v>
      </c>
      <c r="AE49" s="44">
        <f t="shared" si="9"/>
        <v>0</v>
      </c>
      <c r="AF49" s="44">
        <f t="shared" si="9"/>
        <v>0</v>
      </c>
      <c r="AG49" s="44">
        <f t="shared" si="9"/>
        <v>0</v>
      </c>
      <c r="AH49" s="44">
        <f t="shared" si="9"/>
        <v>0</v>
      </c>
      <c r="AI49" s="44">
        <f t="shared" si="9"/>
        <v>0</v>
      </c>
      <c r="AJ49" s="44">
        <f t="shared" si="9"/>
        <v>0</v>
      </c>
      <c r="AK49" s="44">
        <f t="shared" si="9"/>
        <v>0</v>
      </c>
      <c r="AL49" s="44">
        <f t="shared" si="9"/>
        <v>0</v>
      </c>
      <c r="AM49" s="44">
        <f t="shared" si="9"/>
        <v>0</v>
      </c>
      <c r="AN49" s="44">
        <f t="shared" si="9"/>
        <v>0</v>
      </c>
      <c r="AO49" s="44">
        <f t="shared" si="9"/>
        <v>0</v>
      </c>
      <c r="AP49" s="44">
        <f t="shared" si="9"/>
        <v>0</v>
      </c>
      <c r="AQ49" s="44">
        <f t="shared" si="9"/>
        <v>0</v>
      </c>
      <c r="AR49" s="44">
        <f t="shared" si="9"/>
        <v>0</v>
      </c>
      <c r="AS49" s="44">
        <f t="shared" si="9"/>
        <v>0</v>
      </c>
      <c r="AT49" s="44">
        <f t="shared" si="9"/>
        <v>0</v>
      </c>
      <c r="AU49" s="44">
        <f t="shared" si="9"/>
        <v>0</v>
      </c>
      <c r="AV49" s="44">
        <f>MIN(AV2:AV43)</f>
        <v>0</v>
      </c>
      <c r="AW49" s="12"/>
      <c r="AX49" s="12"/>
      <c r="AY49" s="12"/>
      <c r="AZ49" s="12"/>
    </row>
    <row r="50" spans="1:52" ht="19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45" t="s">
        <v>94</v>
      </c>
      <c r="S50" s="45" t="s">
        <v>94</v>
      </c>
      <c r="T50" s="45" t="s">
        <v>94</v>
      </c>
      <c r="U50" s="45" t="s">
        <v>94</v>
      </c>
      <c r="V50" s="45" t="s">
        <v>94</v>
      </c>
      <c r="W50" s="45" t="s">
        <v>94</v>
      </c>
      <c r="X50" s="45" t="s">
        <v>94</v>
      </c>
      <c r="Y50" s="45" t="s">
        <v>94</v>
      </c>
      <c r="Z50" s="45" t="s">
        <v>94</v>
      </c>
      <c r="AA50" s="45" t="s">
        <v>94</v>
      </c>
      <c r="AB50" s="45" t="s">
        <v>94</v>
      </c>
      <c r="AC50" s="45" t="s">
        <v>94</v>
      </c>
      <c r="AD50" s="45" t="s">
        <v>94</v>
      </c>
      <c r="AE50" s="45" t="s">
        <v>94</v>
      </c>
      <c r="AF50" s="45" t="s">
        <v>94</v>
      </c>
      <c r="AG50" s="45" t="s">
        <v>94</v>
      </c>
      <c r="AH50" s="45" t="s">
        <v>94</v>
      </c>
      <c r="AI50" s="45" t="s">
        <v>94</v>
      </c>
      <c r="AJ50" s="45" t="s">
        <v>94</v>
      </c>
      <c r="AK50" s="45" t="s">
        <v>94</v>
      </c>
      <c r="AL50" s="45" t="s">
        <v>94</v>
      </c>
      <c r="AM50" s="45" t="s">
        <v>94</v>
      </c>
      <c r="AN50" s="45" t="s">
        <v>94</v>
      </c>
      <c r="AO50" s="45" t="s">
        <v>94</v>
      </c>
      <c r="AP50" s="45" t="s">
        <v>94</v>
      </c>
      <c r="AQ50" s="45" t="s">
        <v>94</v>
      </c>
      <c r="AR50" s="45" t="s">
        <v>94</v>
      </c>
      <c r="AS50" s="45" t="s">
        <v>94</v>
      </c>
      <c r="AT50" s="45" t="s">
        <v>94</v>
      </c>
      <c r="AU50" s="45" t="s">
        <v>94</v>
      </c>
      <c r="AV50" s="45" t="s">
        <v>94</v>
      </c>
      <c r="AW50" s="12"/>
      <c r="AX50" s="12"/>
      <c r="AY50" s="12"/>
      <c r="AZ50" s="12"/>
    </row>
    <row r="51" spans="1:52" ht="19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44">
        <f t="shared" ref="R51:AU51" si="10">_xlfn.VAR.P(R4:R43)^0.5</f>
        <v>23.126287586414406</v>
      </c>
      <c r="S51" s="44">
        <f t="shared" si="10"/>
        <v>26.891271741361891</v>
      </c>
      <c r="T51" s="44">
        <f t="shared" si="10"/>
        <v>33.419310606231477</v>
      </c>
      <c r="U51" s="44">
        <f t="shared" si="10"/>
        <v>27.571798665169688</v>
      </c>
      <c r="V51" s="44">
        <f t="shared" si="10"/>
        <v>28.613807855648993</v>
      </c>
      <c r="W51" s="44">
        <f t="shared" si="10"/>
        <v>38.800571838569596</v>
      </c>
      <c r="X51" s="44">
        <f t="shared" si="10"/>
        <v>39.415851823853814</v>
      </c>
      <c r="Y51" s="44">
        <f t="shared" si="10"/>
        <v>24.968730444297723</v>
      </c>
      <c r="Z51" s="44">
        <f t="shared" si="10"/>
        <v>36.306851970392586</v>
      </c>
      <c r="AA51" s="44">
        <f t="shared" si="10"/>
        <v>39.778881017444419</v>
      </c>
      <c r="AB51" s="44">
        <f t="shared" si="10"/>
        <v>23.815456847769415</v>
      </c>
      <c r="AC51" s="44">
        <f t="shared" si="10"/>
        <v>49.319747566263963</v>
      </c>
      <c r="AD51" s="44">
        <f t="shared" si="10"/>
        <v>42.541156542811571</v>
      </c>
      <c r="AE51" s="44">
        <f t="shared" si="10"/>
        <v>45.163591531232321</v>
      </c>
      <c r="AF51" s="44">
        <f t="shared" si="10"/>
        <v>37.027017163147235</v>
      </c>
      <c r="AG51" s="44">
        <f t="shared" si="10"/>
        <v>46.216880033165374</v>
      </c>
      <c r="AH51" s="44">
        <f t="shared" si="10"/>
        <v>34.637407524235989</v>
      </c>
      <c r="AI51" s="44">
        <f t="shared" si="10"/>
        <v>34.261023165301609</v>
      </c>
      <c r="AJ51" s="44">
        <f t="shared" si="10"/>
        <v>29.668744075204803</v>
      </c>
      <c r="AK51" s="44">
        <f t="shared" si="10"/>
        <v>41.778994423035122</v>
      </c>
      <c r="AL51" s="44">
        <f t="shared" si="10"/>
        <v>21.805604210844514</v>
      </c>
      <c r="AM51" s="44">
        <f t="shared" si="10"/>
        <v>35.439745850351407</v>
      </c>
      <c r="AN51" s="44">
        <f t="shared" si="10"/>
        <v>22.275266552838374</v>
      </c>
      <c r="AO51" s="44">
        <f t="shared" si="10"/>
        <v>27.876681563629486</v>
      </c>
      <c r="AP51" s="44">
        <f t="shared" si="10"/>
        <v>25.590220299950527</v>
      </c>
      <c r="AQ51" s="44">
        <f t="shared" si="10"/>
        <v>27.851166941440713</v>
      </c>
      <c r="AR51" s="44">
        <f t="shared" si="10"/>
        <v>31.827415462145211</v>
      </c>
      <c r="AS51" s="44">
        <f t="shared" si="10"/>
        <v>31.132529209815253</v>
      </c>
      <c r="AT51" s="44">
        <f t="shared" si="10"/>
        <v>11.776565713313877</v>
      </c>
      <c r="AU51" s="44">
        <f t="shared" si="10"/>
        <v>17.732532485049425</v>
      </c>
      <c r="AV51" s="44">
        <f>_xlfn.VAR.P(AV4:AV43)^0.5</f>
        <v>3.742285530197496</v>
      </c>
      <c r="AW51" s="12"/>
      <c r="AX51" s="12"/>
      <c r="AY51" s="12"/>
      <c r="AZ51" s="12"/>
    </row>
    <row r="52" spans="1:52" ht="19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52" ht="19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52" ht="19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52" ht="19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52" ht="19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52" ht="19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52" ht="19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52" ht="19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52" ht="19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52" ht="19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52" ht="19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52" ht="19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52" ht="19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52" ht="19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52" ht="19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52" ht="19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52" ht="19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52" ht="19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52" ht="19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52" ht="19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52" ht="19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52" ht="19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52" ht="19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52" ht="19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52" ht="19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52" ht="19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52" ht="19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52" ht="19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52" ht="19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52" ht="19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52" ht="19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52" ht="19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 spans="1:52" ht="19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52" ht="19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52" ht="19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52" ht="19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 spans="1:52" ht="19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52" ht="19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52" ht="19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52" ht="19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52" ht="19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52" ht="19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52" ht="19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52" ht="19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52" ht="19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52" ht="19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52" ht="19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52" ht="19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 spans="1:52" ht="19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52" ht="19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52" ht="19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52" ht="19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52" ht="19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52" ht="19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52" ht="19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52" ht="19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52" ht="19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52" ht="19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52" ht="19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52" ht="19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52" ht="19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52" ht="19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52" ht="19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52" ht="19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:52" ht="19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52" ht="19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:52" ht="19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52" ht="19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52" ht="19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52" ht="19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52" ht="19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52" ht="19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52" ht="19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52" ht="19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52" ht="19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52" ht="19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:52" ht="19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:52" ht="19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:52" ht="19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:52" ht="19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:52" ht="19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:52" ht="19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:52" ht="19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:52" ht="19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52" ht="19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:52" ht="19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52" ht="19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52" ht="19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52" ht="19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52" ht="19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52" ht="19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52" ht="19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52" ht="19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52" ht="19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52" ht="19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52" ht="19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52" ht="19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52" ht="19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:52" ht="19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52" ht="19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52" ht="19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52" ht="19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52" ht="19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52" ht="19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52" ht="19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52" ht="19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52" ht="19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52" ht="19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52" ht="19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52" ht="19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52" ht="19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:52" ht="19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:52" ht="19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52" ht="19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52" ht="19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52" ht="19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52" ht="19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52" ht="19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:52" ht="19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52" ht="19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52" ht="19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52" ht="19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:52" ht="19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52" ht="19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52" ht="19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52" ht="19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52" ht="19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52" ht="19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52" ht="19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52" ht="19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52" ht="19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52" ht="19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52" ht="19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52" ht="19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52" ht="19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52" ht="19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52" ht="19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:52" ht="19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52" ht="19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:52" ht="19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:52" ht="19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52" ht="19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52" ht="19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52" ht="19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52" ht="19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52" ht="19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52" ht="19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52" ht="19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52" ht="19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52" ht="19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52" ht="19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52" ht="19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52" ht="19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52" ht="19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52" ht="19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:52" ht="19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52" ht="19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52" ht="19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:52" ht="19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:52" ht="19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:52" ht="19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:52" ht="19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:52" ht="19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52" ht="19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:52" ht="19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52" ht="19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52" ht="19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52" ht="19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52" ht="19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52" ht="19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52" ht="19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52" ht="19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:52" ht="19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:52" ht="19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:52" ht="19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:52" ht="19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52" ht="19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:52" ht="19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:52" ht="19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:52" ht="19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:52" ht="19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:52" ht="19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52" ht="19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52" ht="19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52" ht="19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52" ht="19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52" ht="19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52" ht="19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52" ht="19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52" ht="19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52" ht="19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52" ht="19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52" ht="19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52" ht="19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52" ht="19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52" ht="19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52" ht="19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52" ht="19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52" ht="19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52" ht="19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52" ht="19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52" ht="19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52" ht="19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52" ht="19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52" ht="19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52" ht="19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52" ht="19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52" ht="19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52" ht="19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52" ht="19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52" ht="19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52" ht="19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52" ht="19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52" ht="19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52" ht="19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52" ht="19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52" ht="19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52" ht="19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52" ht="19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52" ht="19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52" ht="19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52" ht="19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52" ht="19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52" ht="19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52" ht="19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52" ht="19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52" ht="19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52" ht="19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52" ht="19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52" ht="19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52" ht="19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52" ht="19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spans="1:52" ht="19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spans="1:52" ht="19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spans="1:52" ht="19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spans="1:52" ht="19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 spans="1:52" ht="19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 spans="1:52" ht="19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 spans="1:52" ht="19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</row>
    <row r="291" spans="1:52" ht="19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</row>
    <row r="292" spans="1:52" ht="19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</row>
    <row r="293" spans="1:52" ht="19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</row>
    <row r="294" spans="1:52" ht="19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</row>
    <row r="295" spans="1:52" ht="19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</row>
    <row r="296" spans="1:52" ht="19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</row>
    <row r="297" spans="1:52" ht="19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</row>
    <row r="298" spans="1:52" ht="19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</row>
    <row r="299" spans="1:52" ht="19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</row>
    <row r="300" spans="1:52" ht="19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</row>
    <row r="301" spans="1:52" ht="19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</row>
    <row r="302" spans="1:52" ht="19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</row>
    <row r="303" spans="1:52" ht="19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</row>
    <row r="304" spans="1:52" ht="19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</row>
    <row r="305" spans="1:52" ht="19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</row>
    <row r="306" spans="1:52" ht="19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</row>
    <row r="307" spans="1:52" ht="19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</row>
    <row r="308" spans="1:52" ht="19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</row>
    <row r="309" spans="1:52" ht="19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</row>
    <row r="310" spans="1:52" ht="19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</row>
    <row r="311" spans="1:52" ht="19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</row>
    <row r="312" spans="1:52" ht="19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</row>
    <row r="313" spans="1:52" ht="19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</row>
    <row r="314" spans="1:52" ht="19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</row>
    <row r="315" spans="1:52" ht="19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</row>
    <row r="316" spans="1:52" ht="19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</row>
    <row r="317" spans="1:52" ht="19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</row>
    <row r="318" spans="1:52" ht="19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</row>
    <row r="319" spans="1:52" ht="19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</row>
    <row r="320" spans="1:52" ht="19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</row>
    <row r="321" spans="1:52" ht="19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</row>
    <row r="322" spans="1:52" ht="19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</row>
    <row r="323" spans="1:52" ht="19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</row>
    <row r="324" spans="1:52" ht="19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</row>
    <row r="325" spans="1:52" ht="19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</row>
    <row r="326" spans="1:52" ht="19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</row>
    <row r="327" spans="1:52" ht="19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</row>
    <row r="328" spans="1:52" ht="19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</row>
    <row r="329" spans="1:52" ht="19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</row>
    <row r="330" spans="1:52" ht="19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</row>
    <row r="331" spans="1:52" ht="19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</row>
    <row r="332" spans="1:52" ht="19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</row>
    <row r="333" spans="1:52" ht="19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</row>
    <row r="334" spans="1:52" ht="19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</row>
    <row r="335" spans="1:52" ht="19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</row>
    <row r="336" spans="1:52" ht="19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</row>
    <row r="337" spans="1:52" ht="19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</row>
    <row r="338" spans="1:52" ht="19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</row>
    <row r="339" spans="1:52" ht="19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</row>
    <row r="340" spans="1:52" ht="19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</row>
    <row r="341" spans="1:52" ht="19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</row>
    <row r="342" spans="1:52" ht="19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</row>
    <row r="343" spans="1:52" ht="19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</row>
    <row r="344" spans="1:52" ht="19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</row>
    <row r="345" spans="1:52" ht="19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</row>
    <row r="346" spans="1:52" ht="19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</row>
    <row r="347" spans="1:52" ht="19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</row>
    <row r="348" spans="1:52" ht="19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</row>
    <row r="349" spans="1:52" ht="19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</row>
    <row r="350" spans="1:52" ht="19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</row>
    <row r="351" spans="1:52" ht="19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</row>
    <row r="352" spans="1:52" ht="19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</row>
    <row r="353" spans="1:52" ht="19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</row>
    <row r="354" spans="1:52" ht="19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</row>
    <row r="355" spans="1:52" ht="19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</row>
    <row r="356" spans="1:52" ht="19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</row>
    <row r="357" spans="1:52" ht="19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</row>
    <row r="358" spans="1:52" ht="19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</row>
    <row r="359" spans="1:52" ht="19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</row>
    <row r="360" spans="1:52" ht="19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</row>
    <row r="361" spans="1:52" ht="19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</row>
    <row r="362" spans="1:52" ht="19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</row>
    <row r="363" spans="1:52" ht="19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</row>
    <row r="364" spans="1:52" ht="19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</row>
    <row r="365" spans="1:52" ht="19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</row>
    <row r="366" spans="1:52" ht="19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</row>
    <row r="367" spans="1:52" ht="19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</row>
    <row r="368" spans="1:52" ht="19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</row>
    <row r="369" spans="1:52" ht="19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</row>
    <row r="370" spans="1:52" ht="19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</row>
    <row r="371" spans="1:52" ht="19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</row>
    <row r="372" spans="1:52" ht="19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</row>
    <row r="373" spans="1:52" ht="19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</row>
    <row r="374" spans="1:52" ht="19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</row>
    <row r="375" spans="1:52" ht="19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</row>
    <row r="376" spans="1:52" ht="19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</row>
    <row r="377" spans="1:52" ht="19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</row>
    <row r="378" spans="1:52" ht="19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</row>
    <row r="379" spans="1:52" ht="19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</row>
    <row r="380" spans="1:52" ht="19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</row>
    <row r="381" spans="1:52" ht="19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</row>
    <row r="382" spans="1:52" ht="19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</row>
    <row r="383" spans="1:52" ht="19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</row>
    <row r="384" spans="1:52" ht="19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</row>
    <row r="385" spans="1:52" ht="19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</row>
    <row r="386" spans="1:52" ht="19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</row>
    <row r="387" spans="1:52" ht="19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</row>
    <row r="388" spans="1:52" ht="19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</row>
    <row r="389" spans="1:52" ht="19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</row>
    <row r="390" spans="1:52" ht="19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</row>
    <row r="391" spans="1:52" ht="19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</row>
    <row r="392" spans="1:52" ht="19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</row>
    <row r="393" spans="1:52" ht="19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</row>
    <row r="394" spans="1:52" ht="19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</row>
    <row r="395" spans="1:52" ht="19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</row>
    <row r="396" spans="1:52" ht="19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</row>
    <row r="397" spans="1:52" ht="19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</row>
    <row r="398" spans="1:52" ht="19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</row>
    <row r="399" spans="1:52" ht="19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</row>
    <row r="400" spans="1:52" ht="19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</row>
    <row r="401" spans="1:52" ht="19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</row>
    <row r="402" spans="1:52" ht="19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</row>
    <row r="403" spans="1:52" ht="19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</row>
    <row r="404" spans="1:52" ht="19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</row>
    <row r="405" spans="1:52" ht="19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</row>
    <row r="406" spans="1:52" ht="19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</row>
    <row r="407" spans="1:52" ht="19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</row>
    <row r="408" spans="1:52" ht="19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</row>
    <row r="409" spans="1:52" ht="19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</row>
    <row r="410" spans="1:52" ht="19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</row>
    <row r="411" spans="1:52" ht="19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</row>
    <row r="412" spans="1:52" ht="19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</row>
    <row r="413" spans="1:52" ht="19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</row>
    <row r="414" spans="1:52" ht="19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</row>
    <row r="415" spans="1:52" ht="19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</row>
    <row r="416" spans="1:52" ht="19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</row>
    <row r="417" spans="1:52" ht="19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</row>
    <row r="418" spans="1:52" ht="19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</row>
    <row r="419" spans="1:52" ht="19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</row>
    <row r="420" spans="1:52" ht="19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</row>
    <row r="421" spans="1:52" ht="19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</row>
    <row r="422" spans="1:52" ht="19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</row>
    <row r="423" spans="1:52" ht="19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</row>
    <row r="424" spans="1:52" ht="19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</row>
    <row r="425" spans="1:52" ht="19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</row>
    <row r="426" spans="1:52" ht="19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</row>
    <row r="427" spans="1:52" ht="19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</row>
    <row r="428" spans="1:52" ht="19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</row>
    <row r="429" spans="1:52" ht="19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</row>
    <row r="430" spans="1:52" ht="19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</row>
    <row r="431" spans="1:52" ht="19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</row>
    <row r="432" spans="1:52" ht="19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</row>
    <row r="433" spans="1:52" ht="19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</row>
    <row r="434" spans="1:52" ht="19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</row>
    <row r="435" spans="1:52" ht="19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</row>
    <row r="436" spans="1:52" ht="19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</row>
    <row r="437" spans="1:52" ht="19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</row>
    <row r="438" spans="1:52" ht="19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</row>
    <row r="439" spans="1:52" ht="19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</row>
    <row r="440" spans="1:52" ht="19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</row>
    <row r="441" spans="1:52" ht="19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</row>
    <row r="442" spans="1:52" ht="19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</row>
    <row r="443" spans="1:52" ht="19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</row>
    <row r="444" spans="1:52" ht="19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</row>
    <row r="445" spans="1:52" ht="19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</row>
    <row r="446" spans="1:52" ht="19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</row>
    <row r="447" spans="1:52" ht="19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</row>
    <row r="448" spans="1:52" ht="19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</row>
    <row r="449" spans="1:52" ht="19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</row>
    <row r="450" spans="1:52" ht="19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</row>
    <row r="451" spans="1:52" ht="19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</row>
    <row r="452" spans="1:52" ht="19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</row>
    <row r="453" spans="1:52" ht="19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</row>
    <row r="454" spans="1:52" ht="19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</row>
    <row r="455" spans="1:52" ht="19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</row>
    <row r="456" spans="1:52" ht="19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</row>
    <row r="457" spans="1:52" ht="19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</row>
    <row r="458" spans="1:52" ht="19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</row>
    <row r="459" spans="1:52" ht="19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</row>
    <row r="460" spans="1:52" ht="19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</row>
    <row r="461" spans="1:52" ht="19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</row>
    <row r="462" spans="1:52" ht="19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</row>
    <row r="463" spans="1:52" ht="19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</row>
    <row r="464" spans="1:52" ht="19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</row>
    <row r="465" spans="1:52" ht="19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</row>
    <row r="466" spans="1:52" ht="19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</row>
    <row r="467" spans="1:52" ht="19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</row>
    <row r="468" spans="1:52" ht="19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</row>
    <row r="469" spans="1:52" ht="19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</row>
    <row r="470" spans="1:52" ht="19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</row>
    <row r="471" spans="1:52" ht="19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</row>
    <row r="472" spans="1:52" ht="19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</row>
    <row r="473" spans="1:52" ht="19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</row>
    <row r="474" spans="1:52" ht="19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</row>
    <row r="475" spans="1:52" ht="19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</row>
    <row r="476" spans="1:52" ht="19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</row>
    <row r="477" spans="1:52" ht="19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</row>
    <row r="478" spans="1:52" ht="19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</row>
    <row r="479" spans="1:52" ht="19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</row>
    <row r="480" spans="1:52" ht="19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</row>
    <row r="481" spans="1:52" ht="19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</row>
    <row r="482" spans="1:52" ht="19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</row>
    <row r="483" spans="1:52" ht="19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</row>
    <row r="484" spans="1:52" ht="19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</row>
    <row r="485" spans="1:52" ht="19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</row>
    <row r="486" spans="1:52" ht="19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</row>
    <row r="487" spans="1:52" ht="19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</row>
    <row r="488" spans="1:52" ht="19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</row>
    <row r="489" spans="1:52" ht="19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</row>
    <row r="490" spans="1:52" ht="19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</row>
    <row r="491" spans="1:52" ht="19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</row>
    <row r="492" spans="1:52" ht="19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</row>
    <row r="493" spans="1:52" ht="19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</row>
    <row r="494" spans="1:52" ht="19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</row>
    <row r="495" spans="1:52" ht="19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</row>
    <row r="496" spans="1:52" ht="19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</row>
    <row r="497" spans="1:52" ht="19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</row>
    <row r="498" spans="1:52" ht="19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</row>
    <row r="499" spans="1:52" ht="19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</row>
    <row r="500" spans="1:52" ht="19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</row>
    <row r="501" spans="1:52" ht="19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</row>
    <row r="502" spans="1:52" ht="19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</row>
    <row r="503" spans="1:52" ht="19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</row>
    <row r="504" spans="1:52" ht="19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</row>
    <row r="505" spans="1:52" ht="19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</row>
    <row r="506" spans="1:52" ht="19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</row>
    <row r="507" spans="1:52" ht="19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</row>
    <row r="508" spans="1:52" ht="19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</row>
    <row r="509" spans="1:52" ht="19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</row>
    <row r="510" spans="1:52" ht="19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</row>
    <row r="511" spans="1:52" ht="19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</row>
    <row r="512" spans="1:52" ht="19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</row>
    <row r="513" spans="1:52" ht="19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</row>
    <row r="514" spans="1:52" ht="19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</row>
    <row r="515" spans="1:52" ht="19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</row>
    <row r="516" spans="1:52" ht="19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</row>
    <row r="517" spans="1:52" ht="19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</row>
    <row r="518" spans="1:52" ht="19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</row>
    <row r="519" spans="1:52" ht="19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</row>
    <row r="520" spans="1:52" ht="19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</row>
    <row r="521" spans="1:52" ht="19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</row>
    <row r="522" spans="1:52" ht="19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</row>
    <row r="523" spans="1:52" ht="19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</row>
    <row r="524" spans="1:52" ht="19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</row>
    <row r="525" spans="1:52" ht="19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</row>
    <row r="526" spans="1:52" ht="19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</row>
    <row r="527" spans="1:52" ht="19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</row>
    <row r="528" spans="1:52" ht="19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</row>
    <row r="529" spans="1:52" ht="19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</row>
    <row r="530" spans="1:52" ht="19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</row>
    <row r="531" spans="1:52" ht="19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</row>
    <row r="532" spans="1:52" ht="19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</row>
    <row r="533" spans="1:52" ht="19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</row>
    <row r="534" spans="1:52" ht="19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</row>
    <row r="535" spans="1:52" ht="19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</row>
    <row r="536" spans="1:52" ht="19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</row>
    <row r="537" spans="1:52" ht="19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</row>
    <row r="538" spans="1:52" ht="19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</row>
    <row r="539" spans="1:52" ht="19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</row>
    <row r="540" spans="1:52" ht="19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</row>
    <row r="541" spans="1:52" ht="19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</row>
    <row r="542" spans="1:52" ht="19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</row>
    <row r="543" spans="1:52" ht="19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</row>
    <row r="544" spans="1:52" ht="19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</row>
    <row r="545" spans="1:52" ht="19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</row>
    <row r="546" spans="1:52" ht="19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</row>
    <row r="547" spans="1:52" ht="19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</row>
    <row r="548" spans="1:52" ht="19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</row>
    <row r="549" spans="1:52" ht="19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</row>
    <row r="550" spans="1:52" ht="19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</row>
    <row r="551" spans="1:52" ht="19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</row>
    <row r="552" spans="1:52" ht="19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</row>
    <row r="553" spans="1:52" ht="19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</row>
    <row r="554" spans="1:52" ht="19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</row>
    <row r="555" spans="1:52" ht="19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</row>
    <row r="556" spans="1:52" ht="19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</row>
    <row r="557" spans="1:52" ht="19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</row>
    <row r="558" spans="1:52" ht="19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</row>
    <row r="559" spans="1:52" ht="19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</row>
    <row r="560" spans="1:52" ht="19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</row>
    <row r="561" spans="1:52" ht="19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</row>
    <row r="562" spans="1:52" ht="19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</row>
    <row r="563" spans="1:52" ht="19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</row>
    <row r="564" spans="1:52" ht="19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</row>
    <row r="565" spans="1:52" ht="19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</row>
    <row r="566" spans="1:52" ht="19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</row>
    <row r="567" spans="1:52" ht="19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</row>
    <row r="568" spans="1:52" ht="19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</row>
    <row r="569" spans="1:52" ht="19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</row>
    <row r="570" spans="1:52" ht="19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</row>
    <row r="571" spans="1:52" ht="19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</row>
    <row r="572" spans="1:52" ht="19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</row>
    <row r="573" spans="1:52" ht="19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</row>
    <row r="574" spans="1:52" ht="19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</row>
    <row r="575" spans="1:52" ht="19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</row>
    <row r="576" spans="1:52" ht="19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</row>
    <row r="577" spans="1:52" ht="19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</row>
    <row r="578" spans="1:52" ht="19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</row>
    <row r="579" spans="1:52" ht="19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</row>
    <row r="580" spans="1:52" ht="19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</row>
    <row r="581" spans="1:52" ht="19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</row>
    <row r="582" spans="1:52" ht="19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</row>
    <row r="583" spans="1:52" ht="19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</row>
    <row r="584" spans="1:52" ht="19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</row>
    <row r="585" spans="1:52" ht="19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</row>
    <row r="586" spans="1:52" ht="19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</row>
    <row r="587" spans="1:52" ht="19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</row>
    <row r="588" spans="1:52" ht="19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</row>
    <row r="589" spans="1:52" ht="19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</row>
    <row r="590" spans="1:52" ht="19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</row>
    <row r="591" spans="1:52" ht="19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</row>
    <row r="592" spans="1:52" ht="19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</row>
    <row r="593" spans="1:52" ht="19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</row>
    <row r="594" spans="1:52" ht="19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</row>
    <row r="595" spans="1:52" ht="19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</row>
    <row r="596" spans="1:52" ht="19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</row>
    <row r="597" spans="1:52" ht="19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</row>
    <row r="598" spans="1:52" ht="19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</row>
    <row r="599" spans="1:52" ht="19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</row>
    <row r="600" spans="1:52" ht="19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</row>
    <row r="601" spans="1:52" ht="19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</row>
    <row r="602" spans="1:52" ht="19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</row>
    <row r="603" spans="1:52" ht="19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</row>
    <row r="604" spans="1:52" ht="19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</row>
    <row r="605" spans="1:52" ht="19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</row>
    <row r="606" spans="1:52" ht="19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</row>
    <row r="607" spans="1:52" ht="19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</row>
    <row r="608" spans="1:52" ht="19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</row>
    <row r="609" spans="1:52" ht="19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</row>
    <row r="610" spans="1:52" ht="19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</row>
    <row r="611" spans="1:52" ht="19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</row>
    <row r="612" spans="1:52" ht="19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</row>
    <row r="613" spans="1:52" ht="19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</row>
    <row r="614" spans="1:52" ht="19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</row>
    <row r="615" spans="1:52" ht="19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</row>
    <row r="616" spans="1:52" ht="19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</row>
    <row r="617" spans="1:52" ht="19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</row>
    <row r="618" spans="1:52" ht="19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</row>
    <row r="619" spans="1:52" ht="19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</row>
    <row r="620" spans="1:52" ht="19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</row>
    <row r="621" spans="1:52" ht="19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</row>
    <row r="622" spans="1:52" ht="19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</row>
    <row r="623" spans="1:52" ht="19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</row>
    <row r="624" spans="1:52" ht="19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</row>
    <row r="625" spans="1:52" ht="19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</row>
    <row r="626" spans="1:52" ht="19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</row>
    <row r="627" spans="1:52" ht="19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</row>
    <row r="628" spans="1:52" ht="19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</row>
    <row r="629" spans="1:52" ht="19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</row>
    <row r="630" spans="1:52" ht="19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</row>
    <row r="631" spans="1:52" ht="19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</row>
    <row r="632" spans="1:52" ht="19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</row>
    <row r="633" spans="1:52" ht="19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</row>
    <row r="634" spans="1:52" ht="19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</row>
    <row r="635" spans="1:52" ht="19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</row>
    <row r="636" spans="1:52" ht="19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</row>
    <row r="637" spans="1:52" ht="19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</row>
    <row r="638" spans="1:52" ht="19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</row>
    <row r="639" spans="1:52" ht="19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</row>
    <row r="640" spans="1:52" ht="19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</row>
    <row r="641" spans="1:52" ht="19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</row>
    <row r="642" spans="1:52" ht="19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</row>
    <row r="643" spans="1:52" ht="19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</row>
    <row r="644" spans="1:52" ht="19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</row>
    <row r="645" spans="1:52" ht="19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</row>
    <row r="646" spans="1:52" ht="19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</row>
    <row r="647" spans="1:52" ht="19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</row>
    <row r="648" spans="1:52" ht="19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</row>
    <row r="649" spans="1:52" ht="19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</row>
    <row r="650" spans="1:52" ht="19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</row>
    <row r="651" spans="1:52" ht="19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</row>
    <row r="652" spans="1:52" ht="19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</row>
    <row r="653" spans="1:52" ht="19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</row>
    <row r="654" spans="1:52" ht="19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</row>
    <row r="655" spans="1:52" ht="19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</row>
    <row r="656" spans="1:52" ht="19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</row>
    <row r="657" spans="1:52" ht="19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</row>
    <row r="658" spans="1:52" ht="19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</row>
    <row r="659" spans="1:52" ht="19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</row>
    <row r="660" spans="1:52" ht="19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</row>
    <row r="661" spans="1:52" ht="19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</row>
    <row r="662" spans="1:52" ht="19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</row>
    <row r="663" spans="1:52" ht="19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</row>
    <row r="664" spans="1:52" ht="19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</row>
    <row r="665" spans="1:52" ht="19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</row>
    <row r="666" spans="1:52" ht="19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</row>
    <row r="667" spans="1:52" ht="19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</row>
    <row r="668" spans="1:52" ht="19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</row>
    <row r="669" spans="1:52" ht="19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</row>
    <row r="670" spans="1:52" ht="19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</row>
    <row r="671" spans="1:52" ht="19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</row>
    <row r="672" spans="1:52" ht="19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</row>
    <row r="673" spans="1:52" ht="19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</row>
    <row r="674" spans="1:52" ht="19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</row>
    <row r="675" spans="1:52" ht="19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</row>
    <row r="676" spans="1:52" ht="19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</row>
    <row r="677" spans="1:52" ht="19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</row>
    <row r="678" spans="1:52" ht="19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</row>
    <row r="679" spans="1:52" ht="19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</row>
    <row r="680" spans="1:52" ht="19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</row>
    <row r="681" spans="1:52" ht="19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</row>
    <row r="682" spans="1:52" ht="19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</row>
    <row r="683" spans="1:52" ht="19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</row>
    <row r="684" spans="1:52" ht="19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</row>
    <row r="685" spans="1:52" ht="19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</row>
    <row r="686" spans="1:52" ht="19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</row>
    <row r="687" spans="1:52" ht="19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</row>
    <row r="688" spans="1:52" ht="19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</row>
    <row r="689" spans="1:52" ht="19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</row>
    <row r="690" spans="1:52" ht="19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</row>
    <row r="691" spans="1:52" ht="19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</row>
    <row r="692" spans="1:52" ht="19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</row>
    <row r="693" spans="1:52" ht="19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</row>
    <row r="694" spans="1:52" ht="19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</row>
    <row r="695" spans="1:52" ht="19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</row>
    <row r="696" spans="1:52" ht="19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</row>
    <row r="697" spans="1:52" ht="19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</row>
    <row r="698" spans="1:52" ht="19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</row>
    <row r="699" spans="1:52" ht="19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</row>
    <row r="700" spans="1:52" ht="19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</row>
    <row r="701" spans="1:52" ht="19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</row>
    <row r="702" spans="1:52" ht="19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</row>
    <row r="703" spans="1:52" ht="19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</row>
    <row r="704" spans="1:52" ht="19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</row>
    <row r="705" spans="1:52" ht="19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</row>
    <row r="706" spans="1:52" ht="19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</row>
    <row r="707" spans="1:52" ht="19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</row>
    <row r="708" spans="1:52" ht="19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</row>
    <row r="709" spans="1:52" ht="19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</row>
    <row r="710" spans="1:52" ht="19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</row>
    <row r="711" spans="1:52" ht="19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</row>
    <row r="712" spans="1:52" ht="19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</row>
    <row r="713" spans="1:52" ht="19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</row>
    <row r="714" spans="1:52" ht="19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</row>
    <row r="715" spans="1:52" ht="19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</row>
    <row r="716" spans="1:52" ht="19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</row>
    <row r="717" spans="1:52" ht="19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</row>
    <row r="718" spans="1:52" ht="19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</row>
    <row r="719" spans="1:52" ht="19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</row>
    <row r="720" spans="1:52" ht="19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</row>
    <row r="721" spans="1:52" ht="19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</row>
    <row r="722" spans="1:52" ht="19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</row>
    <row r="723" spans="1:52" ht="19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</row>
    <row r="724" spans="1:52" ht="19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</row>
    <row r="725" spans="1:52" ht="19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</row>
    <row r="726" spans="1:52" ht="19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</row>
    <row r="727" spans="1:52" ht="19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</row>
    <row r="728" spans="1:52" ht="19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</row>
    <row r="729" spans="1:52" ht="19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</row>
    <row r="730" spans="1:52" ht="19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</row>
    <row r="731" spans="1:52" ht="19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</row>
    <row r="732" spans="1:52" ht="19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</row>
    <row r="733" spans="1:52" ht="19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</row>
    <row r="734" spans="1:52" ht="19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</row>
    <row r="735" spans="1:52" ht="19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</row>
    <row r="736" spans="1:52" ht="19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</row>
    <row r="737" spans="1:52" ht="19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</row>
    <row r="738" spans="1:52" ht="19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</row>
    <row r="739" spans="1:52" ht="19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</row>
    <row r="740" spans="1:52" ht="19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</row>
    <row r="741" spans="1:52" ht="19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</row>
    <row r="742" spans="1:52" ht="19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</row>
    <row r="743" spans="1:52" ht="19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</row>
    <row r="744" spans="1:52" ht="19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</row>
    <row r="745" spans="1:52" ht="19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</row>
    <row r="746" spans="1:52" ht="19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</row>
    <row r="747" spans="1:52" ht="19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</row>
    <row r="748" spans="1:52" ht="19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</row>
    <row r="749" spans="1:52" ht="19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</row>
    <row r="750" spans="1:52" ht="19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</row>
    <row r="751" spans="1:52" ht="19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</row>
    <row r="752" spans="1:52" ht="19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</row>
    <row r="753" spans="1:52" ht="19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</row>
    <row r="754" spans="1:52" ht="19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</row>
    <row r="755" spans="1:52" ht="19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</row>
    <row r="756" spans="1:52" ht="19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</row>
    <row r="757" spans="1:52" ht="19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</row>
    <row r="758" spans="1:52" ht="19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</row>
    <row r="759" spans="1:52" ht="19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</row>
    <row r="760" spans="1:52" ht="19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</row>
    <row r="761" spans="1:52" ht="19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</row>
    <row r="762" spans="1:52" ht="19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</row>
    <row r="763" spans="1:52" ht="19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</row>
    <row r="764" spans="1:52" ht="19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</row>
    <row r="765" spans="1:52" ht="19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</row>
    <row r="766" spans="1:52" ht="19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</row>
    <row r="767" spans="1:52" ht="19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</row>
    <row r="768" spans="1:52" ht="19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</row>
    <row r="769" spans="1:52" ht="19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</row>
    <row r="770" spans="1:52" ht="19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</row>
    <row r="771" spans="1:52" ht="19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</row>
    <row r="772" spans="1:52" ht="19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</row>
    <row r="773" spans="1:52" ht="19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</row>
    <row r="774" spans="1:52" ht="19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</row>
    <row r="775" spans="1:52" ht="19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</row>
    <row r="776" spans="1:52" ht="19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</row>
    <row r="777" spans="1:52" ht="19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</row>
    <row r="778" spans="1:52" ht="19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</row>
    <row r="779" spans="1:52" ht="19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</row>
    <row r="780" spans="1:52" ht="19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</row>
    <row r="781" spans="1:52" ht="19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</row>
    <row r="782" spans="1:52" ht="19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</row>
    <row r="783" spans="1:52" ht="19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</row>
    <row r="784" spans="1:52" ht="19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</row>
    <row r="785" spans="1:52" ht="19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</row>
    <row r="786" spans="1:52" ht="19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</row>
    <row r="787" spans="1:52" ht="19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</row>
    <row r="788" spans="1:52" ht="19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</row>
    <row r="789" spans="1:52" ht="19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</row>
    <row r="790" spans="1:52" ht="19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</row>
    <row r="791" spans="1:52" ht="19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</row>
    <row r="792" spans="1:52" ht="19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</row>
    <row r="793" spans="1:52" ht="19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</row>
    <row r="794" spans="1:52" ht="19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</row>
    <row r="795" spans="1:52" ht="19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</row>
    <row r="796" spans="1:52" ht="19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</row>
    <row r="797" spans="1:52" ht="19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</row>
    <row r="798" spans="1:52" ht="19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</row>
    <row r="799" spans="1:52" ht="19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</row>
    <row r="800" spans="1:52" ht="19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</row>
    <row r="801" spans="1:52" ht="19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</row>
    <row r="802" spans="1:52" ht="19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</row>
    <row r="803" spans="1:52" ht="19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</row>
    <row r="804" spans="1:52" ht="19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</row>
    <row r="805" spans="1:52" ht="19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</row>
    <row r="806" spans="1:52" ht="19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</row>
    <row r="807" spans="1:52" ht="19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</row>
    <row r="808" spans="1:52" ht="19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</row>
    <row r="809" spans="1:52" ht="19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</row>
    <row r="810" spans="1:52" ht="19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</row>
    <row r="811" spans="1:52" ht="19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</row>
    <row r="812" spans="1:52" ht="19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</row>
    <row r="813" spans="1:52" ht="19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</row>
    <row r="814" spans="1:52" ht="19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</row>
    <row r="815" spans="1:52" ht="19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</row>
    <row r="816" spans="1:52" ht="19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</row>
    <row r="817" spans="1:52" ht="19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</row>
    <row r="818" spans="1:52" ht="19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</row>
    <row r="819" spans="1:52" ht="19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</row>
    <row r="820" spans="1:52" ht="19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</row>
    <row r="821" spans="1:52" ht="19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</row>
    <row r="822" spans="1:52" ht="19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</row>
    <row r="823" spans="1:52" ht="19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</row>
    <row r="824" spans="1:52" ht="19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</row>
    <row r="825" spans="1:52" ht="19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</row>
    <row r="826" spans="1:52" ht="19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</row>
    <row r="827" spans="1:52" ht="19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</row>
    <row r="828" spans="1:52" ht="19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</row>
    <row r="829" spans="1:52" ht="19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</row>
    <row r="830" spans="1:52" ht="19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</row>
    <row r="831" spans="1:52" ht="19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</row>
    <row r="832" spans="1:52" ht="19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</row>
    <row r="833" spans="1:52" ht="19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</row>
    <row r="834" spans="1:52" ht="19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</row>
    <row r="835" spans="1:52" ht="19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</row>
    <row r="836" spans="1:52" ht="19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</row>
    <row r="837" spans="1:52" ht="19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</row>
    <row r="838" spans="1:52" ht="19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</row>
    <row r="839" spans="1:52" ht="19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</row>
    <row r="840" spans="1:52" ht="19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</row>
    <row r="841" spans="1:52" ht="19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</row>
    <row r="842" spans="1:52" ht="19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</row>
    <row r="843" spans="1:52" ht="19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</row>
    <row r="844" spans="1:52" ht="19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</row>
    <row r="845" spans="1:52" ht="19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</row>
    <row r="846" spans="1:52" ht="19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</row>
    <row r="847" spans="1:52" ht="19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</row>
    <row r="848" spans="1:52" ht="19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</row>
    <row r="849" spans="1:52" ht="19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</row>
    <row r="850" spans="1:52" ht="19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</row>
    <row r="851" spans="1:52" ht="19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</row>
    <row r="852" spans="1:52" ht="19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</row>
    <row r="853" spans="1:52" ht="19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</row>
    <row r="854" spans="1:52" ht="19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</row>
    <row r="855" spans="1:52" ht="19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</row>
    <row r="856" spans="1:52" ht="19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</row>
    <row r="857" spans="1:52" ht="19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</row>
    <row r="858" spans="1:52" ht="19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</row>
    <row r="859" spans="1:52" ht="19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</row>
    <row r="860" spans="1:52" ht="19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</row>
    <row r="861" spans="1:52" ht="19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</row>
    <row r="862" spans="1:52" ht="19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</row>
    <row r="863" spans="1:52" ht="19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</row>
    <row r="864" spans="1:52" ht="19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</row>
    <row r="865" spans="1:52" ht="19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</row>
    <row r="866" spans="1:52" ht="19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</row>
    <row r="867" spans="1:52" ht="19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</row>
    <row r="868" spans="1:52" ht="19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</row>
    <row r="869" spans="1:52" ht="19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</row>
    <row r="870" spans="1:52" ht="19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</row>
    <row r="871" spans="1:52" ht="19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</row>
    <row r="872" spans="1:52" ht="19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</row>
    <row r="873" spans="1:52" ht="19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</row>
    <row r="874" spans="1:52" ht="19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</row>
    <row r="875" spans="1:52" ht="19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</row>
    <row r="876" spans="1:52" ht="19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</row>
    <row r="877" spans="1:52" ht="19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</row>
    <row r="878" spans="1:52" ht="19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</row>
    <row r="879" spans="1:52" ht="19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</row>
    <row r="880" spans="1:52" ht="19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</row>
    <row r="881" spans="1:52" ht="19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</row>
    <row r="882" spans="1:52" ht="19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</row>
    <row r="883" spans="1:52" ht="19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</row>
    <row r="884" spans="1:52" ht="19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</row>
    <row r="885" spans="1:52" ht="19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</row>
    <row r="886" spans="1:52" ht="19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</row>
    <row r="887" spans="1:52" ht="19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</row>
    <row r="888" spans="1:52" ht="19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</row>
    <row r="889" spans="1:52" ht="19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</row>
    <row r="890" spans="1:52" ht="19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</row>
    <row r="891" spans="1:52" ht="19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</row>
    <row r="892" spans="1:52" ht="19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</row>
    <row r="893" spans="1:52" ht="19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</row>
    <row r="894" spans="1:52" ht="19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</row>
    <row r="895" spans="1:52" ht="19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</row>
    <row r="896" spans="1:52" ht="19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</row>
    <row r="897" spans="1:52" ht="19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</row>
    <row r="898" spans="1:52" ht="19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</row>
    <row r="899" spans="1:52" ht="19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</row>
    <row r="900" spans="1:52" ht="19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</row>
    <row r="901" spans="1:52" ht="19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</row>
    <row r="902" spans="1:52" ht="19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</row>
    <row r="903" spans="1:52" ht="19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</row>
    <row r="904" spans="1:52" ht="19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</row>
    <row r="905" spans="1:52" ht="19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</row>
    <row r="906" spans="1:52" ht="19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</row>
    <row r="907" spans="1:52" ht="19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</row>
    <row r="908" spans="1:52" ht="19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</row>
    <row r="909" spans="1:52" ht="19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</row>
    <row r="910" spans="1:52" ht="19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</row>
    <row r="911" spans="1:52" ht="19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</row>
    <row r="912" spans="1:52" ht="19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</row>
    <row r="913" spans="1:52" ht="19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</row>
    <row r="914" spans="1:52" ht="19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</row>
    <row r="915" spans="1:52" ht="19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</row>
    <row r="916" spans="1:52" ht="19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</row>
    <row r="917" spans="1:52" ht="19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</row>
    <row r="918" spans="1:52" ht="19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</row>
    <row r="919" spans="1:52" ht="19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</row>
    <row r="920" spans="1:52" ht="19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</row>
    <row r="921" spans="1:52" ht="19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</row>
    <row r="922" spans="1:52" ht="19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</row>
    <row r="923" spans="1:52" ht="19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</row>
    <row r="924" spans="1:52" ht="19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</row>
    <row r="925" spans="1:52" ht="19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</row>
    <row r="926" spans="1:52" ht="19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</row>
    <row r="927" spans="1:52" ht="19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</row>
    <row r="928" spans="1:52" ht="19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</row>
    <row r="929" spans="1:52" ht="19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</row>
    <row r="930" spans="1:52" ht="19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</row>
    <row r="931" spans="1:52" ht="19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</row>
    <row r="932" spans="1:52" ht="19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</row>
    <row r="933" spans="1:52" ht="19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</row>
    <row r="934" spans="1:52" ht="19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</row>
    <row r="935" spans="1:52" ht="19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</row>
    <row r="936" spans="1:52" ht="19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</row>
    <row r="937" spans="1:52" ht="19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</row>
    <row r="938" spans="1:52" ht="19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</row>
    <row r="939" spans="1:52" ht="19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</row>
    <row r="940" spans="1:52" ht="19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</row>
    <row r="941" spans="1:52" ht="19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</row>
    <row r="942" spans="1:52" ht="19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</row>
    <row r="943" spans="1:52" ht="19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</row>
    <row r="944" spans="1:52" ht="19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</row>
    <row r="945" spans="1:52" ht="19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</row>
    <row r="946" spans="1:52" ht="19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</row>
    <row r="947" spans="1:52" ht="19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</row>
    <row r="948" spans="1:52" ht="19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</row>
    <row r="949" spans="1:52" ht="19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</row>
    <row r="950" spans="1:52" ht="19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</row>
    <row r="951" spans="1:52" ht="19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</row>
    <row r="952" spans="1:52" ht="19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</row>
    <row r="953" spans="1:52" ht="19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</row>
    <row r="954" spans="1:52" ht="19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</row>
    <row r="955" spans="1:52" ht="19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</row>
    <row r="956" spans="1:52" ht="19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</row>
    <row r="957" spans="1:52" ht="19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</row>
    <row r="958" spans="1:52" ht="19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</row>
    <row r="959" spans="1:52" ht="19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</row>
    <row r="960" spans="1:52" ht="19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</row>
    <row r="961" spans="1:52" ht="19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</row>
    <row r="962" spans="1:52" ht="19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</row>
    <row r="963" spans="1:52" ht="19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</row>
    <row r="964" spans="1:52" ht="19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</row>
    <row r="965" spans="1:52" ht="19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</row>
    <row r="966" spans="1:52" ht="19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</row>
    <row r="967" spans="1:52" ht="19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</row>
    <row r="968" spans="1:52" ht="19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</row>
    <row r="969" spans="1:52" ht="19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</row>
    <row r="970" spans="1:52" ht="19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</row>
    <row r="971" spans="1:52" ht="19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</row>
    <row r="972" spans="1:52" ht="19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</row>
    <row r="973" spans="1:52" ht="19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</row>
    <row r="974" spans="1:52" ht="19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</row>
    <row r="975" spans="1:52" ht="19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</row>
    <row r="976" spans="1:52" ht="19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</row>
    <row r="977" spans="1:52" ht="19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</row>
    <row r="978" spans="1:52" ht="19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</row>
    <row r="979" spans="1:52" ht="19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</row>
    <row r="980" spans="1:52" ht="19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</row>
    <row r="981" spans="1:52" ht="19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</row>
    <row r="982" spans="1:52" ht="19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</row>
    <row r="983" spans="1:52" ht="19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</row>
    <row r="984" spans="1:52" ht="19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</row>
    <row r="985" spans="1:52" ht="19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</row>
    <row r="986" spans="1:52" ht="19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</row>
    <row r="987" spans="1:52" ht="19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</row>
    <row r="988" spans="1:52" ht="19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</row>
    <row r="989" spans="1:52" ht="19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</row>
    <row r="990" spans="1:52" ht="19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</row>
    <row r="991" spans="1:52" ht="19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</row>
    <row r="992" spans="1:52" ht="19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</row>
    <row r="993" spans="1:52" ht="19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</row>
    <row r="994" spans="1:52" ht="19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</row>
    <row r="995" spans="1:52" ht="19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</row>
    <row r="996" spans="1:52" ht="19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</row>
    <row r="997" spans="1:52" ht="19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</row>
    <row r="998" spans="1:52" ht="19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</row>
    <row r="999" spans="1:52" ht="19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</row>
    <row r="1000" spans="1:52" ht="19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</row>
  </sheetData>
  <autoFilter ref="AV1:AV1000" xr:uid="{A4425A28-5B2A-4D88-87F1-2155131A6373}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</cp:lastModifiedBy>
  <dcterms:modified xsi:type="dcterms:W3CDTF">2021-02-06T18:21:48Z</dcterms:modified>
</cp:coreProperties>
</file>