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98_99_1\Probability &amp; Statistics\"/>
    </mc:Choice>
  </mc:AlternateContent>
  <xr:revisionPtr revIDLastSave="0" documentId="13_ncr:1_{6893936E-DA6C-4A52-A7F7-E866F9EA4F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7" i="1" l="1"/>
  <c r="AD4" i="1"/>
  <c r="AD5" i="1"/>
  <c r="AD40" i="1"/>
  <c r="AD39" i="1"/>
  <c r="AC40" i="1"/>
  <c r="AC39" i="1"/>
  <c r="AD38" i="1"/>
  <c r="AC38" i="1"/>
  <c r="AD37" i="1"/>
  <c r="AD3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2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2" i="1"/>
</calcChain>
</file>

<file path=xl/sharedStrings.xml><?xml version="1.0" encoding="utf-8"?>
<sst xmlns="http://schemas.openxmlformats.org/spreadsheetml/2006/main" count="102" uniqueCount="71">
  <si>
    <t>آقاجاني آرمين</t>
  </si>
  <si>
    <t>مهندسي كامپيوتر</t>
  </si>
  <si>
    <t>اكرمي زينب</t>
  </si>
  <si>
    <t>بابائي نژاد سجاد</t>
  </si>
  <si>
    <t>باخدا مهراد</t>
  </si>
  <si>
    <t>باقري پيمان</t>
  </si>
  <si>
    <t>مهندسي برق</t>
  </si>
  <si>
    <t>باكمال احسان</t>
  </si>
  <si>
    <t>بهنام اصل سلوي</t>
  </si>
  <si>
    <t>حبيب اله زاده محمد</t>
  </si>
  <si>
    <t>خلج سينا</t>
  </si>
  <si>
    <t>دانشور سيدشايان</t>
  </si>
  <si>
    <t>دانشورمعين اميرحسين</t>
  </si>
  <si>
    <t>رضايي كمال اباد سجاد</t>
  </si>
  <si>
    <t>زمانپورنياوران مرتضي</t>
  </si>
  <si>
    <t>شكري محمدجواد</t>
  </si>
  <si>
    <t>شيرازي احمد</t>
  </si>
  <si>
    <t>صمدنژاد پارسا</t>
  </si>
  <si>
    <t>صمصام سخيراوي مريم</t>
  </si>
  <si>
    <t>طبسي علي</t>
  </si>
  <si>
    <t>عظيمي پور زهرا</t>
  </si>
  <si>
    <t>عفران محمدفاسول</t>
  </si>
  <si>
    <t>عليياري فرد عدنان</t>
  </si>
  <si>
    <t>فرزان محسن</t>
  </si>
  <si>
    <t>مهندسي كامپيوتر - سخت افزار</t>
  </si>
  <si>
    <t>قربانخاني عليرضا</t>
  </si>
  <si>
    <t>قيصري مسعود</t>
  </si>
  <si>
    <t>رديف</t>
  </si>
  <si>
    <t>نام خانوادگي و نام</t>
  </si>
  <si>
    <t>رشته تحصيلي</t>
  </si>
  <si>
    <t>شماره دانشجو</t>
  </si>
  <si>
    <t>كلاگر محمدرضا</t>
  </si>
  <si>
    <t>لياقت رضا</t>
  </si>
  <si>
    <t>مرادي محمدمعين</t>
  </si>
  <si>
    <t>مسعودي همت ابادي محمد</t>
  </si>
  <si>
    <t>مصطفوي سيدعلي</t>
  </si>
  <si>
    <t>منصوري سينا</t>
  </si>
  <si>
    <t>ميرزائي امير</t>
  </si>
  <si>
    <t>نوران بخت پرهام</t>
  </si>
  <si>
    <t>يگانه مافي مهدي</t>
  </si>
  <si>
    <t>تکلیف 1</t>
  </si>
  <si>
    <t>کوئیز 1</t>
  </si>
  <si>
    <t>پوربرفه ای محمد</t>
  </si>
  <si>
    <t>کوئیز 2</t>
  </si>
  <si>
    <t>کوئیز 3</t>
  </si>
  <si>
    <t>تکلیف 2</t>
  </si>
  <si>
    <t>کوئیز 4</t>
  </si>
  <si>
    <t>تکلیف 3</t>
  </si>
  <si>
    <t>تکلیف 4</t>
  </si>
  <si>
    <t>تکلیف 5</t>
  </si>
  <si>
    <t>کوئیز 5</t>
  </si>
  <si>
    <t>کوئیز 6</t>
  </si>
  <si>
    <t>تمرینات نمره اضافی</t>
  </si>
  <si>
    <t>کوئیز 7</t>
  </si>
  <si>
    <t>کوئیز 8</t>
  </si>
  <si>
    <t>کوئیز 9</t>
  </si>
  <si>
    <t>تکلیف 6</t>
  </si>
  <si>
    <t>تکلیف7</t>
  </si>
  <si>
    <t>تکلیف 8</t>
  </si>
  <si>
    <t>تکلیف9</t>
  </si>
  <si>
    <t>تکلیف10</t>
  </si>
  <si>
    <t>تکلیف 11</t>
  </si>
  <si>
    <t>نمرات نهایی تکلیف + نمرات اضافی (از 100)</t>
  </si>
  <si>
    <t>میان ترم (از 4)</t>
  </si>
  <si>
    <t>پایان ترم (از 10)</t>
  </si>
  <si>
    <t>میان ترم (از 100)</t>
  </si>
  <si>
    <t>پایان ترم (از 50)</t>
  </si>
  <si>
    <t>میانگین</t>
  </si>
  <si>
    <t>بیشینه</t>
  </si>
  <si>
    <t>انحراف معیار</t>
  </si>
  <si>
    <t>کمینه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</si>
</sst>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readingOrder="2"/>
    </xf>
    <xf numFmtId="164" fontId="1" fillId="7" borderId="1" xfId="0" applyNumberFormat="1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1" fillId="5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readingOrder="2"/>
    </xf>
    <xf numFmtId="0" fontId="1" fillId="10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readingOrder="2"/>
    </xf>
    <xf numFmtId="0" fontId="1" fillId="11" borderId="1" xfId="0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 readingOrder="2"/>
    </xf>
    <xf numFmtId="164" fontId="1" fillId="11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 readingOrder="2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rightToLeft="1" tabSelected="1" zoomScaleNormal="100" workbookViewId="0"/>
  </sheetViews>
  <sheetFormatPr defaultRowHeight="19.5" x14ac:dyDescent="0.25"/>
  <cols>
    <col min="1" max="1" width="9.42578125" style="1" bestFit="1" customWidth="1"/>
    <col min="2" max="2" width="23.7109375" style="1" customWidth="1"/>
    <col min="3" max="3" width="16.7109375" style="1" customWidth="1"/>
    <col min="4" max="4" width="11.28515625" style="1" bestFit="1" customWidth="1"/>
    <col min="5" max="25" width="9.140625" style="1"/>
    <col min="26" max="26" width="13.42578125" style="1" customWidth="1"/>
    <col min="27" max="27" width="9.140625" style="1"/>
    <col min="28" max="28" width="10.140625" style="1" customWidth="1"/>
    <col min="29" max="16384" width="9.140625" style="1"/>
  </cols>
  <sheetData>
    <row r="1" spans="1:30" ht="60.75" customHeight="1" x14ac:dyDescent="0.25">
      <c r="A1" s="12" t="s">
        <v>27</v>
      </c>
      <c r="B1" s="12" t="s">
        <v>28</v>
      </c>
      <c r="C1" s="12" t="s">
        <v>29</v>
      </c>
      <c r="D1" s="12" t="s">
        <v>30</v>
      </c>
      <c r="E1" s="13" t="s">
        <v>40</v>
      </c>
      <c r="F1" s="13" t="s">
        <v>45</v>
      </c>
      <c r="G1" s="13" t="s">
        <v>47</v>
      </c>
      <c r="H1" s="13" t="s">
        <v>48</v>
      </c>
      <c r="I1" s="13" t="s">
        <v>49</v>
      </c>
      <c r="J1" s="13" t="s">
        <v>56</v>
      </c>
      <c r="K1" s="13" t="s">
        <v>57</v>
      </c>
      <c r="L1" s="13" t="s">
        <v>58</v>
      </c>
      <c r="M1" s="13" t="s">
        <v>59</v>
      </c>
      <c r="N1" s="13" t="s">
        <v>60</v>
      </c>
      <c r="O1" s="13" t="s">
        <v>61</v>
      </c>
      <c r="P1" s="14" t="s">
        <v>41</v>
      </c>
      <c r="Q1" s="14" t="s">
        <v>43</v>
      </c>
      <c r="R1" s="14" t="s">
        <v>44</v>
      </c>
      <c r="S1" s="14" t="s">
        <v>46</v>
      </c>
      <c r="T1" s="14" t="s">
        <v>50</v>
      </c>
      <c r="U1" s="14" t="s">
        <v>51</v>
      </c>
      <c r="V1" s="14" t="s">
        <v>53</v>
      </c>
      <c r="W1" s="14" t="s">
        <v>54</v>
      </c>
      <c r="X1" s="14" t="s">
        <v>55</v>
      </c>
      <c r="Y1" s="15" t="s">
        <v>52</v>
      </c>
      <c r="Z1" s="17" t="s">
        <v>62</v>
      </c>
      <c r="AA1" s="17" t="s">
        <v>65</v>
      </c>
      <c r="AB1" s="17" t="s">
        <v>66</v>
      </c>
      <c r="AC1" s="17" t="s">
        <v>63</v>
      </c>
      <c r="AD1" s="17" t="s">
        <v>64</v>
      </c>
    </row>
    <row r="2" spans="1:30" x14ac:dyDescent="0.25">
      <c r="A2" s="2">
        <v>1</v>
      </c>
      <c r="B2" s="3" t="s">
        <v>0</v>
      </c>
      <c r="C2" s="3" t="s">
        <v>1</v>
      </c>
      <c r="D2" s="4">
        <v>9701863</v>
      </c>
      <c r="E2" s="5">
        <v>50</v>
      </c>
      <c r="F2" s="5">
        <v>75</v>
      </c>
      <c r="G2" s="5">
        <v>25</v>
      </c>
      <c r="H2" s="5">
        <v>75</v>
      </c>
      <c r="I2" s="5">
        <v>50</v>
      </c>
      <c r="J2" s="5">
        <v>100</v>
      </c>
      <c r="K2" s="5">
        <v>75</v>
      </c>
      <c r="L2" s="5">
        <v>100</v>
      </c>
      <c r="M2" s="5">
        <v>50</v>
      </c>
      <c r="N2" s="5">
        <v>100</v>
      </c>
      <c r="O2" s="5">
        <v>25</v>
      </c>
      <c r="P2" s="6">
        <v>100</v>
      </c>
      <c r="Q2" s="6">
        <v>0</v>
      </c>
      <c r="R2" s="6">
        <v>0</v>
      </c>
      <c r="S2" s="6">
        <v>100</v>
      </c>
      <c r="T2" s="6">
        <v>100</v>
      </c>
      <c r="U2" s="6">
        <v>75</v>
      </c>
      <c r="V2" s="6">
        <v>0</v>
      </c>
      <c r="W2" s="6">
        <v>0</v>
      </c>
      <c r="X2" s="6">
        <v>0</v>
      </c>
      <c r="Y2" s="16">
        <v>0</v>
      </c>
      <c r="Z2" s="22">
        <f>AVERAGE(E2:X2)+Y2/80</f>
        <v>55</v>
      </c>
      <c r="AA2" s="18">
        <v>100</v>
      </c>
      <c r="AB2" s="20">
        <v>25</v>
      </c>
      <c r="AC2" s="22">
        <f>AA2/25</f>
        <v>4</v>
      </c>
      <c r="AD2" s="22">
        <f>AB2/5</f>
        <v>5</v>
      </c>
    </row>
    <row r="3" spans="1:30" x14ac:dyDescent="0.25">
      <c r="A3" s="2">
        <v>2</v>
      </c>
      <c r="B3" s="3" t="s">
        <v>2</v>
      </c>
      <c r="C3" s="3" t="s">
        <v>1</v>
      </c>
      <c r="D3" s="4">
        <v>9637963</v>
      </c>
      <c r="E3" s="5">
        <v>50</v>
      </c>
      <c r="F3" s="5">
        <v>50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16">
        <v>0</v>
      </c>
      <c r="Z3" s="22">
        <f t="shared" ref="Z3:Z35" si="0">AVERAGE(E3:X3)+Y3/80</f>
        <v>5</v>
      </c>
      <c r="AA3" s="19">
        <v>0</v>
      </c>
      <c r="AB3" s="21">
        <v>0</v>
      </c>
      <c r="AC3" s="22">
        <f t="shared" ref="AC3:AC35" si="1">AA3/25</f>
        <v>0</v>
      </c>
      <c r="AD3" s="22">
        <f t="shared" ref="AD3:AD35" si="2">AB3/5</f>
        <v>0</v>
      </c>
    </row>
    <row r="4" spans="1:30" x14ac:dyDescent="0.25">
      <c r="A4" s="2">
        <v>3</v>
      </c>
      <c r="B4" s="3" t="s">
        <v>3</v>
      </c>
      <c r="C4" s="3" t="s">
        <v>1</v>
      </c>
      <c r="D4" s="4">
        <v>9724913</v>
      </c>
      <c r="E4" s="5">
        <v>25</v>
      </c>
      <c r="F4" s="5">
        <v>25</v>
      </c>
      <c r="G4" s="5">
        <v>25</v>
      </c>
      <c r="H4" s="5">
        <v>75</v>
      </c>
      <c r="I4" s="5">
        <v>25</v>
      </c>
      <c r="J4" s="5">
        <v>50</v>
      </c>
      <c r="K4" s="5">
        <v>50</v>
      </c>
      <c r="L4" s="5">
        <v>0</v>
      </c>
      <c r="M4" s="5">
        <v>0</v>
      </c>
      <c r="N4" s="5">
        <v>0</v>
      </c>
      <c r="O4" s="5">
        <v>50</v>
      </c>
      <c r="P4" s="6">
        <v>25</v>
      </c>
      <c r="Q4" s="6">
        <v>75</v>
      </c>
      <c r="R4" s="6">
        <v>50</v>
      </c>
      <c r="S4" s="6">
        <v>0</v>
      </c>
      <c r="T4" s="6">
        <v>0</v>
      </c>
      <c r="U4" s="6">
        <v>50</v>
      </c>
      <c r="V4" s="6">
        <v>0</v>
      </c>
      <c r="W4" s="6">
        <v>75</v>
      </c>
      <c r="X4" s="6">
        <v>25</v>
      </c>
      <c r="Y4" s="16">
        <v>0</v>
      </c>
      <c r="Z4" s="22">
        <f t="shared" si="0"/>
        <v>31.25</v>
      </c>
      <c r="AA4" s="19">
        <v>68</v>
      </c>
      <c r="AB4" s="21">
        <v>14</v>
      </c>
      <c r="AC4" s="22">
        <f t="shared" si="1"/>
        <v>2.72</v>
      </c>
      <c r="AD4" s="22">
        <f>AB4/5</f>
        <v>2.8</v>
      </c>
    </row>
    <row r="5" spans="1:30" x14ac:dyDescent="0.25">
      <c r="A5" s="2">
        <v>4</v>
      </c>
      <c r="B5" s="3" t="s">
        <v>4</v>
      </c>
      <c r="C5" s="3" t="s">
        <v>1</v>
      </c>
      <c r="D5" s="4">
        <v>9701733</v>
      </c>
      <c r="E5" s="5">
        <v>0</v>
      </c>
      <c r="F5" s="5">
        <v>0</v>
      </c>
      <c r="G5" s="5">
        <v>75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6">
        <v>100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16">
        <v>0</v>
      </c>
      <c r="Z5" s="22">
        <f t="shared" si="0"/>
        <v>8.75</v>
      </c>
      <c r="AA5" s="19">
        <v>34</v>
      </c>
      <c r="AB5" s="21">
        <v>0</v>
      </c>
      <c r="AC5" s="22">
        <f t="shared" si="1"/>
        <v>1.36</v>
      </c>
      <c r="AD5" s="22">
        <f>AB5/5</f>
        <v>0</v>
      </c>
    </row>
    <row r="6" spans="1:30" x14ac:dyDescent="0.25">
      <c r="A6" s="2">
        <v>5</v>
      </c>
      <c r="B6" s="3" t="s">
        <v>5</v>
      </c>
      <c r="C6" s="3" t="s">
        <v>6</v>
      </c>
      <c r="D6" s="4">
        <v>9523073</v>
      </c>
      <c r="E6" s="5">
        <v>50</v>
      </c>
      <c r="F6" s="5">
        <v>25</v>
      </c>
      <c r="G6" s="5">
        <v>50</v>
      </c>
      <c r="H6" s="5">
        <v>0</v>
      </c>
      <c r="I6" s="5">
        <v>25</v>
      </c>
      <c r="J6" s="5">
        <v>0</v>
      </c>
      <c r="K6" s="5">
        <v>25</v>
      </c>
      <c r="L6" s="5">
        <v>0</v>
      </c>
      <c r="M6" s="5">
        <v>0</v>
      </c>
      <c r="N6" s="5">
        <v>0</v>
      </c>
      <c r="O6" s="5">
        <v>0</v>
      </c>
      <c r="P6" s="6">
        <v>100</v>
      </c>
      <c r="Q6" s="6">
        <v>0</v>
      </c>
      <c r="R6" s="6">
        <v>0</v>
      </c>
      <c r="S6" s="6">
        <v>100</v>
      </c>
      <c r="T6" s="6">
        <v>0</v>
      </c>
      <c r="U6" s="6">
        <v>50</v>
      </c>
      <c r="V6" s="6">
        <v>100</v>
      </c>
      <c r="W6" s="6">
        <v>0</v>
      </c>
      <c r="X6" s="6">
        <v>0</v>
      </c>
      <c r="Y6" s="16">
        <v>0</v>
      </c>
      <c r="Z6" s="22">
        <f t="shared" si="0"/>
        <v>26.25</v>
      </c>
      <c r="AA6" s="19">
        <v>100</v>
      </c>
      <c r="AB6" s="21">
        <v>30</v>
      </c>
      <c r="AC6" s="22">
        <f t="shared" si="1"/>
        <v>4</v>
      </c>
      <c r="AD6" s="22">
        <f t="shared" si="2"/>
        <v>6</v>
      </c>
    </row>
    <row r="7" spans="1:30" x14ac:dyDescent="0.25">
      <c r="A7" s="2">
        <v>6</v>
      </c>
      <c r="B7" s="3" t="s">
        <v>7</v>
      </c>
      <c r="C7" s="3" t="s">
        <v>1</v>
      </c>
      <c r="D7" s="4">
        <v>9724993</v>
      </c>
      <c r="E7" s="5">
        <v>0</v>
      </c>
      <c r="F7" s="5">
        <v>0</v>
      </c>
      <c r="G7" s="5">
        <v>0</v>
      </c>
      <c r="H7" s="5">
        <v>75</v>
      </c>
      <c r="I7" s="5">
        <v>75</v>
      </c>
      <c r="J7" s="5">
        <v>50</v>
      </c>
      <c r="K7" s="5">
        <v>25</v>
      </c>
      <c r="L7" s="5">
        <v>0</v>
      </c>
      <c r="M7" s="5">
        <v>0</v>
      </c>
      <c r="N7" s="5">
        <v>0</v>
      </c>
      <c r="O7" s="5">
        <v>50</v>
      </c>
      <c r="P7" s="6">
        <v>25</v>
      </c>
      <c r="Q7" s="6">
        <v>0</v>
      </c>
      <c r="R7" s="6">
        <v>50</v>
      </c>
      <c r="S7" s="6">
        <v>25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16">
        <v>0</v>
      </c>
      <c r="Z7" s="22">
        <f t="shared" si="0"/>
        <v>18.75</v>
      </c>
      <c r="AA7" s="19">
        <v>62</v>
      </c>
      <c r="AB7" s="21">
        <v>19</v>
      </c>
      <c r="AC7" s="22">
        <f t="shared" si="1"/>
        <v>2.48</v>
      </c>
      <c r="AD7" s="22">
        <f t="shared" si="2"/>
        <v>3.8</v>
      </c>
    </row>
    <row r="8" spans="1:30" x14ac:dyDescent="0.25">
      <c r="A8" s="2">
        <v>7</v>
      </c>
      <c r="B8" s="3" t="s">
        <v>8</v>
      </c>
      <c r="C8" s="3" t="s">
        <v>1</v>
      </c>
      <c r="D8" s="4">
        <v>9701723</v>
      </c>
      <c r="E8" s="5">
        <v>0</v>
      </c>
      <c r="F8" s="5">
        <v>100</v>
      </c>
      <c r="G8" s="5">
        <v>100</v>
      </c>
      <c r="H8" s="5">
        <v>75</v>
      </c>
      <c r="I8" s="5">
        <v>100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6">
        <v>50</v>
      </c>
      <c r="Q8" s="6">
        <v>0</v>
      </c>
      <c r="R8" s="6">
        <v>50</v>
      </c>
      <c r="S8" s="6">
        <v>100</v>
      </c>
      <c r="T8" s="6">
        <v>0</v>
      </c>
      <c r="U8" s="6">
        <v>75</v>
      </c>
      <c r="V8" s="6">
        <v>0</v>
      </c>
      <c r="W8" s="6">
        <v>0</v>
      </c>
      <c r="X8" s="6">
        <v>25</v>
      </c>
      <c r="Y8" s="16">
        <v>0</v>
      </c>
      <c r="Z8" s="22">
        <f t="shared" si="0"/>
        <v>33.75</v>
      </c>
      <c r="AA8" s="19">
        <v>81</v>
      </c>
      <c r="AB8" s="21">
        <v>15</v>
      </c>
      <c r="AC8" s="22">
        <f t="shared" si="1"/>
        <v>3.24</v>
      </c>
      <c r="AD8" s="22">
        <f t="shared" si="2"/>
        <v>3</v>
      </c>
    </row>
    <row r="9" spans="1:30" x14ac:dyDescent="0.25">
      <c r="A9" s="2">
        <v>8</v>
      </c>
      <c r="B9" s="3" t="s">
        <v>42</v>
      </c>
      <c r="C9" s="3" t="s">
        <v>1</v>
      </c>
      <c r="D9" s="4">
        <v>9422283</v>
      </c>
      <c r="E9" s="5">
        <v>50</v>
      </c>
      <c r="F9" s="5">
        <v>100</v>
      </c>
      <c r="G9" s="5">
        <v>25</v>
      </c>
      <c r="H9" s="5">
        <v>75</v>
      </c>
      <c r="I9" s="5">
        <v>100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6">
        <v>50</v>
      </c>
      <c r="Q9" s="6">
        <v>100</v>
      </c>
      <c r="R9" s="6">
        <v>0</v>
      </c>
      <c r="S9" s="6">
        <v>25</v>
      </c>
      <c r="T9" s="6">
        <v>0</v>
      </c>
      <c r="U9" s="6">
        <v>75</v>
      </c>
      <c r="V9" s="6">
        <v>0</v>
      </c>
      <c r="W9" s="6">
        <v>0</v>
      </c>
      <c r="X9" s="6">
        <v>0</v>
      </c>
      <c r="Y9" s="16">
        <v>0</v>
      </c>
      <c r="Z9" s="22">
        <f t="shared" si="0"/>
        <v>30</v>
      </c>
      <c r="AA9" s="19">
        <v>88</v>
      </c>
      <c r="AB9" s="21">
        <v>20</v>
      </c>
      <c r="AC9" s="22">
        <f t="shared" si="1"/>
        <v>3.52</v>
      </c>
      <c r="AD9" s="22">
        <f t="shared" si="2"/>
        <v>4</v>
      </c>
    </row>
    <row r="10" spans="1:30" x14ac:dyDescent="0.25">
      <c r="A10" s="2">
        <v>9</v>
      </c>
      <c r="B10" s="3" t="s">
        <v>9</v>
      </c>
      <c r="C10" s="3" t="s">
        <v>1</v>
      </c>
      <c r="D10" s="4">
        <v>9725993</v>
      </c>
      <c r="E10" s="5">
        <v>50</v>
      </c>
      <c r="F10" s="5">
        <v>50</v>
      </c>
      <c r="G10" s="5">
        <v>25</v>
      </c>
      <c r="H10" s="5">
        <v>75</v>
      </c>
      <c r="I10" s="5">
        <v>0</v>
      </c>
      <c r="J10" s="5">
        <v>50</v>
      </c>
      <c r="K10" s="5">
        <v>25</v>
      </c>
      <c r="L10" s="5">
        <v>75</v>
      </c>
      <c r="M10" s="5">
        <v>25</v>
      </c>
      <c r="N10" s="5">
        <v>25</v>
      </c>
      <c r="O10" s="5">
        <v>75</v>
      </c>
      <c r="P10" s="6">
        <v>100</v>
      </c>
      <c r="Q10" s="6">
        <v>0</v>
      </c>
      <c r="R10" s="6">
        <v>75</v>
      </c>
      <c r="S10" s="6">
        <v>25</v>
      </c>
      <c r="T10" s="6">
        <v>0</v>
      </c>
      <c r="U10" s="6">
        <v>0</v>
      </c>
      <c r="V10" s="6">
        <v>0</v>
      </c>
      <c r="W10" s="6">
        <v>50</v>
      </c>
      <c r="X10" s="6">
        <v>25</v>
      </c>
      <c r="Y10" s="16">
        <v>100</v>
      </c>
      <c r="Z10" s="22">
        <f t="shared" si="0"/>
        <v>38.75</v>
      </c>
      <c r="AA10" s="19">
        <v>93</v>
      </c>
      <c r="AB10" s="21">
        <v>28</v>
      </c>
      <c r="AC10" s="22">
        <f t="shared" si="1"/>
        <v>3.72</v>
      </c>
      <c r="AD10" s="22">
        <f t="shared" si="2"/>
        <v>5.6</v>
      </c>
    </row>
    <row r="11" spans="1:30" x14ac:dyDescent="0.25">
      <c r="A11" s="2">
        <v>10</v>
      </c>
      <c r="B11" s="3" t="s">
        <v>10</v>
      </c>
      <c r="C11" s="3" t="s">
        <v>1</v>
      </c>
      <c r="D11" s="4">
        <v>9731843</v>
      </c>
      <c r="E11" s="5">
        <v>50</v>
      </c>
      <c r="F11" s="5">
        <v>50</v>
      </c>
      <c r="G11" s="5">
        <v>25</v>
      </c>
      <c r="H11" s="5">
        <v>75</v>
      </c>
      <c r="I11" s="5">
        <v>25</v>
      </c>
      <c r="J11" s="5">
        <v>50</v>
      </c>
      <c r="K11" s="5">
        <v>50</v>
      </c>
      <c r="L11" s="5">
        <v>0</v>
      </c>
      <c r="M11" s="5">
        <v>0</v>
      </c>
      <c r="N11" s="5">
        <v>0</v>
      </c>
      <c r="O11" s="5">
        <v>0</v>
      </c>
      <c r="P11" s="6">
        <v>100</v>
      </c>
      <c r="Q11" s="6">
        <v>0</v>
      </c>
      <c r="R11" s="6">
        <v>0</v>
      </c>
      <c r="S11" s="6">
        <v>50</v>
      </c>
      <c r="T11" s="6">
        <v>100</v>
      </c>
      <c r="U11" s="6">
        <v>100</v>
      </c>
      <c r="V11" s="6">
        <v>0</v>
      </c>
      <c r="W11" s="6">
        <v>0</v>
      </c>
      <c r="X11" s="6">
        <v>25</v>
      </c>
      <c r="Y11" s="16">
        <v>0</v>
      </c>
      <c r="Z11" s="22">
        <f t="shared" si="0"/>
        <v>35</v>
      </c>
      <c r="AA11" s="19">
        <v>80</v>
      </c>
      <c r="AB11" s="21">
        <v>12</v>
      </c>
      <c r="AC11" s="22">
        <f t="shared" si="1"/>
        <v>3.2</v>
      </c>
      <c r="AD11" s="22">
        <f t="shared" si="2"/>
        <v>2.4</v>
      </c>
    </row>
    <row r="12" spans="1:30" x14ac:dyDescent="0.25">
      <c r="A12" s="2">
        <v>11</v>
      </c>
      <c r="B12" s="3" t="s">
        <v>11</v>
      </c>
      <c r="C12" s="3" t="s">
        <v>1</v>
      </c>
      <c r="D12" s="4">
        <v>9726523</v>
      </c>
      <c r="E12" s="5">
        <v>100</v>
      </c>
      <c r="F12" s="5">
        <v>100</v>
      </c>
      <c r="G12" s="5">
        <v>75</v>
      </c>
      <c r="H12" s="5">
        <v>150</v>
      </c>
      <c r="I12" s="5">
        <v>100</v>
      </c>
      <c r="J12" s="5">
        <v>75</v>
      </c>
      <c r="K12" s="5">
        <v>75</v>
      </c>
      <c r="L12" s="5">
        <v>100</v>
      </c>
      <c r="M12" s="5">
        <v>50</v>
      </c>
      <c r="N12" s="5">
        <v>75</v>
      </c>
      <c r="O12" s="5">
        <v>100</v>
      </c>
      <c r="P12" s="6">
        <v>100</v>
      </c>
      <c r="Q12" s="6">
        <v>0</v>
      </c>
      <c r="R12" s="6">
        <v>100</v>
      </c>
      <c r="S12" s="6">
        <v>100</v>
      </c>
      <c r="T12" s="6">
        <v>100</v>
      </c>
      <c r="U12" s="6">
        <v>100</v>
      </c>
      <c r="V12" s="6">
        <v>0</v>
      </c>
      <c r="W12" s="6">
        <v>0</v>
      </c>
      <c r="X12" s="6">
        <v>50</v>
      </c>
      <c r="Y12" s="16">
        <v>0</v>
      </c>
      <c r="Z12" s="22">
        <f t="shared" si="0"/>
        <v>77.5</v>
      </c>
      <c r="AA12" s="19">
        <v>95</v>
      </c>
      <c r="AB12" s="21">
        <v>28</v>
      </c>
      <c r="AC12" s="22">
        <f t="shared" si="1"/>
        <v>3.8</v>
      </c>
      <c r="AD12" s="22">
        <f t="shared" si="2"/>
        <v>5.6</v>
      </c>
    </row>
    <row r="13" spans="1:30" x14ac:dyDescent="0.25">
      <c r="A13" s="2">
        <v>12</v>
      </c>
      <c r="B13" s="3" t="s">
        <v>12</v>
      </c>
      <c r="C13" s="3" t="s">
        <v>1</v>
      </c>
      <c r="D13" s="4">
        <v>9726533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16">
        <v>0</v>
      </c>
      <c r="Z13" s="22">
        <f t="shared" si="0"/>
        <v>0</v>
      </c>
      <c r="AA13" s="19">
        <v>78</v>
      </c>
      <c r="AB13" s="21">
        <v>18</v>
      </c>
      <c r="AC13" s="22">
        <f t="shared" si="1"/>
        <v>3.12</v>
      </c>
      <c r="AD13" s="22">
        <f t="shared" si="2"/>
        <v>3.6</v>
      </c>
    </row>
    <row r="14" spans="1:30" x14ac:dyDescent="0.25">
      <c r="A14" s="2">
        <v>13</v>
      </c>
      <c r="B14" s="3" t="s">
        <v>13</v>
      </c>
      <c r="C14" s="3" t="s">
        <v>1</v>
      </c>
      <c r="D14" s="4">
        <v>9524673</v>
      </c>
      <c r="E14" s="5">
        <v>50</v>
      </c>
      <c r="F14" s="5">
        <v>50</v>
      </c>
      <c r="G14" s="5">
        <v>25</v>
      </c>
      <c r="H14" s="5">
        <v>75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6">
        <v>0</v>
      </c>
      <c r="R14" s="6">
        <v>50</v>
      </c>
      <c r="S14" s="6">
        <v>100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16">
        <v>0</v>
      </c>
      <c r="Z14" s="22">
        <f t="shared" si="0"/>
        <v>17.5</v>
      </c>
      <c r="AA14" s="19">
        <v>64</v>
      </c>
      <c r="AB14" s="21">
        <v>18</v>
      </c>
      <c r="AC14" s="22">
        <f t="shared" si="1"/>
        <v>2.56</v>
      </c>
      <c r="AD14" s="22">
        <f t="shared" si="2"/>
        <v>3.6</v>
      </c>
    </row>
    <row r="15" spans="1:30" x14ac:dyDescent="0.25">
      <c r="A15" s="2">
        <v>14</v>
      </c>
      <c r="B15" s="3" t="s">
        <v>14</v>
      </c>
      <c r="C15" s="3" t="s">
        <v>1</v>
      </c>
      <c r="D15" s="4">
        <v>9701923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50</v>
      </c>
      <c r="L15" s="5">
        <v>0</v>
      </c>
      <c r="M15" s="5">
        <v>0</v>
      </c>
      <c r="N15" s="5">
        <v>0</v>
      </c>
      <c r="O15" s="5">
        <v>0</v>
      </c>
      <c r="P15" s="6">
        <v>100</v>
      </c>
      <c r="Q15" s="6">
        <v>0</v>
      </c>
      <c r="R15" s="6">
        <v>0</v>
      </c>
      <c r="S15" s="6">
        <v>50</v>
      </c>
      <c r="T15" s="6">
        <v>0</v>
      </c>
      <c r="U15" s="6">
        <v>50</v>
      </c>
      <c r="V15" s="6">
        <v>100</v>
      </c>
      <c r="W15" s="6">
        <v>0</v>
      </c>
      <c r="X15" s="6">
        <v>25</v>
      </c>
      <c r="Y15" s="16">
        <v>0</v>
      </c>
      <c r="Z15" s="22">
        <f t="shared" si="0"/>
        <v>18.75</v>
      </c>
      <c r="AA15" s="19">
        <v>40</v>
      </c>
      <c r="AB15" s="21">
        <v>5</v>
      </c>
      <c r="AC15" s="22">
        <f t="shared" si="1"/>
        <v>1.6</v>
      </c>
      <c r="AD15" s="22">
        <f t="shared" si="2"/>
        <v>1</v>
      </c>
    </row>
    <row r="16" spans="1:30" x14ac:dyDescent="0.25">
      <c r="A16" s="2">
        <v>15</v>
      </c>
      <c r="B16" s="3" t="s">
        <v>15</v>
      </c>
      <c r="C16" s="3" t="s">
        <v>1</v>
      </c>
      <c r="D16" s="4">
        <v>9727743</v>
      </c>
      <c r="E16" s="5">
        <v>0</v>
      </c>
      <c r="F16" s="5">
        <v>0</v>
      </c>
      <c r="G16" s="5">
        <v>0</v>
      </c>
      <c r="H16" s="5">
        <v>75</v>
      </c>
      <c r="I16" s="5">
        <v>75</v>
      </c>
      <c r="J16" s="5">
        <v>50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25</v>
      </c>
      <c r="Q16" s="6">
        <v>0</v>
      </c>
      <c r="R16" s="6">
        <v>0</v>
      </c>
      <c r="S16" s="6">
        <v>50</v>
      </c>
      <c r="T16" s="6">
        <v>0</v>
      </c>
      <c r="U16" s="6">
        <v>75</v>
      </c>
      <c r="V16" s="6">
        <v>0</v>
      </c>
      <c r="W16" s="6">
        <v>0</v>
      </c>
      <c r="X16" s="6">
        <v>0</v>
      </c>
      <c r="Y16" s="16">
        <v>0</v>
      </c>
      <c r="Z16" s="22">
        <f t="shared" si="0"/>
        <v>17.5</v>
      </c>
      <c r="AA16" s="19">
        <v>96</v>
      </c>
      <c r="AB16" s="21">
        <v>32</v>
      </c>
      <c r="AC16" s="22">
        <f t="shared" si="1"/>
        <v>3.84</v>
      </c>
      <c r="AD16" s="22">
        <f t="shared" si="2"/>
        <v>6.4</v>
      </c>
    </row>
    <row r="17" spans="1:30" x14ac:dyDescent="0.25">
      <c r="A17" s="2">
        <v>16</v>
      </c>
      <c r="B17" s="3" t="s">
        <v>16</v>
      </c>
      <c r="C17" s="3" t="s">
        <v>1</v>
      </c>
      <c r="D17" s="4">
        <v>9727843</v>
      </c>
      <c r="E17" s="5">
        <v>50</v>
      </c>
      <c r="F17" s="5">
        <v>75</v>
      </c>
      <c r="G17" s="5">
        <v>50</v>
      </c>
      <c r="H17" s="5">
        <v>75</v>
      </c>
      <c r="I17" s="5">
        <v>75</v>
      </c>
      <c r="J17" s="5">
        <v>75</v>
      </c>
      <c r="K17" s="5">
        <v>75</v>
      </c>
      <c r="L17" s="5">
        <v>100</v>
      </c>
      <c r="M17" s="5">
        <v>50</v>
      </c>
      <c r="N17" s="5">
        <v>100</v>
      </c>
      <c r="O17" s="5">
        <v>100</v>
      </c>
      <c r="P17" s="6">
        <v>0</v>
      </c>
      <c r="Q17" s="6">
        <v>100</v>
      </c>
      <c r="R17" s="6">
        <v>50</v>
      </c>
      <c r="S17" s="6">
        <v>25</v>
      </c>
      <c r="T17" s="6">
        <v>100</v>
      </c>
      <c r="U17" s="6">
        <v>100</v>
      </c>
      <c r="V17" s="6">
        <v>75</v>
      </c>
      <c r="W17" s="6">
        <v>100</v>
      </c>
      <c r="X17" s="6">
        <v>75</v>
      </c>
      <c r="Y17" s="16">
        <v>100</v>
      </c>
      <c r="Z17" s="22">
        <f t="shared" si="0"/>
        <v>73.75</v>
      </c>
      <c r="AA17" s="19">
        <v>68</v>
      </c>
      <c r="AB17" s="21">
        <v>14</v>
      </c>
      <c r="AC17" s="22">
        <f t="shared" si="1"/>
        <v>2.72</v>
      </c>
      <c r="AD17" s="22">
        <f t="shared" si="2"/>
        <v>2.8</v>
      </c>
    </row>
    <row r="18" spans="1:30" x14ac:dyDescent="0.25">
      <c r="A18" s="2">
        <v>17</v>
      </c>
      <c r="B18" s="3" t="s">
        <v>17</v>
      </c>
      <c r="C18" s="3" t="s">
        <v>1</v>
      </c>
      <c r="D18" s="4">
        <v>9728103</v>
      </c>
      <c r="E18" s="5">
        <v>100</v>
      </c>
      <c r="F18" s="5">
        <v>100</v>
      </c>
      <c r="G18" s="5">
        <v>100</v>
      </c>
      <c r="H18" s="5">
        <v>100</v>
      </c>
      <c r="I18" s="5">
        <v>100</v>
      </c>
      <c r="J18" s="5">
        <v>100</v>
      </c>
      <c r="K18" s="5">
        <v>100</v>
      </c>
      <c r="L18" s="5">
        <v>100</v>
      </c>
      <c r="M18" s="5">
        <v>50</v>
      </c>
      <c r="N18" s="5">
        <v>0</v>
      </c>
      <c r="O18" s="5">
        <v>100</v>
      </c>
      <c r="P18" s="6">
        <v>50</v>
      </c>
      <c r="Q18" s="6">
        <v>100</v>
      </c>
      <c r="R18" s="6">
        <v>100</v>
      </c>
      <c r="S18" s="6">
        <v>50</v>
      </c>
      <c r="T18" s="6">
        <v>100</v>
      </c>
      <c r="U18" s="6">
        <v>100</v>
      </c>
      <c r="V18" s="6">
        <v>0</v>
      </c>
      <c r="W18" s="6">
        <v>100</v>
      </c>
      <c r="X18" s="6">
        <v>0</v>
      </c>
      <c r="Y18" s="16">
        <v>100</v>
      </c>
      <c r="Z18" s="22">
        <f t="shared" si="0"/>
        <v>78.75</v>
      </c>
      <c r="AA18" s="19">
        <v>100</v>
      </c>
      <c r="AB18" s="21">
        <v>36</v>
      </c>
      <c r="AC18" s="22">
        <f t="shared" si="1"/>
        <v>4</v>
      </c>
      <c r="AD18" s="22">
        <f t="shared" si="2"/>
        <v>7.2</v>
      </c>
    </row>
    <row r="19" spans="1:30" x14ac:dyDescent="0.25">
      <c r="A19" s="2">
        <v>18</v>
      </c>
      <c r="B19" s="3" t="s">
        <v>18</v>
      </c>
      <c r="C19" s="3" t="s">
        <v>1</v>
      </c>
      <c r="D19" s="4">
        <v>9728123</v>
      </c>
      <c r="E19" s="5">
        <v>50</v>
      </c>
      <c r="F19" s="5">
        <v>50</v>
      </c>
      <c r="G19" s="5">
        <v>25</v>
      </c>
      <c r="H19" s="5">
        <v>75</v>
      </c>
      <c r="I19" s="5">
        <v>25</v>
      </c>
      <c r="J19" s="5">
        <v>25</v>
      </c>
      <c r="K19" s="5">
        <v>50</v>
      </c>
      <c r="L19" s="5">
        <v>0</v>
      </c>
      <c r="M19" s="5">
        <v>0</v>
      </c>
      <c r="N19" s="5">
        <v>0</v>
      </c>
      <c r="O19" s="5">
        <v>0</v>
      </c>
      <c r="P19" s="6">
        <v>100</v>
      </c>
      <c r="Q19" s="6">
        <v>0</v>
      </c>
      <c r="R19" s="6">
        <v>25</v>
      </c>
      <c r="S19" s="6">
        <v>0</v>
      </c>
      <c r="T19" s="6">
        <v>100</v>
      </c>
      <c r="U19" s="6">
        <v>0</v>
      </c>
      <c r="V19" s="6">
        <v>0</v>
      </c>
      <c r="W19" s="6">
        <v>0</v>
      </c>
      <c r="X19" s="6">
        <v>0</v>
      </c>
      <c r="Y19" s="16">
        <v>0</v>
      </c>
      <c r="Z19" s="22">
        <f t="shared" si="0"/>
        <v>26.25</v>
      </c>
      <c r="AA19" s="19">
        <v>70</v>
      </c>
      <c r="AB19" s="21">
        <v>10</v>
      </c>
      <c r="AC19" s="22">
        <f t="shared" si="1"/>
        <v>2.8</v>
      </c>
      <c r="AD19" s="22">
        <f t="shared" si="2"/>
        <v>2</v>
      </c>
    </row>
    <row r="20" spans="1:30" x14ac:dyDescent="0.25">
      <c r="A20" s="2">
        <v>19</v>
      </c>
      <c r="B20" s="3" t="s">
        <v>19</v>
      </c>
      <c r="C20" s="3" t="s">
        <v>1</v>
      </c>
      <c r="D20" s="4">
        <v>9628403</v>
      </c>
      <c r="E20" s="5">
        <v>0</v>
      </c>
      <c r="F20" s="5">
        <v>50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6">
        <v>100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16">
        <v>0</v>
      </c>
      <c r="Z20" s="22">
        <f t="shared" si="0"/>
        <v>7.5</v>
      </c>
      <c r="AA20" s="19">
        <v>0</v>
      </c>
      <c r="AB20" s="21">
        <v>0</v>
      </c>
      <c r="AC20" s="22">
        <f t="shared" si="1"/>
        <v>0</v>
      </c>
      <c r="AD20" s="22">
        <f t="shared" si="2"/>
        <v>0</v>
      </c>
    </row>
    <row r="21" spans="1:30" x14ac:dyDescent="0.25">
      <c r="A21" s="2">
        <v>20</v>
      </c>
      <c r="B21" s="3" t="s">
        <v>20</v>
      </c>
      <c r="C21" s="3" t="s">
        <v>1</v>
      </c>
      <c r="D21" s="4">
        <v>9628733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16">
        <v>0</v>
      </c>
      <c r="Z21" s="22">
        <f t="shared" si="0"/>
        <v>0</v>
      </c>
      <c r="AA21" s="19">
        <v>89</v>
      </c>
      <c r="AB21" s="21">
        <v>8</v>
      </c>
      <c r="AC21" s="22">
        <f t="shared" si="1"/>
        <v>3.56</v>
      </c>
      <c r="AD21" s="22">
        <f t="shared" si="2"/>
        <v>1.6</v>
      </c>
    </row>
    <row r="22" spans="1:30" x14ac:dyDescent="0.25">
      <c r="A22" s="2">
        <v>21</v>
      </c>
      <c r="B22" s="3" t="s">
        <v>21</v>
      </c>
      <c r="C22" s="3" t="s">
        <v>1</v>
      </c>
      <c r="D22" s="4">
        <v>9731333</v>
      </c>
      <c r="E22" s="5">
        <v>50</v>
      </c>
      <c r="F22" s="5">
        <v>50</v>
      </c>
      <c r="G22" s="5">
        <v>50</v>
      </c>
      <c r="H22" s="5">
        <v>75</v>
      </c>
      <c r="I22" s="5">
        <v>75</v>
      </c>
      <c r="J22" s="5">
        <v>75</v>
      </c>
      <c r="K22" s="5">
        <v>75</v>
      </c>
      <c r="L22" s="5">
        <v>0</v>
      </c>
      <c r="M22" s="5">
        <v>50</v>
      </c>
      <c r="N22" s="5">
        <v>100</v>
      </c>
      <c r="O22" s="5">
        <v>100</v>
      </c>
      <c r="P22" s="6">
        <v>0</v>
      </c>
      <c r="Q22" s="6">
        <v>50</v>
      </c>
      <c r="R22" s="6">
        <v>50</v>
      </c>
      <c r="S22" s="6">
        <v>50</v>
      </c>
      <c r="T22" s="6">
        <v>50</v>
      </c>
      <c r="U22" s="6">
        <v>100</v>
      </c>
      <c r="V22" s="6">
        <v>75</v>
      </c>
      <c r="W22" s="6">
        <v>100</v>
      </c>
      <c r="X22" s="6">
        <v>75</v>
      </c>
      <c r="Y22" s="16">
        <v>100</v>
      </c>
      <c r="Z22" s="22">
        <f t="shared" si="0"/>
        <v>63.75</v>
      </c>
      <c r="AA22" s="19">
        <v>55</v>
      </c>
      <c r="AB22" s="21">
        <v>12</v>
      </c>
      <c r="AC22" s="22">
        <f t="shared" si="1"/>
        <v>2.2000000000000002</v>
      </c>
      <c r="AD22" s="22">
        <f t="shared" si="2"/>
        <v>2.4</v>
      </c>
    </row>
    <row r="23" spans="1:30" x14ac:dyDescent="0.25">
      <c r="A23" s="2">
        <v>22</v>
      </c>
      <c r="B23" s="3" t="s">
        <v>22</v>
      </c>
      <c r="C23" s="3" t="s">
        <v>1</v>
      </c>
      <c r="D23" s="4">
        <v>9728703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6">
        <v>100</v>
      </c>
      <c r="Q23" s="6">
        <v>0</v>
      </c>
      <c r="R23" s="6">
        <v>0</v>
      </c>
      <c r="S23" s="6">
        <v>100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16">
        <v>0</v>
      </c>
      <c r="Z23" s="22">
        <f t="shared" si="0"/>
        <v>10</v>
      </c>
      <c r="AA23" s="18">
        <v>83</v>
      </c>
      <c r="AB23" s="20">
        <v>19</v>
      </c>
      <c r="AC23" s="22">
        <f t="shared" si="1"/>
        <v>3.32</v>
      </c>
      <c r="AD23" s="22">
        <f t="shared" si="2"/>
        <v>3.8</v>
      </c>
    </row>
    <row r="24" spans="1:30" x14ac:dyDescent="0.25">
      <c r="A24" s="2">
        <v>23</v>
      </c>
      <c r="B24" s="3" t="s">
        <v>23</v>
      </c>
      <c r="C24" s="3" t="s">
        <v>24</v>
      </c>
      <c r="D24" s="4">
        <v>9321153</v>
      </c>
      <c r="E24" s="5">
        <v>0</v>
      </c>
      <c r="F24" s="5">
        <v>75</v>
      </c>
      <c r="G24" s="5">
        <v>0</v>
      </c>
      <c r="H24" s="5">
        <v>0</v>
      </c>
      <c r="I24" s="5">
        <v>0</v>
      </c>
      <c r="J24" s="5">
        <v>75</v>
      </c>
      <c r="K24" s="5">
        <v>0</v>
      </c>
      <c r="L24" s="5">
        <v>0</v>
      </c>
      <c r="M24" s="5">
        <v>50</v>
      </c>
      <c r="N24" s="5">
        <v>0</v>
      </c>
      <c r="O24" s="5">
        <v>0</v>
      </c>
      <c r="P24" s="6">
        <v>25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16">
        <v>0</v>
      </c>
      <c r="Z24" s="22">
        <f t="shared" si="0"/>
        <v>11.25</v>
      </c>
      <c r="AA24" s="18">
        <v>85</v>
      </c>
      <c r="AB24" s="20">
        <v>22</v>
      </c>
      <c r="AC24" s="22">
        <f t="shared" si="1"/>
        <v>3.4</v>
      </c>
      <c r="AD24" s="22">
        <f t="shared" si="2"/>
        <v>4.4000000000000004</v>
      </c>
    </row>
    <row r="25" spans="1:30" x14ac:dyDescent="0.25">
      <c r="A25" s="2">
        <v>24</v>
      </c>
      <c r="B25" s="3" t="s">
        <v>25</v>
      </c>
      <c r="C25" s="3" t="s">
        <v>1</v>
      </c>
      <c r="D25" s="4">
        <v>9729153</v>
      </c>
      <c r="E25" s="5">
        <v>0</v>
      </c>
      <c r="F25" s="5">
        <v>50</v>
      </c>
      <c r="G25" s="5">
        <v>0</v>
      </c>
      <c r="H25" s="5">
        <v>75</v>
      </c>
      <c r="I25" s="5">
        <v>0</v>
      </c>
      <c r="J25" s="5">
        <v>25</v>
      </c>
      <c r="K25" s="5">
        <v>0</v>
      </c>
      <c r="L25" s="5">
        <v>0</v>
      </c>
      <c r="M25" s="5">
        <v>0</v>
      </c>
      <c r="N25" s="5">
        <v>0</v>
      </c>
      <c r="O25" s="5">
        <v>50</v>
      </c>
      <c r="P25" s="6">
        <v>0</v>
      </c>
      <c r="Q25" s="6">
        <v>0</v>
      </c>
      <c r="R25" s="6">
        <v>0</v>
      </c>
      <c r="S25" s="6">
        <v>25</v>
      </c>
      <c r="T25" s="6">
        <v>0</v>
      </c>
      <c r="U25" s="6">
        <v>100</v>
      </c>
      <c r="V25" s="6">
        <v>0</v>
      </c>
      <c r="W25" s="6">
        <v>0</v>
      </c>
      <c r="X25" s="6">
        <v>0</v>
      </c>
      <c r="Y25" s="16">
        <v>0</v>
      </c>
      <c r="Z25" s="22">
        <f t="shared" si="0"/>
        <v>16.25</v>
      </c>
      <c r="AA25" s="18">
        <v>52</v>
      </c>
      <c r="AB25" s="20">
        <v>12</v>
      </c>
      <c r="AC25" s="22">
        <f t="shared" si="1"/>
        <v>2.08</v>
      </c>
      <c r="AD25" s="22">
        <f t="shared" si="2"/>
        <v>2.4</v>
      </c>
    </row>
    <row r="26" spans="1:30" x14ac:dyDescent="0.25">
      <c r="A26" s="2">
        <v>25</v>
      </c>
      <c r="B26" s="3" t="s">
        <v>26</v>
      </c>
      <c r="C26" s="3" t="s">
        <v>1</v>
      </c>
      <c r="D26" s="4">
        <v>9729283</v>
      </c>
      <c r="E26" s="8">
        <v>75</v>
      </c>
      <c r="F26" s="8">
        <v>100</v>
      </c>
      <c r="G26" s="8">
        <v>75</v>
      </c>
      <c r="H26" s="8">
        <v>0</v>
      </c>
      <c r="I26" s="8">
        <v>50</v>
      </c>
      <c r="J26" s="8">
        <v>25</v>
      </c>
      <c r="K26" s="8">
        <v>75</v>
      </c>
      <c r="L26" s="8">
        <v>50</v>
      </c>
      <c r="M26" s="8">
        <v>25</v>
      </c>
      <c r="N26" s="8">
        <v>50</v>
      </c>
      <c r="O26" s="8">
        <v>0</v>
      </c>
      <c r="P26" s="9">
        <v>100</v>
      </c>
      <c r="Q26" s="9">
        <v>100</v>
      </c>
      <c r="R26" s="9">
        <v>50</v>
      </c>
      <c r="S26" s="9">
        <v>75</v>
      </c>
      <c r="T26" s="9">
        <v>0</v>
      </c>
      <c r="U26" s="9">
        <v>75</v>
      </c>
      <c r="V26" s="6">
        <v>0</v>
      </c>
      <c r="W26" s="6">
        <v>0</v>
      </c>
      <c r="X26" s="6">
        <v>50</v>
      </c>
      <c r="Y26" s="16">
        <v>0</v>
      </c>
      <c r="Z26" s="22">
        <f t="shared" si="0"/>
        <v>48.75</v>
      </c>
      <c r="AA26" s="19">
        <v>92</v>
      </c>
      <c r="AB26" s="21">
        <v>26</v>
      </c>
      <c r="AC26" s="22">
        <f t="shared" si="1"/>
        <v>3.68</v>
      </c>
      <c r="AD26" s="22">
        <f t="shared" si="2"/>
        <v>5.2</v>
      </c>
    </row>
    <row r="27" spans="1:30" x14ac:dyDescent="0.25">
      <c r="A27" s="10">
        <v>26</v>
      </c>
      <c r="B27" s="11" t="s">
        <v>31</v>
      </c>
      <c r="C27" s="11" t="s">
        <v>1</v>
      </c>
      <c r="D27" s="10">
        <v>9729553</v>
      </c>
      <c r="E27" s="8">
        <v>100</v>
      </c>
      <c r="F27" s="8">
        <v>100</v>
      </c>
      <c r="G27" s="8">
        <v>100</v>
      </c>
      <c r="H27" s="8">
        <v>150</v>
      </c>
      <c r="I27" s="8">
        <v>140</v>
      </c>
      <c r="J27" s="8">
        <v>100</v>
      </c>
      <c r="K27" s="8">
        <v>100</v>
      </c>
      <c r="L27" s="8">
        <v>125</v>
      </c>
      <c r="M27" s="8">
        <v>100</v>
      </c>
      <c r="N27" s="8">
        <v>100</v>
      </c>
      <c r="O27" s="8">
        <v>100</v>
      </c>
      <c r="P27" s="9">
        <v>100</v>
      </c>
      <c r="Q27" s="9">
        <v>100</v>
      </c>
      <c r="R27" s="9">
        <v>100</v>
      </c>
      <c r="S27" s="9">
        <v>100</v>
      </c>
      <c r="T27" s="9">
        <v>100</v>
      </c>
      <c r="U27" s="9">
        <v>100</v>
      </c>
      <c r="V27" s="9">
        <v>100</v>
      </c>
      <c r="W27" s="9">
        <v>100</v>
      </c>
      <c r="X27" s="6">
        <v>100</v>
      </c>
      <c r="Y27" s="16">
        <v>0</v>
      </c>
      <c r="Z27" s="22">
        <f t="shared" si="0"/>
        <v>105.75</v>
      </c>
      <c r="AA27" s="19">
        <v>100</v>
      </c>
      <c r="AB27" s="21">
        <v>27</v>
      </c>
      <c r="AC27" s="22">
        <f t="shared" si="1"/>
        <v>4</v>
      </c>
      <c r="AD27" s="22">
        <f t="shared" si="2"/>
        <v>5.4</v>
      </c>
    </row>
    <row r="28" spans="1:30" x14ac:dyDescent="0.25">
      <c r="A28" s="10">
        <v>27</v>
      </c>
      <c r="B28" s="11" t="s">
        <v>32</v>
      </c>
      <c r="C28" s="11" t="s">
        <v>1</v>
      </c>
      <c r="D28" s="10">
        <v>9729833</v>
      </c>
      <c r="E28" s="8">
        <v>75</v>
      </c>
      <c r="F28" s="8">
        <v>75</v>
      </c>
      <c r="G28" s="8">
        <v>50</v>
      </c>
      <c r="H28" s="8">
        <v>75</v>
      </c>
      <c r="I28" s="8">
        <v>100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9">
        <v>25</v>
      </c>
      <c r="Q28" s="9">
        <v>0</v>
      </c>
      <c r="R28" s="9">
        <v>75</v>
      </c>
      <c r="S28" s="9">
        <v>0</v>
      </c>
      <c r="T28" s="9">
        <v>0</v>
      </c>
      <c r="U28" s="9">
        <v>50</v>
      </c>
      <c r="V28" s="9">
        <v>100</v>
      </c>
      <c r="W28" s="6">
        <v>0</v>
      </c>
      <c r="X28" s="6">
        <v>0</v>
      </c>
      <c r="Y28" s="16">
        <v>0</v>
      </c>
      <c r="Z28" s="22">
        <f t="shared" si="0"/>
        <v>31.25</v>
      </c>
      <c r="AA28" s="19">
        <v>91</v>
      </c>
      <c r="AB28" s="21">
        <v>0</v>
      </c>
      <c r="AC28" s="22">
        <f t="shared" si="1"/>
        <v>3.64</v>
      </c>
      <c r="AD28" s="22">
        <f t="shared" si="2"/>
        <v>0</v>
      </c>
    </row>
    <row r="29" spans="1:30" x14ac:dyDescent="0.25">
      <c r="A29" s="10">
        <v>28</v>
      </c>
      <c r="B29" s="11" t="s">
        <v>33</v>
      </c>
      <c r="C29" s="11" t="s">
        <v>1</v>
      </c>
      <c r="D29" s="10">
        <v>9730173</v>
      </c>
      <c r="E29" s="8">
        <v>50</v>
      </c>
      <c r="F29" s="8">
        <v>25</v>
      </c>
      <c r="G29" s="8">
        <v>25</v>
      </c>
      <c r="H29" s="8">
        <v>75</v>
      </c>
      <c r="I29" s="8">
        <v>50</v>
      </c>
      <c r="J29" s="8">
        <v>50</v>
      </c>
      <c r="K29" s="8">
        <v>50</v>
      </c>
      <c r="L29" s="8">
        <v>0</v>
      </c>
      <c r="M29" s="8">
        <v>25</v>
      </c>
      <c r="N29" s="8">
        <v>0</v>
      </c>
      <c r="O29" s="8">
        <v>50</v>
      </c>
      <c r="P29" s="9">
        <v>0</v>
      </c>
      <c r="Q29" s="9">
        <v>25</v>
      </c>
      <c r="R29" s="9">
        <v>50</v>
      </c>
      <c r="S29" s="9">
        <v>100</v>
      </c>
      <c r="T29" s="9">
        <v>0</v>
      </c>
      <c r="U29" s="9">
        <v>100</v>
      </c>
      <c r="V29" s="6">
        <v>0</v>
      </c>
      <c r="W29" s="9">
        <v>100</v>
      </c>
      <c r="X29" s="6">
        <v>25</v>
      </c>
      <c r="Y29" s="16">
        <v>0</v>
      </c>
      <c r="Z29" s="22">
        <f t="shared" si="0"/>
        <v>40</v>
      </c>
      <c r="AA29" s="19">
        <v>96</v>
      </c>
      <c r="AB29" s="21">
        <v>20</v>
      </c>
      <c r="AC29" s="22">
        <f t="shared" si="1"/>
        <v>3.84</v>
      </c>
      <c r="AD29" s="22">
        <f t="shared" si="2"/>
        <v>4</v>
      </c>
    </row>
    <row r="30" spans="1:30" x14ac:dyDescent="0.25">
      <c r="A30" s="10">
        <v>29</v>
      </c>
      <c r="B30" s="11" t="s">
        <v>34</v>
      </c>
      <c r="C30" s="11" t="s">
        <v>1</v>
      </c>
      <c r="D30" s="10">
        <v>9527393</v>
      </c>
      <c r="E30" s="8">
        <v>0</v>
      </c>
      <c r="F30" s="8">
        <v>50</v>
      </c>
      <c r="G30" s="8">
        <v>50</v>
      </c>
      <c r="H30" s="8">
        <v>0</v>
      </c>
      <c r="I30" s="8">
        <v>50</v>
      </c>
      <c r="J30" s="8">
        <v>50</v>
      </c>
      <c r="K30" s="8">
        <v>50</v>
      </c>
      <c r="L30" s="8">
        <v>0</v>
      </c>
      <c r="M30" s="8">
        <v>25</v>
      </c>
      <c r="N30" s="8">
        <v>0</v>
      </c>
      <c r="O30" s="8">
        <v>50</v>
      </c>
      <c r="P30" s="9">
        <v>25</v>
      </c>
      <c r="Q30" s="9">
        <v>100</v>
      </c>
      <c r="R30" s="9">
        <v>0</v>
      </c>
      <c r="S30" s="9">
        <v>25</v>
      </c>
      <c r="T30" s="9">
        <v>0</v>
      </c>
      <c r="U30" s="9">
        <v>0</v>
      </c>
      <c r="V30" s="6">
        <v>0</v>
      </c>
      <c r="W30" s="6">
        <v>0</v>
      </c>
      <c r="X30" s="6">
        <v>25</v>
      </c>
      <c r="Y30" s="16">
        <v>0</v>
      </c>
      <c r="Z30" s="22">
        <f t="shared" si="0"/>
        <v>25</v>
      </c>
      <c r="AA30" s="19">
        <v>87</v>
      </c>
      <c r="AB30" s="21">
        <v>20</v>
      </c>
      <c r="AC30" s="22">
        <f t="shared" si="1"/>
        <v>3.48</v>
      </c>
      <c r="AD30" s="22">
        <f t="shared" si="2"/>
        <v>4</v>
      </c>
    </row>
    <row r="31" spans="1:30" x14ac:dyDescent="0.25">
      <c r="A31" s="10">
        <v>30</v>
      </c>
      <c r="B31" s="11" t="s">
        <v>35</v>
      </c>
      <c r="C31" s="11" t="s">
        <v>1</v>
      </c>
      <c r="D31" s="10">
        <v>9600313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6">
        <v>0</v>
      </c>
      <c r="W31" s="6">
        <v>0</v>
      </c>
      <c r="X31" s="6">
        <v>0</v>
      </c>
      <c r="Y31" s="16">
        <v>0</v>
      </c>
      <c r="Z31" s="22">
        <f t="shared" si="0"/>
        <v>0</v>
      </c>
      <c r="AA31" s="19">
        <v>40</v>
      </c>
      <c r="AB31" s="21">
        <v>0</v>
      </c>
      <c r="AC31" s="22">
        <f t="shared" si="1"/>
        <v>1.6</v>
      </c>
      <c r="AD31" s="22">
        <f t="shared" si="2"/>
        <v>0</v>
      </c>
    </row>
    <row r="32" spans="1:30" x14ac:dyDescent="0.25">
      <c r="A32" s="10">
        <v>31</v>
      </c>
      <c r="B32" s="11" t="s">
        <v>36</v>
      </c>
      <c r="C32" s="11" t="s">
        <v>1</v>
      </c>
      <c r="D32" s="10">
        <v>9701523</v>
      </c>
      <c r="E32" s="8">
        <v>100</v>
      </c>
      <c r="F32" s="8">
        <v>100</v>
      </c>
      <c r="G32" s="8">
        <v>50</v>
      </c>
      <c r="H32" s="8">
        <v>120</v>
      </c>
      <c r="I32" s="8">
        <v>100</v>
      </c>
      <c r="J32" s="8">
        <v>100</v>
      </c>
      <c r="K32" s="8">
        <v>100</v>
      </c>
      <c r="L32" s="8">
        <v>0</v>
      </c>
      <c r="M32" s="8">
        <v>50</v>
      </c>
      <c r="N32" s="8">
        <v>0</v>
      </c>
      <c r="O32" s="8">
        <v>75</v>
      </c>
      <c r="P32" s="9">
        <v>0</v>
      </c>
      <c r="Q32" s="9">
        <v>100</v>
      </c>
      <c r="R32" s="9">
        <v>100</v>
      </c>
      <c r="S32" s="9">
        <v>75</v>
      </c>
      <c r="T32" s="9">
        <v>100</v>
      </c>
      <c r="U32" s="9">
        <v>0</v>
      </c>
      <c r="V32" s="6">
        <v>100</v>
      </c>
      <c r="W32" s="6">
        <v>0</v>
      </c>
      <c r="X32" s="6">
        <v>25</v>
      </c>
      <c r="Y32" s="16">
        <v>100</v>
      </c>
      <c r="Z32" s="22">
        <f t="shared" si="0"/>
        <v>66</v>
      </c>
      <c r="AA32" s="19">
        <v>89</v>
      </c>
      <c r="AB32" s="21">
        <v>19</v>
      </c>
      <c r="AC32" s="22">
        <f t="shared" si="1"/>
        <v>3.56</v>
      </c>
      <c r="AD32" s="22">
        <f t="shared" si="2"/>
        <v>3.8</v>
      </c>
    </row>
    <row r="33" spans="1:30" x14ac:dyDescent="0.25">
      <c r="A33" s="10">
        <v>32</v>
      </c>
      <c r="B33" s="11" t="s">
        <v>37</v>
      </c>
      <c r="C33" s="11" t="s">
        <v>1</v>
      </c>
      <c r="D33" s="10">
        <v>9730603</v>
      </c>
      <c r="E33" s="8">
        <v>100</v>
      </c>
      <c r="F33" s="8">
        <v>100</v>
      </c>
      <c r="G33" s="8">
        <v>75</v>
      </c>
      <c r="H33" s="8">
        <v>75</v>
      </c>
      <c r="I33" s="8">
        <v>100</v>
      </c>
      <c r="J33" s="8">
        <v>75</v>
      </c>
      <c r="K33" s="8">
        <v>100</v>
      </c>
      <c r="L33" s="8">
        <v>75</v>
      </c>
      <c r="M33" s="8">
        <v>50</v>
      </c>
      <c r="N33" s="8">
        <v>100</v>
      </c>
      <c r="O33" s="8">
        <v>50</v>
      </c>
      <c r="P33" s="9">
        <v>100</v>
      </c>
      <c r="Q33" s="9">
        <v>75</v>
      </c>
      <c r="R33" s="9">
        <v>75</v>
      </c>
      <c r="S33" s="9">
        <v>50</v>
      </c>
      <c r="T33" s="9">
        <v>100</v>
      </c>
      <c r="U33" s="9">
        <v>75</v>
      </c>
      <c r="V33" s="6">
        <v>0</v>
      </c>
      <c r="W33" s="9">
        <v>100</v>
      </c>
      <c r="X33" s="6">
        <v>25</v>
      </c>
      <c r="Y33" s="16">
        <v>0</v>
      </c>
      <c r="Z33" s="22">
        <f t="shared" si="0"/>
        <v>75</v>
      </c>
      <c r="AA33" s="19">
        <v>100</v>
      </c>
      <c r="AB33" s="21">
        <v>26</v>
      </c>
      <c r="AC33" s="22">
        <f t="shared" si="1"/>
        <v>4</v>
      </c>
      <c r="AD33" s="22">
        <f t="shared" si="2"/>
        <v>5.2</v>
      </c>
    </row>
    <row r="34" spans="1:30" x14ac:dyDescent="0.25">
      <c r="A34" s="10">
        <v>33</v>
      </c>
      <c r="B34" s="11" t="s">
        <v>38</v>
      </c>
      <c r="C34" s="11" t="s">
        <v>1</v>
      </c>
      <c r="D34" s="10">
        <v>9730953</v>
      </c>
      <c r="E34" s="8">
        <v>75</v>
      </c>
      <c r="F34" s="8">
        <v>100</v>
      </c>
      <c r="G34" s="8">
        <v>50</v>
      </c>
      <c r="H34" s="8">
        <v>120</v>
      </c>
      <c r="I34" s="8">
        <v>100</v>
      </c>
      <c r="J34" s="8">
        <v>100</v>
      </c>
      <c r="K34" s="8">
        <v>75</v>
      </c>
      <c r="L34" s="8">
        <v>100</v>
      </c>
      <c r="M34" s="8">
        <v>50</v>
      </c>
      <c r="N34" s="8">
        <v>100</v>
      </c>
      <c r="O34" s="8">
        <v>100</v>
      </c>
      <c r="P34" s="9">
        <v>100</v>
      </c>
      <c r="Q34" s="9">
        <v>100</v>
      </c>
      <c r="R34" s="9">
        <v>50</v>
      </c>
      <c r="S34" s="9">
        <v>75</v>
      </c>
      <c r="T34" s="9">
        <v>100</v>
      </c>
      <c r="U34" s="9">
        <v>75</v>
      </c>
      <c r="V34" s="6">
        <v>0</v>
      </c>
      <c r="W34" s="9">
        <v>100</v>
      </c>
      <c r="X34" s="6">
        <v>50</v>
      </c>
      <c r="Y34" s="16">
        <v>300</v>
      </c>
      <c r="Z34" s="22">
        <f t="shared" si="0"/>
        <v>84.75</v>
      </c>
      <c r="AA34" s="19">
        <v>85</v>
      </c>
      <c r="AB34" s="21">
        <v>29</v>
      </c>
      <c r="AC34" s="22">
        <f t="shared" si="1"/>
        <v>3.4</v>
      </c>
      <c r="AD34" s="22">
        <f t="shared" si="2"/>
        <v>5.8</v>
      </c>
    </row>
    <row r="35" spans="1:30" x14ac:dyDescent="0.25">
      <c r="A35" s="10">
        <v>34</v>
      </c>
      <c r="B35" s="11" t="s">
        <v>39</v>
      </c>
      <c r="C35" s="11" t="s">
        <v>1</v>
      </c>
      <c r="D35" s="10">
        <v>9631343</v>
      </c>
      <c r="E35" s="8">
        <v>50</v>
      </c>
      <c r="F35" s="8">
        <v>100</v>
      </c>
      <c r="G35" s="8">
        <v>75</v>
      </c>
      <c r="H35" s="8">
        <v>75</v>
      </c>
      <c r="I35" s="8">
        <v>100</v>
      </c>
      <c r="J35" s="8">
        <v>100</v>
      </c>
      <c r="K35" s="8">
        <v>75</v>
      </c>
      <c r="L35" s="8">
        <v>0</v>
      </c>
      <c r="M35" s="8">
        <v>50</v>
      </c>
      <c r="N35" s="8">
        <v>0</v>
      </c>
      <c r="O35" s="8">
        <v>0</v>
      </c>
      <c r="P35" s="9">
        <v>100</v>
      </c>
      <c r="Q35" s="9">
        <v>0</v>
      </c>
      <c r="R35" s="9">
        <v>25</v>
      </c>
      <c r="S35" s="9">
        <v>75</v>
      </c>
      <c r="T35" s="9">
        <v>0</v>
      </c>
      <c r="U35" s="9">
        <v>75</v>
      </c>
      <c r="V35" s="6">
        <v>0</v>
      </c>
      <c r="W35" s="6">
        <v>0</v>
      </c>
      <c r="X35" s="6">
        <v>0</v>
      </c>
      <c r="Y35" s="16">
        <v>0</v>
      </c>
      <c r="Z35" s="22">
        <f t="shared" si="0"/>
        <v>45</v>
      </c>
      <c r="AA35" s="19">
        <v>84</v>
      </c>
      <c r="AB35" s="21">
        <v>17</v>
      </c>
      <c r="AC35" s="22">
        <f t="shared" si="1"/>
        <v>3.36</v>
      </c>
      <c r="AD35" s="22">
        <f t="shared" si="2"/>
        <v>3.4</v>
      </c>
    </row>
    <row r="37" spans="1:30" x14ac:dyDescent="0.25">
      <c r="AB37" s="7" t="s">
        <v>67</v>
      </c>
      <c r="AC37" s="23">
        <f>AVERAGE(AC2:AC35)</f>
        <v>2.994117647058824</v>
      </c>
      <c r="AD37" s="23">
        <f>AVERAGE(AD2:AD35)</f>
        <v>3.4176470588235301</v>
      </c>
    </row>
    <row r="38" spans="1:30" x14ac:dyDescent="0.25">
      <c r="AB38" s="7" t="s">
        <v>69</v>
      </c>
      <c r="AC38" s="23">
        <f>SQRT(_xlfn.VAR.P(AC2:AC35))</f>
        <v>1.0430332396910209</v>
      </c>
      <c r="AD38" s="23">
        <f>SQRT(_xlfn.VAR.P(AD2:AD35))</f>
        <v>1.9848648773442672</v>
      </c>
    </row>
    <row r="39" spans="1:30" x14ac:dyDescent="0.25">
      <c r="AB39" s="7" t="s">
        <v>68</v>
      </c>
      <c r="AC39" s="23">
        <f>MAX(AC2:AC35)</f>
        <v>4</v>
      </c>
      <c r="AD39" s="23">
        <f>MAX(AD2:AD35)</f>
        <v>7.2</v>
      </c>
    </row>
    <row r="40" spans="1:30" x14ac:dyDescent="0.25">
      <c r="AB40" s="7" t="s">
        <v>70</v>
      </c>
      <c r="AC40" s="23">
        <f>MIN(AC2:AC35)</f>
        <v>0</v>
      </c>
      <c r="AD40" s="23">
        <f>MIN(AD2:AD35)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Life &amp; Fun</cp:lastModifiedBy>
  <dcterms:created xsi:type="dcterms:W3CDTF">2019-10-14T09:27:34Z</dcterms:created>
  <dcterms:modified xsi:type="dcterms:W3CDTF">2020-02-05T10:20:31Z</dcterms:modified>
</cp:coreProperties>
</file>