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8_{6B9DBAE2-2F9E-664D-9D9C-4F5F1B27D38A}" xr6:coauthVersionLast="36" xr6:coauthVersionMax="36" xr10:uidLastSave="{00000000-0000-0000-0000-000000000000}"/>
  <bookViews>
    <workbookView xWindow="460" yWindow="960" windowWidth="27640" windowHeight="15720" xr2:uid="{42DFD4F8-F9BC-F141-AE56-ECF6C974C5D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" i="1" l="1"/>
  <c r="N51" i="1"/>
  <c r="N50" i="1"/>
  <c r="C50" i="1"/>
  <c r="N49" i="1"/>
  <c r="C49" i="1"/>
  <c r="N48" i="1"/>
  <c r="C48" i="1"/>
  <c r="E48" i="1" s="1"/>
  <c r="N47" i="1"/>
  <c r="C47" i="1"/>
  <c r="N46" i="1"/>
  <c r="C46" i="1"/>
  <c r="N45" i="1"/>
  <c r="C45" i="1"/>
  <c r="N44" i="1"/>
  <c r="C44" i="1"/>
  <c r="E44" i="1" s="1"/>
  <c r="N43" i="1"/>
  <c r="C43" i="1"/>
  <c r="E43" i="1" s="1"/>
  <c r="N42" i="1"/>
  <c r="I42" i="1"/>
  <c r="C42" i="1"/>
  <c r="N41" i="1"/>
  <c r="I41" i="1"/>
  <c r="C41" i="1"/>
  <c r="E41" i="1" s="1"/>
  <c r="N40" i="1"/>
  <c r="I40" i="1"/>
  <c r="C40" i="1"/>
  <c r="E40" i="1" s="1"/>
  <c r="N39" i="1"/>
  <c r="I39" i="1"/>
  <c r="C39" i="1"/>
  <c r="E39" i="1" s="1"/>
  <c r="N38" i="1"/>
  <c r="I38" i="1"/>
  <c r="C38" i="1"/>
  <c r="N37" i="1"/>
  <c r="I37" i="1"/>
  <c r="C37" i="1"/>
  <c r="E37" i="1" s="1"/>
  <c r="N36" i="1"/>
  <c r="I36" i="1"/>
  <c r="C36" i="1"/>
  <c r="E36" i="1" s="1"/>
  <c r="N35" i="1"/>
  <c r="I35" i="1"/>
  <c r="C35" i="1"/>
  <c r="E35" i="1" s="1"/>
  <c r="N34" i="1"/>
  <c r="I34" i="1"/>
  <c r="C34" i="1"/>
  <c r="N33" i="1"/>
  <c r="I33" i="1"/>
  <c r="C33" i="1"/>
  <c r="E33" i="1" s="1"/>
  <c r="N32" i="1"/>
  <c r="I32" i="1"/>
  <c r="C32" i="1"/>
  <c r="E32" i="1" s="1"/>
  <c r="N31" i="1"/>
  <c r="I31" i="1"/>
  <c r="C31" i="1"/>
  <c r="E31" i="1" s="1"/>
  <c r="N30" i="1"/>
  <c r="I30" i="1"/>
  <c r="C30" i="1"/>
  <c r="E30" i="1" s="1"/>
  <c r="N29" i="1"/>
  <c r="I29" i="1"/>
  <c r="C29" i="1"/>
  <c r="E29" i="1" s="1"/>
  <c r="N28" i="1"/>
  <c r="I28" i="1"/>
  <c r="C28" i="1"/>
  <c r="E28" i="1" s="1"/>
  <c r="N27" i="1"/>
  <c r="I27" i="1"/>
  <c r="C27" i="1"/>
  <c r="E27" i="1" s="1"/>
  <c r="N26" i="1"/>
  <c r="I26" i="1"/>
  <c r="C26" i="1"/>
  <c r="N25" i="1"/>
  <c r="I25" i="1"/>
  <c r="C25" i="1"/>
  <c r="E25" i="1" s="1"/>
  <c r="N24" i="1"/>
  <c r="I24" i="1"/>
  <c r="C24" i="1"/>
  <c r="E24" i="1" s="1"/>
  <c r="N23" i="1"/>
  <c r="I23" i="1"/>
  <c r="C23" i="1"/>
  <c r="E23" i="1" s="1"/>
  <c r="N22" i="1"/>
  <c r="I22" i="1"/>
  <c r="C22" i="1"/>
  <c r="N21" i="1"/>
  <c r="I21" i="1"/>
  <c r="C21" i="1"/>
  <c r="E21" i="1" s="1"/>
  <c r="N20" i="1"/>
  <c r="I20" i="1"/>
  <c r="C20" i="1"/>
  <c r="E20" i="1" s="1"/>
  <c r="N19" i="1"/>
  <c r="I19" i="1"/>
  <c r="C19" i="1"/>
  <c r="E19" i="1" s="1"/>
  <c r="N18" i="1"/>
  <c r="I18" i="1"/>
  <c r="C18" i="1"/>
  <c r="O17" i="1"/>
  <c r="N17" i="1"/>
  <c r="I17" i="1"/>
  <c r="C17" i="1"/>
  <c r="N16" i="1"/>
  <c r="I16" i="1"/>
  <c r="C16" i="1"/>
  <c r="E16" i="1" s="1"/>
  <c r="N15" i="1"/>
  <c r="I15" i="1"/>
  <c r="C15" i="1"/>
  <c r="E15" i="1" s="1"/>
  <c r="N14" i="1"/>
  <c r="I14" i="1"/>
  <c r="C14" i="1"/>
  <c r="E14" i="1" s="1"/>
  <c r="N13" i="1"/>
  <c r="I13" i="1"/>
  <c r="C13" i="1"/>
  <c r="N12" i="1"/>
  <c r="I12" i="1"/>
  <c r="C12" i="1"/>
  <c r="E12" i="1" s="1"/>
  <c r="N11" i="1"/>
  <c r="I11" i="1"/>
  <c r="C11" i="1"/>
  <c r="E11" i="1" s="1"/>
  <c r="N10" i="1"/>
  <c r="I10" i="1"/>
  <c r="C10" i="1"/>
  <c r="E10" i="1" s="1"/>
  <c r="N9" i="1"/>
  <c r="I9" i="1"/>
  <c r="C9" i="1"/>
  <c r="N8" i="1"/>
  <c r="I8" i="1"/>
  <c r="C8" i="1"/>
  <c r="E8" i="1" s="1"/>
  <c r="N7" i="1"/>
  <c r="I7" i="1"/>
  <c r="C7" i="1"/>
  <c r="E7" i="1" s="1"/>
  <c r="N6" i="1"/>
  <c r="I6" i="1"/>
  <c r="C6" i="1"/>
  <c r="E6" i="1" s="1"/>
  <c r="N5" i="1"/>
  <c r="I5" i="1"/>
  <c r="C5" i="1"/>
  <c r="N4" i="1"/>
  <c r="I4" i="1"/>
  <c r="C4" i="1"/>
  <c r="E4" i="1" s="1"/>
  <c r="N3" i="1"/>
  <c r="I3" i="1"/>
  <c r="C3" i="1"/>
  <c r="E3" i="1" s="1"/>
  <c r="N2" i="1"/>
  <c r="I2" i="1"/>
  <c r="C2" i="1"/>
  <c r="E2" i="1" s="1"/>
  <c r="E49" i="1" l="1"/>
  <c r="E46" i="1"/>
  <c r="E47" i="1"/>
  <c r="E5" i="1"/>
  <c r="E9" i="1"/>
  <c r="E13" i="1"/>
  <c r="E17" i="1"/>
  <c r="E18" i="1"/>
  <c r="E22" i="1"/>
  <c r="E26" i="1"/>
  <c r="E34" i="1"/>
  <c r="E38" i="1"/>
  <c r="E42" i="1"/>
  <c r="E50" i="1"/>
  <c r="E45" i="1"/>
</calcChain>
</file>

<file path=xl/sharedStrings.xml><?xml version="1.0" encoding="utf-8"?>
<sst xmlns="http://schemas.openxmlformats.org/spreadsheetml/2006/main" count="10" uniqueCount="6">
  <si>
    <t>time (min)</t>
  </si>
  <si>
    <t>sec</t>
  </si>
  <si>
    <t>HR</t>
  </si>
  <si>
    <t>vol</t>
  </si>
  <si>
    <t>rate</t>
  </si>
  <si>
    <t>Dexcom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</si>
</sst>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[1]Sheet3!$F$1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[1]Sheet3!$C$2:$C$50</c:f>
              <c:numCache>
                <c:formatCode>General</c:formatCode>
                <c:ptCount val="49"/>
                <c:pt idx="0">
                  <c:v>4.833333333333333</c:v>
                </c:pt>
                <c:pt idx="1">
                  <c:v>8.4333333333333336</c:v>
                </c:pt>
                <c:pt idx="2">
                  <c:v>11.483333333333333</c:v>
                </c:pt>
                <c:pt idx="3">
                  <c:v>13.516666666666667</c:v>
                </c:pt>
                <c:pt idx="4">
                  <c:v>14.916666666666666</c:v>
                </c:pt>
                <c:pt idx="5">
                  <c:v>16.166666666666668</c:v>
                </c:pt>
                <c:pt idx="6">
                  <c:v>17.25</c:v>
                </c:pt>
                <c:pt idx="7">
                  <c:v>18.2</c:v>
                </c:pt>
                <c:pt idx="8">
                  <c:v>19.083333333333332</c:v>
                </c:pt>
                <c:pt idx="9">
                  <c:v>19.766666666666666</c:v>
                </c:pt>
                <c:pt idx="10">
                  <c:v>20.466666666666665</c:v>
                </c:pt>
                <c:pt idx="11">
                  <c:v>21</c:v>
                </c:pt>
                <c:pt idx="12">
                  <c:v>21.483333333333334</c:v>
                </c:pt>
                <c:pt idx="13">
                  <c:v>21.933333333333334</c:v>
                </c:pt>
                <c:pt idx="14">
                  <c:v>22.4</c:v>
                </c:pt>
                <c:pt idx="15">
                  <c:v>22.916666666666668</c:v>
                </c:pt>
                <c:pt idx="16">
                  <c:v>23.216666666666665</c:v>
                </c:pt>
                <c:pt idx="17">
                  <c:v>23.7</c:v>
                </c:pt>
                <c:pt idx="18">
                  <c:v>24.066666666666666</c:v>
                </c:pt>
                <c:pt idx="19">
                  <c:v>24.633333333333333</c:v>
                </c:pt>
                <c:pt idx="20">
                  <c:v>24.833333333333332</c:v>
                </c:pt>
                <c:pt idx="21">
                  <c:v>25.133333333333333</c:v>
                </c:pt>
                <c:pt idx="22">
                  <c:v>25.433333333333334</c:v>
                </c:pt>
                <c:pt idx="23">
                  <c:v>25.616666666666667</c:v>
                </c:pt>
                <c:pt idx="24">
                  <c:v>25.833333333333332</c:v>
                </c:pt>
                <c:pt idx="25">
                  <c:v>26.066666666666666</c:v>
                </c:pt>
                <c:pt idx="26">
                  <c:v>26.25</c:v>
                </c:pt>
                <c:pt idx="27">
                  <c:v>26.5</c:v>
                </c:pt>
                <c:pt idx="28">
                  <c:v>29.033333333333335</c:v>
                </c:pt>
                <c:pt idx="29">
                  <c:v>29.316666666666666</c:v>
                </c:pt>
                <c:pt idx="30">
                  <c:v>29.5</c:v>
                </c:pt>
                <c:pt idx="31">
                  <c:v>29.916666666666668</c:v>
                </c:pt>
                <c:pt idx="32">
                  <c:v>30.183333333333334</c:v>
                </c:pt>
                <c:pt idx="33">
                  <c:v>30.533333333333335</c:v>
                </c:pt>
                <c:pt idx="34">
                  <c:v>30.883333333333333</c:v>
                </c:pt>
                <c:pt idx="35">
                  <c:v>31.266666666666666</c:v>
                </c:pt>
                <c:pt idx="36">
                  <c:v>31.6</c:v>
                </c:pt>
                <c:pt idx="37">
                  <c:v>31.916666666666668</c:v>
                </c:pt>
                <c:pt idx="38">
                  <c:v>32.4</c:v>
                </c:pt>
                <c:pt idx="39">
                  <c:v>32.716666666666669</c:v>
                </c:pt>
                <c:pt idx="40">
                  <c:v>33.083333333333336</c:v>
                </c:pt>
                <c:pt idx="41">
                  <c:v>33.333333333333336</c:v>
                </c:pt>
                <c:pt idx="42">
                  <c:v>33.666666666666664</c:v>
                </c:pt>
                <c:pt idx="43">
                  <c:v>34.06666666666667</c:v>
                </c:pt>
                <c:pt idx="44">
                  <c:v>34.416666666666664</c:v>
                </c:pt>
                <c:pt idx="45">
                  <c:v>34.833333333333336</c:v>
                </c:pt>
                <c:pt idx="46">
                  <c:v>35.25</c:v>
                </c:pt>
                <c:pt idx="47">
                  <c:v>35.68333333333333</c:v>
                </c:pt>
                <c:pt idx="48">
                  <c:v>36.18333333333333</c:v>
                </c:pt>
              </c:numCache>
            </c:numRef>
          </c:xVal>
          <c:yVal>
            <c:numRef>
              <c:f>[1]Sheet3!$F$2:$F$50</c:f>
              <c:numCache>
                <c:formatCode>General</c:formatCode>
                <c:ptCount val="49"/>
                <c:pt idx="0">
                  <c:v>178.74910344827589</c:v>
                </c:pt>
                <c:pt idx="1">
                  <c:v>415.95166666666665</c:v>
                </c:pt>
                <c:pt idx="2">
                  <c:v>476.5875409836068</c:v>
                </c:pt>
                <c:pt idx="3">
                  <c:v>693.32360655737637</c:v>
                </c:pt>
                <c:pt idx="4">
                  <c:v>974.65000000000111</c:v>
                </c:pt>
                <c:pt idx="5">
                  <c:v>1057.6719999999987</c:v>
                </c:pt>
                <c:pt idx="6">
                  <c:v>1178.6233846153855</c:v>
                </c:pt>
                <c:pt idx="7">
                  <c:v>1299.3915789473704</c:v>
                </c:pt>
                <c:pt idx="8">
                  <c:v>1346.234716981133</c:v>
                </c:pt>
                <c:pt idx="9">
                  <c:v>1676.1073170731702</c:v>
                </c:pt>
                <c:pt idx="10">
                  <c:v>1573.5800000000011</c:v>
                </c:pt>
                <c:pt idx="11">
                  <c:v>1983.1349999999957</c:v>
                </c:pt>
                <c:pt idx="12">
                  <c:v>2097.5958620689562</c:v>
                </c:pt>
                <c:pt idx="13">
                  <c:v>2155.5644444444524</c:v>
                </c:pt>
                <c:pt idx="14">
                  <c:v>1984.6500000000069</c:v>
                </c:pt>
                <c:pt idx="15">
                  <c:v>1705.0103225806354</c:v>
                </c:pt>
                <c:pt idx="16">
                  <c:v>2795.0066666666912</c:v>
                </c:pt>
                <c:pt idx="17">
                  <c:v>1641.2151724137941</c:v>
                </c:pt>
                <c:pt idx="18">
                  <c:v>2047.7290909090848</c:v>
                </c:pt>
                <c:pt idx="19">
                  <c:v>2412.9494117647082</c:v>
                </c:pt>
                <c:pt idx="20">
                  <c:v>3096.6600000000076</c:v>
                </c:pt>
                <c:pt idx="21">
                  <c:v>1913.6133333333246</c:v>
                </c:pt>
                <c:pt idx="22">
                  <c:v>1767.4999999999959</c:v>
                </c:pt>
                <c:pt idx="23">
                  <c:v>2653.1781818181853</c:v>
                </c:pt>
                <c:pt idx="24">
                  <c:v>2042.6861538461667</c:v>
                </c:pt>
                <c:pt idx="25">
                  <c:v>1708.919999999996</c:v>
                </c:pt>
                <c:pt idx="26">
                  <c:v>1928.1818181818155</c:v>
                </c:pt>
                <c:pt idx="27">
                  <c:v>1244.3200000000002</c:v>
                </c:pt>
                <c:pt idx="28">
                  <c:v>2337.4882758620674</c:v>
                </c:pt>
                <c:pt idx="29">
                  <c:v>1641.9035294117577</c:v>
                </c:pt>
                <c:pt idx="30">
                  <c:v>2768.8690909090947</c:v>
                </c:pt>
                <c:pt idx="31">
                  <c:v>1326.8975999999932</c:v>
                </c:pt>
                <c:pt idx="32">
                  <c:v>2237.6550000000225</c:v>
                </c:pt>
                <c:pt idx="33">
                  <c:v>1826.0799999999851</c:v>
                </c:pt>
                <c:pt idx="34">
                  <c:v>1955.3600000000156</c:v>
                </c:pt>
                <c:pt idx="35">
                  <c:v>3913.7060869565239</c:v>
                </c:pt>
                <c:pt idx="36">
                  <c:v>2447.6339999999946</c:v>
                </c:pt>
                <c:pt idx="37">
                  <c:v>2714.8799999999901</c:v>
                </c:pt>
                <c:pt idx="38">
                  <c:v>1869.4055172413921</c:v>
                </c:pt>
                <c:pt idx="39">
                  <c:v>2991.7263157894422</c:v>
                </c:pt>
                <c:pt idx="40">
                  <c:v>2707.1672727272621</c:v>
                </c:pt>
                <c:pt idx="41">
                  <c:v>4140.1920000000155</c:v>
                </c:pt>
                <c:pt idx="42">
                  <c:v>3240.8880000000504</c:v>
                </c:pt>
                <c:pt idx="43">
                  <c:v>2806.7899999999477</c:v>
                </c:pt>
                <c:pt idx="44">
                  <c:v>3337.0400000000686</c:v>
                </c:pt>
                <c:pt idx="45">
                  <c:v>2908.3151999999609</c:v>
                </c:pt>
                <c:pt idx="46">
                  <c:v>3013.5168000000235</c:v>
                </c:pt>
                <c:pt idx="47">
                  <c:v>2998.7676923077033</c:v>
                </c:pt>
                <c:pt idx="48">
                  <c:v>2686.6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2-DA4F-AD94-BF866ADDE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505215"/>
        <c:axId val="1570225631"/>
      </c:scatterChart>
      <c:valAx>
        <c:axId val="1570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25631"/>
        <c:crosses val="autoZero"/>
        <c:crossBetween val="midCat"/>
      </c:valAx>
      <c:valAx>
        <c:axId val="157022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[1]Sheet3!$O$2:$O$52</c:f>
              <c:numCache>
                <c:formatCode>General</c:formatCode>
                <c:ptCount val="51"/>
                <c:pt idx="0">
                  <c:v>4.833333333333333</c:v>
                </c:pt>
                <c:pt idx="1">
                  <c:v>8.4333333333333336</c:v>
                </c:pt>
                <c:pt idx="2">
                  <c:v>11.483333333333333</c:v>
                </c:pt>
                <c:pt idx="3">
                  <c:v>13.516666666666667</c:v>
                </c:pt>
                <c:pt idx="4">
                  <c:v>14.916666666666666</c:v>
                </c:pt>
                <c:pt idx="5">
                  <c:v>16.166666666666668</c:v>
                </c:pt>
                <c:pt idx="6">
                  <c:v>17.25</c:v>
                </c:pt>
                <c:pt idx="7">
                  <c:v>18.2</c:v>
                </c:pt>
                <c:pt idx="8">
                  <c:v>19.083333333333332</c:v>
                </c:pt>
                <c:pt idx="9">
                  <c:v>19.766666666666666</c:v>
                </c:pt>
                <c:pt idx="10">
                  <c:v>20.466666666666665</c:v>
                </c:pt>
                <c:pt idx="11">
                  <c:v>21</c:v>
                </c:pt>
                <c:pt idx="12">
                  <c:v>21.483333333333334</c:v>
                </c:pt>
                <c:pt idx="13">
                  <c:v>21.933333333333334</c:v>
                </c:pt>
                <c:pt idx="14">
                  <c:v>22.4</c:v>
                </c:pt>
                <c:pt idx="15">
                  <c:v>22.916666666666668</c:v>
                </c:pt>
                <c:pt idx="16">
                  <c:v>23.216666666666665</c:v>
                </c:pt>
                <c:pt idx="17">
                  <c:v>23.7</c:v>
                </c:pt>
                <c:pt idx="18">
                  <c:v>24.066666666666666</c:v>
                </c:pt>
                <c:pt idx="19">
                  <c:v>24.233333333333334</c:v>
                </c:pt>
                <c:pt idx="20">
                  <c:v>24.633333333333333</c:v>
                </c:pt>
                <c:pt idx="21">
                  <c:v>24.833333333333332</c:v>
                </c:pt>
                <c:pt idx="22">
                  <c:v>25.133333333333333</c:v>
                </c:pt>
                <c:pt idx="23">
                  <c:v>25.433333333333334</c:v>
                </c:pt>
                <c:pt idx="24">
                  <c:v>25.616666666666667</c:v>
                </c:pt>
                <c:pt idx="25">
                  <c:v>25.833333333333332</c:v>
                </c:pt>
                <c:pt idx="26">
                  <c:v>26.066666666666666</c:v>
                </c:pt>
                <c:pt idx="27">
                  <c:v>26.25</c:v>
                </c:pt>
                <c:pt idx="28">
                  <c:v>26.5</c:v>
                </c:pt>
                <c:pt idx="29">
                  <c:v>27.866666666666667</c:v>
                </c:pt>
                <c:pt idx="30">
                  <c:v>28.05</c:v>
                </c:pt>
                <c:pt idx="31">
                  <c:v>28.55</c:v>
                </c:pt>
                <c:pt idx="32">
                  <c:v>29.033333333333335</c:v>
                </c:pt>
                <c:pt idx="33">
                  <c:v>29.316666666666666</c:v>
                </c:pt>
                <c:pt idx="34">
                  <c:v>29.5</c:v>
                </c:pt>
                <c:pt idx="35">
                  <c:v>29.916666666666668</c:v>
                </c:pt>
                <c:pt idx="36">
                  <c:v>30.183333333333334</c:v>
                </c:pt>
                <c:pt idx="37">
                  <c:v>30.533333333333335</c:v>
                </c:pt>
                <c:pt idx="38">
                  <c:v>30.883333333333333</c:v>
                </c:pt>
                <c:pt idx="39">
                  <c:v>31.266666666666666</c:v>
                </c:pt>
                <c:pt idx="40">
                  <c:v>31.6</c:v>
                </c:pt>
                <c:pt idx="41">
                  <c:v>32.4</c:v>
                </c:pt>
                <c:pt idx="42">
                  <c:v>33.083333333333336</c:v>
                </c:pt>
                <c:pt idx="43">
                  <c:v>33.333333333333336</c:v>
                </c:pt>
                <c:pt idx="44">
                  <c:v>33.666666666666664</c:v>
                </c:pt>
                <c:pt idx="45">
                  <c:v>34.06666666666667</c:v>
                </c:pt>
                <c:pt idx="46">
                  <c:v>34.416666666666664</c:v>
                </c:pt>
                <c:pt idx="47">
                  <c:v>34.833333333333336</c:v>
                </c:pt>
                <c:pt idx="48">
                  <c:v>35.25</c:v>
                </c:pt>
                <c:pt idx="49">
                  <c:v>35.68333333333333</c:v>
                </c:pt>
                <c:pt idx="50">
                  <c:v>36.18333333333333</c:v>
                </c:pt>
              </c:numCache>
            </c:numRef>
          </c:xVal>
          <c:yVal>
            <c:numRef>
              <c:f>[1]Sheet3!$P$2:$P$52</c:f>
              <c:numCache>
                <c:formatCode>General</c:formatCode>
                <c:ptCount val="51"/>
                <c:pt idx="0">
                  <c:v>196</c:v>
                </c:pt>
                <c:pt idx="1">
                  <c:v>180</c:v>
                </c:pt>
                <c:pt idx="2">
                  <c:v>180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139</c:v>
                </c:pt>
                <c:pt idx="7">
                  <c:v>127</c:v>
                </c:pt>
                <c:pt idx="8">
                  <c:v>127</c:v>
                </c:pt>
                <c:pt idx="9">
                  <c:v>127</c:v>
                </c:pt>
                <c:pt idx="10">
                  <c:v>127</c:v>
                </c:pt>
                <c:pt idx="11">
                  <c:v>127</c:v>
                </c:pt>
                <c:pt idx="12">
                  <c:v>127</c:v>
                </c:pt>
                <c:pt idx="13">
                  <c:v>127</c:v>
                </c:pt>
                <c:pt idx="14">
                  <c:v>127</c:v>
                </c:pt>
                <c:pt idx="15">
                  <c:v>115</c:v>
                </c:pt>
                <c:pt idx="16">
                  <c:v>115</c:v>
                </c:pt>
                <c:pt idx="17">
                  <c:v>115</c:v>
                </c:pt>
                <c:pt idx="18">
                  <c:v>115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115</c:v>
                </c:pt>
                <c:pt idx="29">
                  <c:v>106</c:v>
                </c:pt>
                <c:pt idx="30">
                  <c:v>106</c:v>
                </c:pt>
                <c:pt idx="31">
                  <c:v>106</c:v>
                </c:pt>
                <c:pt idx="32">
                  <c:v>106</c:v>
                </c:pt>
                <c:pt idx="33">
                  <c:v>106</c:v>
                </c:pt>
                <c:pt idx="34">
                  <c:v>106</c:v>
                </c:pt>
                <c:pt idx="35">
                  <c:v>106</c:v>
                </c:pt>
                <c:pt idx="36">
                  <c:v>106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106</c:v>
                </c:pt>
                <c:pt idx="41">
                  <c:v>106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7-A441-A9B0-8EB353CA6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719151"/>
        <c:axId val="1466620447"/>
      </c:scatterChart>
      <c:valAx>
        <c:axId val="146671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20447"/>
        <c:crosses val="autoZero"/>
        <c:crossBetween val="midCat"/>
      </c:valAx>
      <c:valAx>
        <c:axId val="146662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71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57</xdr:row>
      <xdr:rowOff>95250</xdr:rowOff>
    </xdr:from>
    <xdr:to>
      <xdr:col>13</xdr:col>
      <xdr:colOff>495300</xdr:colOff>
      <xdr:row>70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FC565-FB5C-BE41-9AFA-4D062FB79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58</xdr:row>
      <xdr:rowOff>31750</xdr:rowOff>
    </xdr:from>
    <xdr:to>
      <xdr:col>8</xdr:col>
      <xdr:colOff>673100</xdr:colOff>
      <xdr:row>71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1572AC-13FC-264D-B6D3-17980AD17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lucose_onbody_trial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6"/>
    </sheetNames>
    <sheetDataSet>
      <sheetData sheetId="0" refreshError="1"/>
      <sheetData sheetId="1" refreshError="1"/>
      <sheetData sheetId="2" refreshError="1"/>
      <sheetData sheetId="3">
        <row r="2">
          <cell r="C2">
            <v>4.833333333333333</v>
          </cell>
          <cell r="F2">
            <v>178.74910344827589</v>
          </cell>
          <cell r="O2">
            <v>4.833333333333333</v>
          </cell>
          <cell r="P2">
            <v>196</v>
          </cell>
        </row>
        <row r="3">
          <cell r="C3">
            <v>8.4333333333333336</v>
          </cell>
          <cell r="F3">
            <v>415.95166666666665</v>
          </cell>
          <cell r="O3">
            <v>8.4333333333333336</v>
          </cell>
          <cell r="P3">
            <v>180</v>
          </cell>
        </row>
        <row r="4">
          <cell r="C4">
            <v>11.483333333333333</v>
          </cell>
          <cell r="F4">
            <v>476.5875409836068</v>
          </cell>
          <cell r="O4">
            <v>11.483333333333333</v>
          </cell>
          <cell r="P4">
            <v>180</v>
          </cell>
        </row>
        <row r="5">
          <cell r="C5">
            <v>13.516666666666667</v>
          </cell>
          <cell r="F5">
            <v>693.32360655737637</v>
          </cell>
          <cell r="O5">
            <v>13.516666666666667</v>
          </cell>
          <cell r="P5">
            <v>164</v>
          </cell>
        </row>
        <row r="6">
          <cell r="C6">
            <v>14.916666666666666</v>
          </cell>
          <cell r="F6">
            <v>974.65000000000111</v>
          </cell>
          <cell r="O6">
            <v>14.916666666666666</v>
          </cell>
          <cell r="P6">
            <v>164</v>
          </cell>
        </row>
        <row r="7">
          <cell r="C7">
            <v>16.166666666666668</v>
          </cell>
          <cell r="F7">
            <v>1057.6719999999987</v>
          </cell>
          <cell r="O7">
            <v>16.166666666666668</v>
          </cell>
          <cell r="P7">
            <v>164</v>
          </cell>
        </row>
        <row r="8">
          <cell r="C8">
            <v>17.25</v>
          </cell>
          <cell r="F8">
            <v>1178.6233846153855</v>
          </cell>
          <cell r="O8">
            <v>17.25</v>
          </cell>
          <cell r="P8">
            <v>139</v>
          </cell>
        </row>
        <row r="9">
          <cell r="C9">
            <v>18.2</v>
          </cell>
          <cell r="F9">
            <v>1299.3915789473704</v>
          </cell>
          <cell r="O9">
            <v>18.2</v>
          </cell>
          <cell r="P9">
            <v>127</v>
          </cell>
        </row>
        <row r="10">
          <cell r="C10">
            <v>19.083333333333332</v>
          </cell>
          <cell r="F10">
            <v>1346.234716981133</v>
          </cell>
          <cell r="O10">
            <v>19.083333333333332</v>
          </cell>
          <cell r="P10">
            <v>127</v>
          </cell>
        </row>
        <row r="11">
          <cell r="C11">
            <v>19.766666666666666</v>
          </cell>
          <cell r="F11">
            <v>1676.1073170731702</v>
          </cell>
          <cell r="O11">
            <v>19.766666666666666</v>
          </cell>
          <cell r="P11">
            <v>127</v>
          </cell>
        </row>
        <row r="12">
          <cell r="C12">
            <v>20.466666666666665</v>
          </cell>
          <cell r="F12">
            <v>1573.5800000000011</v>
          </cell>
          <cell r="O12">
            <v>20.466666666666665</v>
          </cell>
          <cell r="P12">
            <v>127</v>
          </cell>
        </row>
        <row r="13">
          <cell r="C13">
            <v>21</v>
          </cell>
          <cell r="F13">
            <v>1983.1349999999957</v>
          </cell>
          <cell r="O13">
            <v>21</v>
          </cell>
          <cell r="P13">
            <v>127</v>
          </cell>
        </row>
        <row r="14">
          <cell r="C14">
            <v>21.483333333333334</v>
          </cell>
          <cell r="F14">
            <v>2097.5958620689562</v>
          </cell>
          <cell r="O14">
            <v>21.483333333333334</v>
          </cell>
          <cell r="P14">
            <v>127</v>
          </cell>
        </row>
        <row r="15">
          <cell r="C15">
            <v>21.933333333333334</v>
          </cell>
          <cell r="F15">
            <v>2155.5644444444524</v>
          </cell>
          <cell r="O15">
            <v>21.933333333333334</v>
          </cell>
          <cell r="P15">
            <v>127</v>
          </cell>
        </row>
        <row r="16">
          <cell r="C16">
            <v>22.4</v>
          </cell>
          <cell r="F16">
            <v>1984.6500000000069</v>
          </cell>
          <cell r="O16">
            <v>22.4</v>
          </cell>
          <cell r="P16">
            <v>127</v>
          </cell>
        </row>
        <row r="17">
          <cell r="C17">
            <v>22.916666666666668</v>
          </cell>
          <cell r="F17">
            <v>1705.0103225806354</v>
          </cell>
          <cell r="O17">
            <v>22.916666666666668</v>
          </cell>
          <cell r="P17">
            <v>115</v>
          </cell>
        </row>
        <row r="18">
          <cell r="C18">
            <v>23.216666666666665</v>
          </cell>
          <cell r="F18">
            <v>2795.0066666666912</v>
          </cell>
          <cell r="O18">
            <v>23.216666666666665</v>
          </cell>
          <cell r="P18">
            <v>115</v>
          </cell>
        </row>
        <row r="19">
          <cell r="C19">
            <v>23.7</v>
          </cell>
          <cell r="F19">
            <v>1641.2151724137941</v>
          </cell>
          <cell r="O19">
            <v>23.7</v>
          </cell>
          <cell r="P19">
            <v>115</v>
          </cell>
        </row>
        <row r="20">
          <cell r="C20">
            <v>24.066666666666666</v>
          </cell>
          <cell r="F20">
            <v>2047.7290909090848</v>
          </cell>
          <cell r="O20">
            <v>24.066666666666666</v>
          </cell>
          <cell r="P20">
            <v>115</v>
          </cell>
        </row>
        <row r="21">
          <cell r="C21">
            <v>24.633333333333333</v>
          </cell>
          <cell r="F21">
            <v>2412.9494117647082</v>
          </cell>
          <cell r="O21">
            <v>24.233333333333334</v>
          </cell>
          <cell r="P21">
            <v>115</v>
          </cell>
        </row>
        <row r="22">
          <cell r="C22">
            <v>24.833333333333332</v>
          </cell>
          <cell r="F22">
            <v>3096.6600000000076</v>
          </cell>
          <cell r="O22">
            <v>24.633333333333333</v>
          </cell>
          <cell r="P22">
            <v>115</v>
          </cell>
        </row>
        <row r="23">
          <cell r="C23">
            <v>25.133333333333333</v>
          </cell>
          <cell r="F23">
            <v>1913.6133333333246</v>
          </cell>
          <cell r="O23">
            <v>24.833333333333332</v>
          </cell>
          <cell r="P23">
            <v>115</v>
          </cell>
        </row>
        <row r="24">
          <cell r="C24">
            <v>25.433333333333334</v>
          </cell>
          <cell r="F24">
            <v>1767.4999999999959</v>
          </cell>
          <cell r="O24">
            <v>25.133333333333333</v>
          </cell>
          <cell r="P24">
            <v>115</v>
          </cell>
        </row>
        <row r="25">
          <cell r="C25">
            <v>25.616666666666667</v>
          </cell>
          <cell r="F25">
            <v>2653.1781818181853</v>
          </cell>
          <cell r="O25">
            <v>25.433333333333334</v>
          </cell>
          <cell r="P25">
            <v>115</v>
          </cell>
        </row>
        <row r="26">
          <cell r="C26">
            <v>25.833333333333332</v>
          </cell>
          <cell r="F26">
            <v>2042.6861538461667</v>
          </cell>
          <cell r="O26">
            <v>25.616666666666667</v>
          </cell>
          <cell r="P26">
            <v>115</v>
          </cell>
        </row>
        <row r="27">
          <cell r="C27">
            <v>26.066666666666666</v>
          </cell>
          <cell r="F27">
            <v>1708.919999999996</v>
          </cell>
          <cell r="O27">
            <v>25.833333333333332</v>
          </cell>
          <cell r="P27">
            <v>115</v>
          </cell>
        </row>
        <row r="28">
          <cell r="C28">
            <v>26.25</v>
          </cell>
          <cell r="F28">
            <v>1928.1818181818155</v>
          </cell>
          <cell r="O28">
            <v>26.066666666666666</v>
          </cell>
          <cell r="P28">
            <v>115</v>
          </cell>
        </row>
        <row r="29">
          <cell r="C29">
            <v>26.5</v>
          </cell>
          <cell r="F29">
            <v>1244.3200000000002</v>
          </cell>
          <cell r="O29">
            <v>26.25</v>
          </cell>
          <cell r="P29">
            <v>115</v>
          </cell>
        </row>
        <row r="30">
          <cell r="C30">
            <v>29.033333333333335</v>
          </cell>
          <cell r="F30">
            <v>2337.4882758620674</v>
          </cell>
          <cell r="O30">
            <v>26.5</v>
          </cell>
          <cell r="P30">
            <v>115</v>
          </cell>
        </row>
        <row r="31">
          <cell r="C31">
            <v>29.316666666666666</v>
          </cell>
          <cell r="F31">
            <v>1641.9035294117577</v>
          </cell>
          <cell r="O31">
            <v>27.866666666666667</v>
          </cell>
          <cell r="P31">
            <v>106</v>
          </cell>
        </row>
        <row r="32">
          <cell r="C32">
            <v>29.5</v>
          </cell>
          <cell r="F32">
            <v>2768.8690909090947</v>
          </cell>
          <cell r="O32">
            <v>28.05</v>
          </cell>
          <cell r="P32">
            <v>106</v>
          </cell>
        </row>
        <row r="33">
          <cell r="C33">
            <v>29.916666666666668</v>
          </cell>
          <cell r="F33">
            <v>1326.8975999999932</v>
          </cell>
          <cell r="O33">
            <v>28.55</v>
          </cell>
          <cell r="P33">
            <v>106</v>
          </cell>
        </row>
        <row r="34">
          <cell r="C34">
            <v>30.183333333333334</v>
          </cell>
          <cell r="F34">
            <v>2237.6550000000225</v>
          </cell>
          <cell r="O34">
            <v>29.033333333333335</v>
          </cell>
          <cell r="P34">
            <v>106</v>
          </cell>
        </row>
        <row r="35">
          <cell r="C35">
            <v>30.533333333333335</v>
          </cell>
          <cell r="F35">
            <v>1826.0799999999851</v>
          </cell>
          <cell r="O35">
            <v>29.316666666666666</v>
          </cell>
          <cell r="P35">
            <v>106</v>
          </cell>
        </row>
        <row r="36">
          <cell r="C36">
            <v>30.883333333333333</v>
          </cell>
          <cell r="F36">
            <v>1955.3600000000156</v>
          </cell>
          <cell r="O36">
            <v>29.5</v>
          </cell>
          <cell r="P36">
            <v>106</v>
          </cell>
        </row>
        <row r="37">
          <cell r="C37">
            <v>31.266666666666666</v>
          </cell>
          <cell r="F37">
            <v>3913.7060869565239</v>
          </cell>
          <cell r="O37">
            <v>29.916666666666668</v>
          </cell>
          <cell r="P37">
            <v>106</v>
          </cell>
        </row>
        <row r="38">
          <cell r="C38">
            <v>31.6</v>
          </cell>
          <cell r="F38">
            <v>2447.6339999999946</v>
          </cell>
          <cell r="O38">
            <v>30.183333333333334</v>
          </cell>
          <cell r="P38">
            <v>106</v>
          </cell>
        </row>
        <row r="39">
          <cell r="C39">
            <v>31.916666666666668</v>
          </cell>
          <cell r="F39">
            <v>2714.8799999999901</v>
          </cell>
          <cell r="O39">
            <v>30.533333333333335</v>
          </cell>
          <cell r="P39">
            <v>106</v>
          </cell>
        </row>
        <row r="40">
          <cell r="C40">
            <v>32.4</v>
          </cell>
          <cell r="F40">
            <v>1869.4055172413921</v>
          </cell>
          <cell r="O40">
            <v>30.883333333333333</v>
          </cell>
          <cell r="P40">
            <v>106</v>
          </cell>
        </row>
        <row r="41">
          <cell r="C41">
            <v>32.716666666666669</v>
          </cell>
          <cell r="F41">
            <v>2991.7263157894422</v>
          </cell>
          <cell r="O41">
            <v>31.266666666666666</v>
          </cell>
          <cell r="P41">
            <v>106</v>
          </cell>
        </row>
        <row r="42">
          <cell r="C42">
            <v>33.083333333333336</v>
          </cell>
          <cell r="F42">
            <v>2707.1672727272621</v>
          </cell>
          <cell r="O42">
            <v>31.6</v>
          </cell>
          <cell r="P42">
            <v>106</v>
          </cell>
        </row>
        <row r="43">
          <cell r="C43">
            <v>33.333333333333336</v>
          </cell>
          <cell r="F43">
            <v>4140.1920000000155</v>
          </cell>
          <cell r="O43">
            <v>32.4</v>
          </cell>
          <cell r="P43">
            <v>106</v>
          </cell>
        </row>
        <row r="44">
          <cell r="C44">
            <v>33.666666666666664</v>
          </cell>
          <cell r="F44">
            <v>3240.8880000000504</v>
          </cell>
          <cell r="O44">
            <v>33.083333333333336</v>
          </cell>
          <cell r="P44">
            <v>100</v>
          </cell>
        </row>
        <row r="45">
          <cell r="C45">
            <v>34.06666666666667</v>
          </cell>
          <cell r="F45">
            <v>2806.7899999999477</v>
          </cell>
          <cell r="O45">
            <v>33.333333333333336</v>
          </cell>
          <cell r="P45">
            <v>100</v>
          </cell>
        </row>
        <row r="46">
          <cell r="C46">
            <v>34.416666666666664</v>
          </cell>
          <cell r="F46">
            <v>3337.0400000000686</v>
          </cell>
          <cell r="O46">
            <v>33.666666666666664</v>
          </cell>
          <cell r="P46">
            <v>100</v>
          </cell>
        </row>
        <row r="47">
          <cell r="C47">
            <v>34.833333333333336</v>
          </cell>
          <cell r="F47">
            <v>2908.3151999999609</v>
          </cell>
          <cell r="O47">
            <v>34.06666666666667</v>
          </cell>
          <cell r="P47">
            <v>100</v>
          </cell>
        </row>
        <row r="48">
          <cell r="C48">
            <v>35.25</v>
          </cell>
          <cell r="F48">
            <v>3013.5168000000235</v>
          </cell>
          <cell r="O48">
            <v>34.416666666666664</v>
          </cell>
          <cell r="P48">
            <v>100</v>
          </cell>
        </row>
        <row r="49">
          <cell r="C49">
            <v>35.68333333333333</v>
          </cell>
          <cell r="F49">
            <v>2998.7676923077033</v>
          </cell>
          <cell r="O49">
            <v>34.833333333333336</v>
          </cell>
          <cell r="P49">
            <v>100</v>
          </cell>
        </row>
        <row r="50">
          <cell r="C50">
            <v>36.18333333333333</v>
          </cell>
          <cell r="F50">
            <v>2686.6</v>
          </cell>
          <cell r="O50">
            <v>35.25</v>
          </cell>
          <cell r="P50">
            <v>100</v>
          </cell>
        </row>
        <row r="51">
          <cell r="O51">
            <v>35.68333333333333</v>
          </cell>
          <cell r="P51">
            <v>100</v>
          </cell>
        </row>
        <row r="52">
          <cell r="O52">
            <v>36.18333333333333</v>
          </cell>
          <cell r="P52">
            <v>92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19A8-1A76-2040-8403-B02E88DC396E}">
  <dimension ref="A1:O52"/>
  <sheetViews>
    <sheetView tabSelected="1" workbookViewId="0">
      <selection activeCell="F12" sqref="F12"/>
    </sheetView>
  </sheetViews>
  <sheetFormatPr baseColWidth="10" defaultRowHeight="16" x14ac:dyDescent="0.2"/>
  <cols>
    <col min="1" max="15" width="10.83203125" style="1"/>
  </cols>
  <sheetData>
    <row r="1" spans="1:15" x14ac:dyDescent="0.2">
      <c r="A1" s="1" t="s">
        <v>0</v>
      </c>
      <c r="B1" s="1" t="s">
        <v>1</v>
      </c>
      <c r="D1" s="1" t="s">
        <v>3</v>
      </c>
      <c r="E1" s="3" t="s">
        <v>4</v>
      </c>
      <c r="G1" s="1" t="s">
        <v>0</v>
      </c>
      <c r="H1" s="1" t="s">
        <v>1</v>
      </c>
      <c r="J1" s="1" t="s">
        <v>2</v>
      </c>
      <c r="L1" s="1" t="s">
        <v>0</v>
      </c>
      <c r="M1" s="1" t="s">
        <v>1</v>
      </c>
      <c r="O1" s="1" t="s">
        <v>5</v>
      </c>
    </row>
    <row r="2" spans="1:15" x14ac:dyDescent="0.2">
      <c r="A2" s="1">
        <v>4</v>
      </c>
      <c r="B2" s="1">
        <v>50</v>
      </c>
      <c r="C2" s="1">
        <f>A2+B2/60</f>
        <v>4.833333333333333</v>
      </c>
      <c r="D2" s="1">
        <v>61.1</v>
      </c>
      <c r="E2" s="1">
        <f>D2/C2*14.14</f>
        <v>178.74910344827589</v>
      </c>
      <c r="G2" s="1">
        <v>4</v>
      </c>
      <c r="H2" s="1">
        <v>50</v>
      </c>
      <c r="I2" s="1">
        <f>G2+H2/60</f>
        <v>4.833333333333333</v>
      </c>
      <c r="J2" s="2">
        <v>86</v>
      </c>
      <c r="L2" s="1">
        <v>4</v>
      </c>
      <c r="M2" s="1">
        <v>50</v>
      </c>
      <c r="N2" s="1">
        <f>L2+M2/60</f>
        <v>4.833333333333333</v>
      </c>
      <c r="O2" s="1">
        <v>196</v>
      </c>
    </row>
    <row r="3" spans="1:15" x14ac:dyDescent="0.2">
      <c r="A3" s="1">
        <v>8</v>
      </c>
      <c r="B3" s="1">
        <v>26</v>
      </c>
      <c r="C3" s="1">
        <f t="shared" ref="C3:C50" si="0">A3+B3/60</f>
        <v>8.4333333333333336</v>
      </c>
      <c r="D3" s="1">
        <v>167</v>
      </c>
      <c r="E3" s="1">
        <f>(D3-D2)/(C3-C2)*14.14</f>
        <v>415.95166666666665</v>
      </c>
      <c r="G3" s="1">
        <v>8</v>
      </c>
      <c r="H3" s="1">
        <v>26</v>
      </c>
      <c r="I3" s="1">
        <f t="shared" ref="I3:I42" si="1">G3+H3/60</f>
        <v>8.4333333333333336</v>
      </c>
      <c r="J3" s="2">
        <v>92</v>
      </c>
      <c r="L3" s="1">
        <v>8</v>
      </c>
      <c r="M3" s="1">
        <v>26</v>
      </c>
      <c r="N3" s="1">
        <f t="shared" ref="N3:N52" si="2">L3+M3/60</f>
        <v>8.4333333333333336</v>
      </c>
      <c r="O3" s="1">
        <v>180</v>
      </c>
    </row>
    <row r="4" spans="1:15" x14ac:dyDescent="0.2">
      <c r="A4" s="1">
        <v>11</v>
      </c>
      <c r="B4" s="1">
        <v>29</v>
      </c>
      <c r="C4" s="1">
        <f t="shared" si="0"/>
        <v>11.483333333333333</v>
      </c>
      <c r="D4" s="1">
        <v>269.8</v>
      </c>
      <c r="E4" s="1">
        <f>(D4-D3)/(C4-C3)*14.14</f>
        <v>476.5875409836068</v>
      </c>
      <c r="G4" s="1">
        <v>11</v>
      </c>
      <c r="H4" s="1">
        <v>29</v>
      </c>
      <c r="I4" s="1">
        <f t="shared" si="1"/>
        <v>11.483333333333333</v>
      </c>
      <c r="J4" s="2">
        <v>84</v>
      </c>
      <c r="L4" s="1">
        <v>11</v>
      </c>
      <c r="M4" s="1">
        <v>29</v>
      </c>
      <c r="N4" s="1">
        <f t="shared" si="2"/>
        <v>11.483333333333333</v>
      </c>
      <c r="O4" s="1">
        <v>180</v>
      </c>
    </row>
    <row r="5" spans="1:15" x14ac:dyDescent="0.2">
      <c r="A5" s="1">
        <v>13</v>
      </c>
      <c r="B5" s="3">
        <v>31</v>
      </c>
      <c r="C5" s="1">
        <f t="shared" si="0"/>
        <v>13.516666666666667</v>
      </c>
      <c r="D5" s="1">
        <v>369.5</v>
      </c>
      <c r="E5" s="1">
        <f>(D5-D4)/(C5-C4)*14.14</f>
        <v>693.32360655737637</v>
      </c>
      <c r="G5" s="1">
        <v>13</v>
      </c>
      <c r="H5" s="3">
        <v>31</v>
      </c>
      <c r="I5" s="1">
        <f t="shared" si="1"/>
        <v>13.516666666666667</v>
      </c>
      <c r="J5" s="2">
        <v>89</v>
      </c>
      <c r="L5" s="1">
        <v>13</v>
      </c>
      <c r="M5" s="3">
        <v>31</v>
      </c>
      <c r="N5" s="1">
        <f t="shared" si="2"/>
        <v>13.516666666666667</v>
      </c>
      <c r="O5" s="1">
        <v>164</v>
      </c>
    </row>
    <row r="6" spans="1:15" x14ac:dyDescent="0.2">
      <c r="A6" s="1">
        <v>14</v>
      </c>
      <c r="B6" s="3">
        <v>55</v>
      </c>
      <c r="C6" s="1">
        <f t="shared" si="0"/>
        <v>14.916666666666666</v>
      </c>
      <c r="D6" s="1">
        <v>466</v>
      </c>
      <c r="E6" s="1">
        <f>(D6-D5)/(C6-C5)*14.14</f>
        <v>974.65000000000111</v>
      </c>
      <c r="G6" s="1">
        <v>14</v>
      </c>
      <c r="H6" s="3">
        <v>55</v>
      </c>
      <c r="I6" s="1">
        <f t="shared" si="1"/>
        <v>14.916666666666666</v>
      </c>
      <c r="J6" s="2">
        <v>93</v>
      </c>
      <c r="L6" s="1">
        <v>14</v>
      </c>
      <c r="M6" s="3">
        <v>55</v>
      </c>
      <c r="N6" s="1">
        <f t="shared" si="2"/>
        <v>14.916666666666666</v>
      </c>
      <c r="O6" s="1">
        <v>164</v>
      </c>
    </row>
    <row r="7" spans="1:15" x14ac:dyDescent="0.2">
      <c r="A7" s="1">
        <v>16</v>
      </c>
      <c r="B7" s="3">
        <v>10</v>
      </c>
      <c r="C7" s="1">
        <f t="shared" si="0"/>
        <v>16.166666666666668</v>
      </c>
      <c r="D7" s="1">
        <v>559.5</v>
      </c>
      <c r="E7" s="1">
        <f>(D7-D6)/(C7-C6)*14.14</f>
        <v>1057.6719999999987</v>
      </c>
      <c r="G7" s="1">
        <v>16</v>
      </c>
      <c r="H7" s="3">
        <v>10</v>
      </c>
      <c r="I7" s="1">
        <f t="shared" si="1"/>
        <v>16.166666666666668</v>
      </c>
      <c r="J7" s="2">
        <v>91</v>
      </c>
      <c r="L7" s="1">
        <v>16</v>
      </c>
      <c r="M7" s="3">
        <v>10</v>
      </c>
      <c r="N7" s="1">
        <f t="shared" si="2"/>
        <v>16.166666666666668</v>
      </c>
      <c r="O7" s="1">
        <v>164</v>
      </c>
    </row>
    <row r="8" spans="1:15" x14ac:dyDescent="0.2">
      <c r="A8" s="1">
        <v>17</v>
      </c>
      <c r="B8" s="3">
        <v>15</v>
      </c>
      <c r="C8" s="1">
        <f t="shared" si="0"/>
        <v>17.25</v>
      </c>
      <c r="D8" s="1">
        <v>649.79999999999995</v>
      </c>
      <c r="E8" s="1">
        <f>(D8-D7)/(C8-C7)*14.14</f>
        <v>1178.6233846153855</v>
      </c>
      <c r="G8" s="1">
        <v>17</v>
      </c>
      <c r="H8" s="3">
        <v>15</v>
      </c>
      <c r="I8" s="1">
        <f t="shared" si="1"/>
        <v>17.25</v>
      </c>
      <c r="J8" s="2">
        <v>92</v>
      </c>
      <c r="L8" s="1">
        <v>17</v>
      </c>
      <c r="M8" s="3">
        <v>15</v>
      </c>
      <c r="N8" s="1">
        <f t="shared" si="2"/>
        <v>17.25</v>
      </c>
      <c r="O8" s="3">
        <v>139</v>
      </c>
    </row>
    <row r="9" spans="1:15" x14ac:dyDescent="0.2">
      <c r="A9" s="1">
        <v>18</v>
      </c>
      <c r="B9" s="1">
        <v>12</v>
      </c>
      <c r="C9" s="1">
        <f t="shared" si="0"/>
        <v>18.2</v>
      </c>
      <c r="D9" s="1">
        <v>737.1</v>
      </c>
      <c r="E9" s="1">
        <f>(D9-D8)/(C9-C8)*14.14</f>
        <v>1299.3915789473704</v>
      </c>
      <c r="G9" s="1">
        <v>18</v>
      </c>
      <c r="H9" s="1">
        <v>12</v>
      </c>
      <c r="I9" s="1">
        <f t="shared" si="1"/>
        <v>18.2</v>
      </c>
      <c r="J9" s="1">
        <v>94</v>
      </c>
      <c r="L9" s="1">
        <v>18</v>
      </c>
      <c r="M9" s="1">
        <v>12</v>
      </c>
      <c r="N9" s="1">
        <f t="shared" si="2"/>
        <v>18.2</v>
      </c>
      <c r="O9" s="1">
        <v>127</v>
      </c>
    </row>
    <row r="10" spans="1:15" x14ac:dyDescent="0.2">
      <c r="A10" s="5">
        <v>19</v>
      </c>
      <c r="B10" s="5">
        <v>5</v>
      </c>
      <c r="C10" s="1">
        <f t="shared" si="0"/>
        <v>19.083333333333332</v>
      </c>
      <c r="D10" s="1">
        <v>821.2</v>
      </c>
      <c r="E10" s="1">
        <f>(D10-D9)/(C10-C9)*14.14</f>
        <v>1346.234716981133</v>
      </c>
      <c r="G10" s="5">
        <v>19</v>
      </c>
      <c r="H10" s="5">
        <v>5</v>
      </c>
      <c r="I10" s="1">
        <f t="shared" si="1"/>
        <v>19.083333333333332</v>
      </c>
      <c r="J10" s="5">
        <v>85</v>
      </c>
      <c r="L10" s="5">
        <v>19</v>
      </c>
      <c r="M10" s="5">
        <v>5</v>
      </c>
      <c r="N10" s="1">
        <f t="shared" si="2"/>
        <v>19.083333333333332</v>
      </c>
      <c r="O10" s="5">
        <v>127</v>
      </c>
    </row>
    <row r="11" spans="1:15" x14ac:dyDescent="0.2">
      <c r="A11" s="1">
        <v>19</v>
      </c>
      <c r="B11" s="4">
        <v>46</v>
      </c>
      <c r="C11" s="1">
        <f t="shared" si="0"/>
        <v>19.766666666666666</v>
      </c>
      <c r="D11" s="1">
        <v>902.2</v>
      </c>
      <c r="E11" s="1">
        <f>(D11-D10)/(C11-C10)*14.14</f>
        <v>1676.1073170731702</v>
      </c>
      <c r="G11" s="1">
        <v>19</v>
      </c>
      <c r="H11" s="4">
        <v>46</v>
      </c>
      <c r="I11" s="1">
        <f t="shared" si="1"/>
        <v>19.766666666666666</v>
      </c>
      <c r="J11" s="2">
        <v>88</v>
      </c>
      <c r="L11" s="1">
        <v>19</v>
      </c>
      <c r="M11" s="4">
        <v>46</v>
      </c>
      <c r="N11" s="1">
        <f t="shared" si="2"/>
        <v>19.766666666666666</v>
      </c>
      <c r="O11" s="1">
        <v>127</v>
      </c>
    </row>
    <row r="12" spans="1:15" x14ac:dyDescent="0.2">
      <c r="A12" s="1">
        <v>20</v>
      </c>
      <c r="B12" s="4">
        <v>28</v>
      </c>
      <c r="C12" s="1">
        <f t="shared" si="0"/>
        <v>20.466666666666665</v>
      </c>
      <c r="D12" s="1">
        <v>980.1</v>
      </c>
      <c r="E12" s="1">
        <f>(D12-D11)/(C12-C11)*14.14</f>
        <v>1573.5800000000011</v>
      </c>
      <c r="G12" s="1">
        <v>20</v>
      </c>
      <c r="H12" s="4">
        <v>28</v>
      </c>
      <c r="I12" s="1">
        <f t="shared" si="1"/>
        <v>20.466666666666665</v>
      </c>
      <c r="J12" s="2">
        <v>91</v>
      </c>
      <c r="L12" s="1">
        <v>20</v>
      </c>
      <c r="M12" s="4">
        <v>28</v>
      </c>
      <c r="N12" s="1">
        <f t="shared" si="2"/>
        <v>20.466666666666665</v>
      </c>
      <c r="O12" s="1">
        <v>127</v>
      </c>
    </row>
    <row r="13" spans="1:15" x14ac:dyDescent="0.2">
      <c r="A13" s="1">
        <v>21</v>
      </c>
      <c r="B13" s="4">
        <v>0</v>
      </c>
      <c r="C13" s="1">
        <f t="shared" si="0"/>
        <v>21</v>
      </c>
      <c r="D13" s="1">
        <v>1054.9000000000001</v>
      </c>
      <c r="E13" s="1">
        <f>(D13-D12)/(C13-C12)*14.14</f>
        <v>1983.1349999999957</v>
      </c>
      <c r="G13" s="1">
        <v>21</v>
      </c>
      <c r="H13" s="4">
        <v>0</v>
      </c>
      <c r="I13" s="1">
        <f t="shared" si="1"/>
        <v>21</v>
      </c>
      <c r="J13" s="2">
        <v>93</v>
      </c>
      <c r="L13" s="1">
        <v>21</v>
      </c>
      <c r="M13" s="4">
        <v>0</v>
      </c>
      <c r="N13" s="1">
        <f t="shared" si="2"/>
        <v>21</v>
      </c>
      <c r="O13" s="1">
        <v>127</v>
      </c>
    </row>
    <row r="14" spans="1:15" x14ac:dyDescent="0.2">
      <c r="A14" s="1">
        <v>21</v>
      </c>
      <c r="B14" s="4">
        <v>29</v>
      </c>
      <c r="C14" s="1">
        <f t="shared" si="0"/>
        <v>21.483333333333334</v>
      </c>
      <c r="D14" s="1">
        <v>1126.5999999999999</v>
      </c>
      <c r="E14" s="1">
        <f>(D14-D13)/(C14-C13)*14.14</f>
        <v>2097.5958620689562</v>
      </c>
      <c r="G14" s="1">
        <v>21</v>
      </c>
      <c r="H14" s="4">
        <v>29</v>
      </c>
      <c r="I14" s="1">
        <f t="shared" si="1"/>
        <v>21.483333333333334</v>
      </c>
      <c r="J14" s="2">
        <v>92</v>
      </c>
      <c r="L14" s="1">
        <v>21</v>
      </c>
      <c r="M14" s="4">
        <v>29</v>
      </c>
      <c r="N14" s="1">
        <f t="shared" si="2"/>
        <v>21.483333333333334</v>
      </c>
      <c r="O14" s="1">
        <v>127</v>
      </c>
    </row>
    <row r="15" spans="1:15" x14ac:dyDescent="0.2">
      <c r="A15" s="1">
        <v>21</v>
      </c>
      <c r="B15" s="4">
        <v>56</v>
      </c>
      <c r="C15" s="1">
        <f t="shared" si="0"/>
        <v>21.933333333333334</v>
      </c>
      <c r="D15" s="1">
        <v>1195.2</v>
      </c>
      <c r="E15" s="1">
        <f>(D15-D14)/(C15-C14)*14.14</f>
        <v>2155.5644444444524</v>
      </c>
      <c r="G15" s="1">
        <v>21</v>
      </c>
      <c r="H15" s="4">
        <v>56</v>
      </c>
      <c r="I15" s="1">
        <f t="shared" si="1"/>
        <v>21.933333333333334</v>
      </c>
      <c r="J15" s="2">
        <v>96</v>
      </c>
      <c r="L15" s="1">
        <v>21</v>
      </c>
      <c r="M15" s="4">
        <v>56</v>
      </c>
      <c r="N15" s="1">
        <f t="shared" si="2"/>
        <v>21.933333333333334</v>
      </c>
      <c r="O15" s="1">
        <v>127</v>
      </c>
    </row>
    <row r="16" spans="1:15" x14ac:dyDescent="0.2">
      <c r="A16" s="1">
        <v>22</v>
      </c>
      <c r="B16" s="4">
        <v>24</v>
      </c>
      <c r="C16" s="1">
        <f t="shared" si="0"/>
        <v>22.4</v>
      </c>
      <c r="D16" s="1">
        <v>1260.7</v>
      </c>
      <c r="E16" s="1">
        <f>(D16-D15)/(C16-C15)*14.14</f>
        <v>1984.6500000000069</v>
      </c>
      <c r="G16" s="1">
        <v>22</v>
      </c>
      <c r="H16" s="4">
        <v>24</v>
      </c>
      <c r="I16" s="1">
        <f t="shared" si="1"/>
        <v>22.4</v>
      </c>
      <c r="J16" s="2">
        <v>92</v>
      </c>
      <c r="L16" s="1">
        <v>22</v>
      </c>
      <c r="M16" s="4">
        <v>24</v>
      </c>
      <c r="N16" s="1">
        <f t="shared" si="2"/>
        <v>22.4</v>
      </c>
      <c r="O16" s="1">
        <v>127</v>
      </c>
    </row>
    <row r="17" spans="1:15" x14ac:dyDescent="0.2">
      <c r="A17" s="1">
        <v>22</v>
      </c>
      <c r="B17" s="1">
        <v>55</v>
      </c>
      <c r="C17" s="1">
        <f t="shared" si="0"/>
        <v>22.916666666666668</v>
      </c>
      <c r="D17" s="1">
        <v>1323</v>
      </c>
      <c r="E17" s="1">
        <f>(D17-D16)/(C17-C16)*14.14</f>
        <v>1705.0103225806354</v>
      </c>
      <c r="G17" s="1">
        <v>22</v>
      </c>
      <c r="H17" s="1">
        <v>55</v>
      </c>
      <c r="I17" s="1">
        <f t="shared" si="1"/>
        <v>22.916666666666668</v>
      </c>
      <c r="J17" s="1">
        <v>95</v>
      </c>
      <c r="L17" s="1">
        <v>22</v>
      </c>
      <c r="M17" s="1">
        <v>55</v>
      </c>
      <c r="N17" s="1">
        <f t="shared" si="2"/>
        <v>22.916666666666668</v>
      </c>
      <c r="O17" s="1">
        <f>140-25</f>
        <v>115</v>
      </c>
    </row>
    <row r="18" spans="1:15" x14ac:dyDescent="0.2">
      <c r="A18" s="1">
        <v>23</v>
      </c>
      <c r="B18" s="1">
        <v>13</v>
      </c>
      <c r="C18" s="1">
        <f t="shared" si="0"/>
        <v>23.216666666666665</v>
      </c>
      <c r="D18" s="1">
        <v>1382.3</v>
      </c>
      <c r="E18" s="1">
        <f>(D18-D17)/(C18-C17)*14.14</f>
        <v>2795.0066666666912</v>
      </c>
      <c r="G18" s="1">
        <v>23</v>
      </c>
      <c r="H18" s="1">
        <v>13</v>
      </c>
      <c r="I18" s="1">
        <f t="shared" si="1"/>
        <v>23.216666666666665</v>
      </c>
      <c r="J18" s="1">
        <v>96</v>
      </c>
      <c r="L18" s="1">
        <v>23</v>
      </c>
      <c r="M18" s="1">
        <v>13</v>
      </c>
      <c r="N18" s="1">
        <f t="shared" si="2"/>
        <v>23.216666666666665</v>
      </c>
      <c r="O18" s="1">
        <v>115</v>
      </c>
    </row>
    <row r="19" spans="1:15" x14ac:dyDescent="0.2">
      <c r="A19" s="5">
        <v>23</v>
      </c>
      <c r="B19" s="5">
        <v>42</v>
      </c>
      <c r="C19" s="1">
        <f t="shared" si="0"/>
        <v>23.7</v>
      </c>
      <c r="D19" s="1">
        <v>1438.4</v>
      </c>
      <c r="E19" s="1">
        <f>(D19-D18)/(C19-C18)*14.14</f>
        <v>1641.2151724137941</v>
      </c>
      <c r="G19" s="5">
        <v>23</v>
      </c>
      <c r="H19" s="5">
        <v>42</v>
      </c>
      <c r="I19" s="1">
        <f t="shared" si="1"/>
        <v>23.7</v>
      </c>
      <c r="J19" s="5">
        <v>95</v>
      </c>
      <c r="L19" s="5">
        <v>23</v>
      </c>
      <c r="M19" s="5">
        <v>42</v>
      </c>
      <c r="N19" s="1">
        <f t="shared" si="2"/>
        <v>23.7</v>
      </c>
      <c r="O19" s="5">
        <v>115</v>
      </c>
    </row>
    <row r="20" spans="1:15" x14ac:dyDescent="0.2">
      <c r="A20" s="1">
        <v>24</v>
      </c>
      <c r="B20" s="3">
        <v>4</v>
      </c>
      <c r="C20" s="1">
        <f t="shared" si="0"/>
        <v>24.066666666666666</v>
      </c>
      <c r="D20" s="1">
        <v>1491.5</v>
      </c>
      <c r="E20" s="1">
        <f>(D20-D19)/(C20-C19)*14.14</f>
        <v>2047.7290909090848</v>
      </c>
      <c r="G20" s="1">
        <v>24</v>
      </c>
      <c r="H20" s="3">
        <v>4</v>
      </c>
      <c r="I20" s="1">
        <f t="shared" si="1"/>
        <v>24.066666666666666</v>
      </c>
      <c r="J20" s="2">
        <v>96</v>
      </c>
      <c r="L20" s="1">
        <v>24</v>
      </c>
      <c r="M20" s="3">
        <v>4</v>
      </c>
      <c r="N20" s="1">
        <f t="shared" si="2"/>
        <v>24.066666666666666</v>
      </c>
      <c r="O20" s="5">
        <v>115</v>
      </c>
    </row>
    <row r="21" spans="1:15" x14ac:dyDescent="0.2">
      <c r="A21" s="1">
        <v>24</v>
      </c>
      <c r="B21" s="3">
        <v>38</v>
      </c>
      <c r="C21" s="1">
        <f t="shared" si="0"/>
        <v>24.633333333333333</v>
      </c>
      <c r="D21" s="1">
        <v>1588.2</v>
      </c>
      <c r="E21" s="1">
        <f>(D21-D20)/(C21-C20)*14.14</f>
        <v>2412.9494117647082</v>
      </c>
      <c r="G21" s="1">
        <v>24</v>
      </c>
      <c r="H21" s="3">
        <v>14</v>
      </c>
      <c r="I21" s="1">
        <f t="shared" si="1"/>
        <v>24.233333333333334</v>
      </c>
      <c r="J21" s="2">
        <v>96</v>
      </c>
      <c r="L21" s="1">
        <v>24</v>
      </c>
      <c r="M21" s="3">
        <v>14</v>
      </c>
      <c r="N21" s="1">
        <f t="shared" si="2"/>
        <v>24.233333333333334</v>
      </c>
      <c r="O21" s="5">
        <v>115</v>
      </c>
    </row>
    <row r="22" spans="1:15" x14ac:dyDescent="0.2">
      <c r="A22" s="1">
        <v>24</v>
      </c>
      <c r="B22" s="3">
        <v>50</v>
      </c>
      <c r="C22" s="1">
        <f t="shared" si="0"/>
        <v>24.833333333333332</v>
      </c>
      <c r="D22" s="1">
        <v>1632</v>
      </c>
      <c r="E22" s="1">
        <f>(D22-D21)/(C22-C21)*14.14</f>
        <v>3096.6600000000076</v>
      </c>
      <c r="G22" s="1">
        <v>24</v>
      </c>
      <c r="H22" s="3">
        <v>38</v>
      </c>
      <c r="I22" s="1">
        <f t="shared" si="1"/>
        <v>24.633333333333333</v>
      </c>
      <c r="J22" s="2">
        <v>96</v>
      </c>
      <c r="L22" s="1">
        <v>24</v>
      </c>
      <c r="M22" s="3">
        <v>38</v>
      </c>
      <c r="N22" s="1">
        <f t="shared" si="2"/>
        <v>24.633333333333333</v>
      </c>
      <c r="O22" s="5">
        <v>115</v>
      </c>
    </row>
    <row r="23" spans="1:15" x14ac:dyDescent="0.2">
      <c r="A23" s="1">
        <v>25</v>
      </c>
      <c r="B23" s="3">
        <v>8</v>
      </c>
      <c r="C23" s="1">
        <f t="shared" si="0"/>
        <v>25.133333333333333</v>
      </c>
      <c r="D23" s="1">
        <v>1672.6</v>
      </c>
      <c r="E23" s="1">
        <f>(D23-D22)/(C23-C22)*14.14</f>
        <v>1913.6133333333246</v>
      </c>
      <c r="G23" s="1">
        <v>24</v>
      </c>
      <c r="H23" s="3">
        <v>50</v>
      </c>
      <c r="I23" s="1">
        <f t="shared" si="1"/>
        <v>24.833333333333332</v>
      </c>
      <c r="J23" s="2">
        <v>97</v>
      </c>
      <c r="L23" s="1">
        <v>24</v>
      </c>
      <c r="M23" s="3">
        <v>50</v>
      </c>
      <c r="N23" s="1">
        <f t="shared" si="2"/>
        <v>24.833333333333332</v>
      </c>
      <c r="O23" s="5">
        <v>115</v>
      </c>
    </row>
    <row r="24" spans="1:15" x14ac:dyDescent="0.2">
      <c r="A24" s="1">
        <v>25</v>
      </c>
      <c r="B24" s="1">
        <v>26</v>
      </c>
      <c r="C24" s="1">
        <f t="shared" si="0"/>
        <v>25.433333333333334</v>
      </c>
      <c r="D24" s="1">
        <v>1710.1</v>
      </c>
      <c r="E24" s="1">
        <f>(D24-D23)/(C24-C23)*14.14</f>
        <v>1767.4999999999959</v>
      </c>
      <c r="G24" s="1">
        <v>25</v>
      </c>
      <c r="H24" s="3">
        <v>8</v>
      </c>
      <c r="I24" s="1">
        <f t="shared" si="1"/>
        <v>25.133333333333333</v>
      </c>
      <c r="J24" s="2">
        <v>96</v>
      </c>
      <c r="L24" s="1">
        <v>25</v>
      </c>
      <c r="M24" s="3">
        <v>8</v>
      </c>
      <c r="N24" s="1">
        <f t="shared" si="2"/>
        <v>25.133333333333333</v>
      </c>
      <c r="O24" s="5">
        <v>115</v>
      </c>
    </row>
    <row r="25" spans="1:15" x14ac:dyDescent="0.2">
      <c r="A25" s="3">
        <v>25</v>
      </c>
      <c r="B25" s="3">
        <v>37</v>
      </c>
      <c r="C25" s="1">
        <f t="shared" si="0"/>
        <v>25.616666666666667</v>
      </c>
      <c r="D25" s="1">
        <v>1744.5</v>
      </c>
      <c r="E25" s="1">
        <f>(D25-D24)/(C25-C24)*14.14</f>
        <v>2653.1781818181853</v>
      </c>
      <c r="G25" s="3">
        <v>26</v>
      </c>
      <c r="H25" s="3">
        <v>4</v>
      </c>
      <c r="I25" s="1">
        <f t="shared" si="1"/>
        <v>26.066666666666666</v>
      </c>
      <c r="J25" s="2">
        <v>99</v>
      </c>
      <c r="L25" s="1">
        <v>25</v>
      </c>
      <c r="M25" s="1">
        <v>26</v>
      </c>
      <c r="N25" s="1">
        <f t="shared" si="2"/>
        <v>25.433333333333334</v>
      </c>
      <c r="O25" s="5">
        <v>115</v>
      </c>
    </row>
    <row r="26" spans="1:15" x14ac:dyDescent="0.2">
      <c r="A26" s="3">
        <v>25</v>
      </c>
      <c r="B26" s="3">
        <v>50</v>
      </c>
      <c r="C26" s="1">
        <f t="shared" si="0"/>
        <v>25.833333333333332</v>
      </c>
      <c r="D26" s="1">
        <v>1775.8</v>
      </c>
      <c r="E26" s="1">
        <f>(D26-D25)/(C26-C25)*14.14</f>
        <v>2042.6861538461667</v>
      </c>
      <c r="G26" s="3">
        <v>26</v>
      </c>
      <c r="H26" s="3">
        <v>15</v>
      </c>
      <c r="I26" s="1">
        <f t="shared" si="1"/>
        <v>26.25</v>
      </c>
      <c r="J26" s="2">
        <v>94</v>
      </c>
      <c r="L26" s="3">
        <v>25</v>
      </c>
      <c r="M26" s="3">
        <v>37</v>
      </c>
      <c r="N26" s="1">
        <f t="shared" si="2"/>
        <v>25.616666666666667</v>
      </c>
      <c r="O26" s="1">
        <v>115</v>
      </c>
    </row>
    <row r="27" spans="1:15" x14ac:dyDescent="0.2">
      <c r="A27" s="3">
        <v>26</v>
      </c>
      <c r="B27" s="3">
        <v>4</v>
      </c>
      <c r="C27" s="1">
        <f t="shared" si="0"/>
        <v>26.066666666666666</v>
      </c>
      <c r="D27" s="1">
        <v>1804</v>
      </c>
      <c r="E27" s="1">
        <f>(D27-D26)/(C27-C26)*14.14</f>
        <v>1708.919999999996</v>
      </c>
      <c r="G27" s="1">
        <v>26</v>
      </c>
      <c r="H27" s="1">
        <v>30</v>
      </c>
      <c r="I27" s="1">
        <f t="shared" si="1"/>
        <v>26.5</v>
      </c>
      <c r="J27" s="2">
        <v>95</v>
      </c>
      <c r="L27" s="3">
        <v>25</v>
      </c>
      <c r="M27" s="3">
        <v>50</v>
      </c>
      <c r="N27" s="1">
        <f t="shared" si="2"/>
        <v>25.833333333333332</v>
      </c>
      <c r="O27" s="1">
        <v>115</v>
      </c>
    </row>
    <row r="28" spans="1:15" x14ac:dyDescent="0.2">
      <c r="A28" s="3">
        <v>26</v>
      </c>
      <c r="B28" s="3">
        <v>15</v>
      </c>
      <c r="C28" s="1">
        <f t="shared" si="0"/>
        <v>26.25</v>
      </c>
      <c r="D28" s="1">
        <v>1829</v>
      </c>
      <c r="E28" s="1">
        <f>(D28-D27)/(C28-C27)*14.14</f>
        <v>1928.1818181818155</v>
      </c>
      <c r="G28" s="1">
        <v>28</v>
      </c>
      <c r="H28" s="1">
        <v>3</v>
      </c>
      <c r="I28" s="1">
        <f t="shared" si="1"/>
        <v>28.05</v>
      </c>
      <c r="J28" s="1">
        <v>97</v>
      </c>
      <c r="L28" s="3">
        <v>26</v>
      </c>
      <c r="M28" s="3">
        <v>4</v>
      </c>
      <c r="N28" s="1">
        <f t="shared" si="2"/>
        <v>26.066666666666666</v>
      </c>
      <c r="O28" s="3">
        <v>115</v>
      </c>
    </row>
    <row r="29" spans="1:15" x14ac:dyDescent="0.2">
      <c r="A29" s="1">
        <v>26</v>
      </c>
      <c r="B29" s="1">
        <v>30</v>
      </c>
      <c r="C29" s="1">
        <f t="shared" si="0"/>
        <v>26.5</v>
      </c>
      <c r="D29" s="1">
        <v>1851</v>
      </c>
      <c r="E29" s="1">
        <f>(D29-D28)/(C29-C28)*14.14</f>
        <v>1244.3200000000002</v>
      </c>
      <c r="G29" s="1">
        <v>28</v>
      </c>
      <c r="H29" s="1">
        <v>33</v>
      </c>
      <c r="I29" s="1">
        <f t="shared" si="1"/>
        <v>28.55</v>
      </c>
      <c r="J29" s="1">
        <v>96</v>
      </c>
      <c r="L29" s="3">
        <v>26</v>
      </c>
      <c r="M29" s="3">
        <v>15</v>
      </c>
      <c r="N29" s="1">
        <f t="shared" si="2"/>
        <v>26.25</v>
      </c>
      <c r="O29" s="3">
        <v>115</v>
      </c>
    </row>
    <row r="30" spans="1:15" x14ac:dyDescent="0.2">
      <c r="A30" s="1">
        <v>29</v>
      </c>
      <c r="B30" s="1">
        <v>2</v>
      </c>
      <c r="C30" s="1">
        <f t="shared" si="0"/>
        <v>29.033333333333335</v>
      </c>
      <c r="D30" s="1">
        <v>2086.8000000000002</v>
      </c>
      <c r="E30" s="1">
        <f>(D30-2006.9)/(C30-28.55)*14.14</f>
        <v>2337.4882758620674</v>
      </c>
      <c r="G30" s="1">
        <v>29</v>
      </c>
      <c r="H30" s="1">
        <v>2</v>
      </c>
      <c r="I30" s="1">
        <f t="shared" si="1"/>
        <v>29.033333333333335</v>
      </c>
      <c r="J30" s="1">
        <v>95</v>
      </c>
      <c r="L30" s="1">
        <v>26</v>
      </c>
      <c r="M30" s="1">
        <v>30</v>
      </c>
      <c r="N30" s="1">
        <f t="shared" si="2"/>
        <v>26.5</v>
      </c>
      <c r="O30" s="3">
        <v>115</v>
      </c>
    </row>
    <row r="31" spans="1:15" x14ac:dyDescent="0.2">
      <c r="A31" s="1">
        <v>29</v>
      </c>
      <c r="B31" s="1">
        <v>19</v>
      </c>
      <c r="C31" s="1">
        <f t="shared" si="0"/>
        <v>29.316666666666666</v>
      </c>
      <c r="D31" s="1">
        <v>2119.6999999999998</v>
      </c>
      <c r="E31" s="1">
        <f>(D31-D30)/(C31-C30)*14.14</f>
        <v>1641.9035294117577</v>
      </c>
      <c r="G31" s="1">
        <v>29</v>
      </c>
      <c r="H31" s="1">
        <v>55</v>
      </c>
      <c r="I31" s="1">
        <f t="shared" si="1"/>
        <v>29.916666666666668</v>
      </c>
      <c r="J31" s="1">
        <v>97</v>
      </c>
      <c r="L31" s="1">
        <v>27</v>
      </c>
      <c r="M31" s="1">
        <v>52</v>
      </c>
      <c r="N31" s="1">
        <f t="shared" si="2"/>
        <v>27.866666666666667</v>
      </c>
      <c r="O31" s="1">
        <v>106</v>
      </c>
    </row>
    <row r="32" spans="1:15" x14ac:dyDescent="0.2">
      <c r="A32" s="1">
        <v>29</v>
      </c>
      <c r="B32" s="1">
        <v>30</v>
      </c>
      <c r="C32" s="1">
        <f t="shared" si="0"/>
        <v>29.5</v>
      </c>
      <c r="D32" s="1">
        <v>2155.6</v>
      </c>
      <c r="E32" s="1">
        <f>(D32-D31)/(C32-C31)*14.14</f>
        <v>2768.8690909090947</v>
      </c>
      <c r="G32" s="1">
        <v>30</v>
      </c>
      <c r="H32" s="1">
        <v>32</v>
      </c>
      <c r="I32" s="1">
        <f t="shared" si="1"/>
        <v>30.533333333333335</v>
      </c>
      <c r="J32" s="1">
        <v>97</v>
      </c>
      <c r="L32" s="1">
        <v>28</v>
      </c>
      <c r="M32" s="1">
        <v>3</v>
      </c>
      <c r="N32" s="1">
        <f t="shared" si="2"/>
        <v>28.05</v>
      </c>
      <c r="O32" s="1">
        <v>106</v>
      </c>
    </row>
    <row r="33" spans="1:15" x14ac:dyDescent="0.2">
      <c r="A33" s="1">
        <v>29</v>
      </c>
      <c r="B33" s="1">
        <v>55</v>
      </c>
      <c r="C33" s="1">
        <f t="shared" si="0"/>
        <v>29.916666666666668</v>
      </c>
      <c r="D33" s="1">
        <v>2194.6999999999998</v>
      </c>
      <c r="E33" s="1">
        <f>(D33-D32)/(C33-C32)*14.14</f>
        <v>1326.8975999999932</v>
      </c>
      <c r="G33" s="1">
        <v>30</v>
      </c>
      <c r="H33" s="1">
        <v>53</v>
      </c>
      <c r="I33" s="1">
        <f t="shared" si="1"/>
        <v>30.883333333333333</v>
      </c>
      <c r="J33" s="1">
        <v>100</v>
      </c>
      <c r="L33" s="1">
        <v>28</v>
      </c>
      <c r="M33" s="1">
        <v>33</v>
      </c>
      <c r="N33" s="1">
        <f t="shared" si="2"/>
        <v>28.55</v>
      </c>
      <c r="O33" s="1">
        <v>106</v>
      </c>
    </row>
    <row r="34" spans="1:15" x14ac:dyDescent="0.2">
      <c r="A34" s="1">
        <v>30</v>
      </c>
      <c r="B34" s="1">
        <v>11</v>
      </c>
      <c r="C34" s="1">
        <f t="shared" si="0"/>
        <v>30.183333333333334</v>
      </c>
      <c r="D34" s="1">
        <v>2236.9</v>
      </c>
      <c r="E34" s="1">
        <f>(D34-D33)/(C34-C33)*14.14</f>
        <v>2237.6550000000225</v>
      </c>
      <c r="G34" s="1">
        <v>31</v>
      </c>
      <c r="H34" s="1">
        <v>36</v>
      </c>
      <c r="I34" s="1">
        <f t="shared" si="1"/>
        <v>31.6</v>
      </c>
      <c r="J34" s="1">
        <v>97</v>
      </c>
      <c r="L34" s="1">
        <v>29</v>
      </c>
      <c r="M34" s="1">
        <v>2</v>
      </c>
      <c r="N34" s="1">
        <f t="shared" si="2"/>
        <v>29.033333333333335</v>
      </c>
      <c r="O34" s="1">
        <v>106</v>
      </c>
    </row>
    <row r="35" spans="1:15" x14ac:dyDescent="0.2">
      <c r="A35" s="1">
        <v>30</v>
      </c>
      <c r="B35" s="1">
        <v>32</v>
      </c>
      <c r="C35" s="1">
        <f t="shared" si="0"/>
        <v>30.533333333333335</v>
      </c>
      <c r="D35" s="1">
        <v>2282.1</v>
      </c>
      <c r="E35" s="1">
        <f>(D35-D34)/(C35-C34)*14.14</f>
        <v>1826.0799999999851</v>
      </c>
      <c r="G35" s="1">
        <v>32</v>
      </c>
      <c r="H35" s="1">
        <v>24</v>
      </c>
      <c r="I35" s="1">
        <f t="shared" si="1"/>
        <v>32.4</v>
      </c>
      <c r="J35" s="1">
        <v>100</v>
      </c>
      <c r="L35" s="1">
        <v>29</v>
      </c>
      <c r="M35" s="1">
        <v>19</v>
      </c>
      <c r="N35" s="1">
        <f t="shared" si="2"/>
        <v>29.316666666666666</v>
      </c>
      <c r="O35" s="1">
        <v>106</v>
      </c>
    </row>
    <row r="36" spans="1:15" x14ac:dyDescent="0.2">
      <c r="A36" s="1">
        <v>30</v>
      </c>
      <c r="B36" s="1">
        <v>53</v>
      </c>
      <c r="C36" s="1">
        <f t="shared" si="0"/>
        <v>30.883333333333333</v>
      </c>
      <c r="D36" s="1">
        <v>2330.5</v>
      </c>
      <c r="E36" s="1">
        <f>(D36-D35)/(C36-C35)*14.14</f>
        <v>1955.3600000000156</v>
      </c>
      <c r="G36" s="1">
        <v>33</v>
      </c>
      <c r="H36" s="1">
        <v>40</v>
      </c>
      <c r="I36" s="1">
        <f t="shared" si="1"/>
        <v>33.666666666666664</v>
      </c>
      <c r="J36" s="1">
        <v>97</v>
      </c>
      <c r="L36" s="1">
        <v>29</v>
      </c>
      <c r="M36" s="1">
        <v>30</v>
      </c>
      <c r="N36" s="1">
        <f t="shared" si="2"/>
        <v>29.5</v>
      </c>
      <c r="O36" s="1">
        <v>106</v>
      </c>
    </row>
    <row r="37" spans="1:15" x14ac:dyDescent="0.2">
      <c r="A37" s="1">
        <v>31</v>
      </c>
      <c r="B37" s="1">
        <v>16</v>
      </c>
      <c r="C37" s="1">
        <f t="shared" si="0"/>
        <v>31.266666666666666</v>
      </c>
      <c r="D37" s="1">
        <v>2436.6</v>
      </c>
      <c r="E37" s="1">
        <f>(D37-D36)/(C37-C36)*14.14</f>
        <v>3913.7060869565239</v>
      </c>
      <c r="G37" s="1">
        <v>34</v>
      </c>
      <c r="H37" s="1">
        <v>4</v>
      </c>
      <c r="I37" s="1">
        <f t="shared" si="1"/>
        <v>34.06666666666667</v>
      </c>
      <c r="J37" s="1">
        <v>98</v>
      </c>
      <c r="L37" s="1">
        <v>29</v>
      </c>
      <c r="M37" s="1">
        <v>55</v>
      </c>
      <c r="N37" s="1">
        <f t="shared" si="2"/>
        <v>29.916666666666668</v>
      </c>
      <c r="O37" s="1">
        <v>106</v>
      </c>
    </row>
    <row r="38" spans="1:15" x14ac:dyDescent="0.2">
      <c r="A38" s="1">
        <v>31</v>
      </c>
      <c r="B38" s="1">
        <v>36</v>
      </c>
      <c r="C38" s="1">
        <f t="shared" si="0"/>
        <v>31.6</v>
      </c>
      <c r="D38" s="1">
        <v>2494.3000000000002</v>
      </c>
      <c r="E38" s="1">
        <f>(D38-D37)/(C38-C37)*14.14</f>
        <v>2447.6339999999946</v>
      </c>
      <c r="G38" s="1">
        <v>34</v>
      </c>
      <c r="H38" s="1">
        <v>25</v>
      </c>
      <c r="I38" s="1">
        <f t="shared" si="1"/>
        <v>34.416666666666664</v>
      </c>
      <c r="J38" s="1">
        <v>96</v>
      </c>
      <c r="L38" s="1">
        <v>30</v>
      </c>
      <c r="M38" s="1">
        <v>11</v>
      </c>
      <c r="N38" s="1">
        <f t="shared" si="2"/>
        <v>30.183333333333334</v>
      </c>
      <c r="O38" s="1">
        <v>106</v>
      </c>
    </row>
    <row r="39" spans="1:15" x14ac:dyDescent="0.2">
      <c r="A39" s="1">
        <v>31</v>
      </c>
      <c r="B39" s="1">
        <v>55</v>
      </c>
      <c r="C39" s="1">
        <f t="shared" si="0"/>
        <v>31.916666666666668</v>
      </c>
      <c r="D39" s="1">
        <v>2555.1</v>
      </c>
      <c r="E39" s="1">
        <f>(D39-D38)/(C39-C38)*14.14</f>
        <v>2714.8799999999901</v>
      </c>
      <c r="G39" s="1">
        <v>34</v>
      </c>
      <c r="H39" s="1">
        <v>50</v>
      </c>
      <c r="I39" s="1">
        <f t="shared" si="1"/>
        <v>34.833333333333336</v>
      </c>
      <c r="J39" s="1">
        <v>98</v>
      </c>
      <c r="L39" s="1">
        <v>30</v>
      </c>
      <c r="M39" s="1">
        <v>32</v>
      </c>
      <c r="N39" s="1">
        <f t="shared" si="2"/>
        <v>30.533333333333335</v>
      </c>
      <c r="O39" s="1">
        <v>106</v>
      </c>
    </row>
    <row r="40" spans="1:15" x14ac:dyDescent="0.2">
      <c r="A40" s="1">
        <v>32</v>
      </c>
      <c r="B40" s="1">
        <v>24</v>
      </c>
      <c r="C40" s="1">
        <f t="shared" si="0"/>
        <v>32.4</v>
      </c>
      <c r="D40" s="1">
        <v>2619</v>
      </c>
      <c r="E40" s="1">
        <f>(D40-D39)/(C40-C39)*14.14</f>
        <v>1869.4055172413921</v>
      </c>
      <c r="G40" s="1">
        <v>35</v>
      </c>
      <c r="H40" s="1">
        <v>15</v>
      </c>
      <c r="I40" s="1">
        <f t="shared" si="1"/>
        <v>35.25</v>
      </c>
      <c r="J40" s="1">
        <v>100</v>
      </c>
      <c r="L40" s="1">
        <v>30</v>
      </c>
      <c r="M40" s="1">
        <v>53</v>
      </c>
      <c r="N40" s="1">
        <f t="shared" si="2"/>
        <v>30.883333333333333</v>
      </c>
      <c r="O40" s="1">
        <v>106</v>
      </c>
    </row>
    <row r="41" spans="1:15" x14ac:dyDescent="0.2">
      <c r="A41" s="1">
        <v>32</v>
      </c>
      <c r="B41" s="1">
        <v>43</v>
      </c>
      <c r="C41" s="1">
        <f t="shared" si="0"/>
        <v>32.716666666666669</v>
      </c>
      <c r="D41" s="1">
        <v>2686</v>
      </c>
      <c r="E41" s="1">
        <f>(D41-D40)/(C41-C40)*14.14</f>
        <v>2991.7263157894422</v>
      </c>
      <c r="G41" s="1">
        <v>35</v>
      </c>
      <c r="H41" s="1">
        <v>41</v>
      </c>
      <c r="I41" s="1">
        <f t="shared" si="1"/>
        <v>35.68333333333333</v>
      </c>
      <c r="J41" s="1">
        <v>97</v>
      </c>
      <c r="L41" s="1">
        <v>31</v>
      </c>
      <c r="M41" s="1">
        <v>16</v>
      </c>
      <c r="N41" s="1">
        <f t="shared" si="2"/>
        <v>31.266666666666666</v>
      </c>
      <c r="O41" s="1">
        <v>106</v>
      </c>
    </row>
    <row r="42" spans="1:15" x14ac:dyDescent="0.2">
      <c r="A42" s="1">
        <v>33</v>
      </c>
      <c r="B42" s="1">
        <v>5</v>
      </c>
      <c r="C42" s="1">
        <f t="shared" si="0"/>
        <v>33.083333333333336</v>
      </c>
      <c r="D42" s="1">
        <v>2756.2</v>
      </c>
      <c r="E42" s="1">
        <f>(D42-D41)/(C42-C41)*14.14</f>
        <v>2707.1672727272621</v>
      </c>
      <c r="G42" s="1">
        <v>36</v>
      </c>
      <c r="H42" s="1">
        <v>11</v>
      </c>
      <c r="I42" s="1">
        <f t="shared" si="1"/>
        <v>36.18333333333333</v>
      </c>
      <c r="J42" s="1">
        <v>95</v>
      </c>
      <c r="L42" s="1">
        <v>31</v>
      </c>
      <c r="M42" s="1">
        <v>36</v>
      </c>
      <c r="N42" s="1">
        <f t="shared" si="2"/>
        <v>31.6</v>
      </c>
      <c r="O42" s="1">
        <v>106</v>
      </c>
    </row>
    <row r="43" spans="1:15" x14ac:dyDescent="0.2">
      <c r="A43" s="1">
        <v>33</v>
      </c>
      <c r="B43" s="1">
        <v>20</v>
      </c>
      <c r="C43" s="1">
        <f t="shared" si="0"/>
        <v>33.333333333333336</v>
      </c>
      <c r="D43" s="1">
        <v>2829.4</v>
      </c>
      <c r="E43" s="1">
        <f>(D43-D42)/(C43-C42)*14.14</f>
        <v>4140.1920000000155</v>
      </c>
      <c r="L43" s="1">
        <v>32</v>
      </c>
      <c r="M43" s="1">
        <v>24</v>
      </c>
      <c r="N43" s="1">
        <f t="shared" si="2"/>
        <v>32.4</v>
      </c>
      <c r="O43" s="1">
        <v>106</v>
      </c>
    </row>
    <row r="44" spans="1:15" x14ac:dyDescent="0.2">
      <c r="A44" s="1">
        <v>33</v>
      </c>
      <c r="B44" s="1">
        <v>40</v>
      </c>
      <c r="C44" s="1">
        <f t="shared" si="0"/>
        <v>33.666666666666664</v>
      </c>
      <c r="D44" s="1">
        <v>2905.8</v>
      </c>
      <c r="E44" s="1">
        <f>(D44-D43)/(C44-C43)*14.14</f>
        <v>3240.8880000000504</v>
      </c>
      <c r="L44" s="1">
        <v>33</v>
      </c>
      <c r="M44" s="1">
        <v>5</v>
      </c>
      <c r="N44" s="1">
        <f t="shared" si="2"/>
        <v>33.083333333333336</v>
      </c>
      <c r="O44" s="1">
        <v>100</v>
      </c>
    </row>
    <row r="45" spans="1:15" x14ac:dyDescent="0.2">
      <c r="A45" s="1">
        <v>34</v>
      </c>
      <c r="B45" s="1">
        <v>4</v>
      </c>
      <c r="C45" s="1">
        <f t="shared" si="0"/>
        <v>34.06666666666667</v>
      </c>
      <c r="D45" s="1">
        <v>2985.2</v>
      </c>
      <c r="E45" s="1">
        <f>(D45-D44)/(C45-C44)*14.14</f>
        <v>2806.7899999999477</v>
      </c>
      <c r="L45" s="1">
        <v>33</v>
      </c>
      <c r="M45" s="1">
        <v>20</v>
      </c>
      <c r="N45" s="1">
        <f t="shared" si="2"/>
        <v>33.333333333333336</v>
      </c>
      <c r="O45" s="1">
        <v>100</v>
      </c>
    </row>
    <row r="46" spans="1:15" x14ac:dyDescent="0.2">
      <c r="A46" s="1">
        <v>34</v>
      </c>
      <c r="B46" s="1">
        <v>25</v>
      </c>
      <c r="C46" s="1">
        <f t="shared" si="0"/>
        <v>34.416666666666664</v>
      </c>
      <c r="D46" s="1">
        <v>3067.8</v>
      </c>
      <c r="E46" s="1">
        <f>(D46-D45)/(C46-C45)*14.14</f>
        <v>3337.0400000000686</v>
      </c>
      <c r="L46" s="1">
        <v>33</v>
      </c>
      <c r="M46" s="1">
        <v>40</v>
      </c>
      <c r="N46" s="1">
        <f t="shared" si="2"/>
        <v>33.666666666666664</v>
      </c>
      <c r="O46" s="1">
        <v>100</v>
      </c>
    </row>
    <row r="47" spans="1:15" x14ac:dyDescent="0.2">
      <c r="A47" s="1">
        <v>34</v>
      </c>
      <c r="B47" s="1">
        <v>50</v>
      </c>
      <c r="C47" s="1">
        <f t="shared" si="0"/>
        <v>34.833333333333336</v>
      </c>
      <c r="D47" s="1">
        <v>3153.5</v>
      </c>
      <c r="E47" s="1">
        <f>(D47-D46)/(C47-C46)*14.14</f>
        <v>2908.3151999999609</v>
      </c>
      <c r="L47" s="1">
        <v>34</v>
      </c>
      <c r="M47" s="1">
        <v>4</v>
      </c>
      <c r="N47" s="1">
        <f t="shared" si="2"/>
        <v>34.06666666666667</v>
      </c>
      <c r="O47" s="1">
        <v>100</v>
      </c>
    </row>
    <row r="48" spans="1:15" x14ac:dyDescent="0.2">
      <c r="A48" s="1">
        <v>35</v>
      </c>
      <c r="B48" s="1">
        <v>15</v>
      </c>
      <c r="C48" s="1">
        <f t="shared" si="0"/>
        <v>35.25</v>
      </c>
      <c r="D48" s="1">
        <v>3242.3</v>
      </c>
      <c r="E48" s="1">
        <f>(D48-D47)/(C48-C47)*14.14</f>
        <v>3013.5168000000235</v>
      </c>
      <c r="L48" s="1">
        <v>34</v>
      </c>
      <c r="M48" s="1">
        <v>25</v>
      </c>
      <c r="N48" s="1">
        <f t="shared" si="2"/>
        <v>34.416666666666664</v>
      </c>
      <c r="O48" s="1">
        <v>100</v>
      </c>
    </row>
    <row r="49" spans="1:15" x14ac:dyDescent="0.2">
      <c r="A49" s="1">
        <v>35</v>
      </c>
      <c r="B49" s="1">
        <v>41</v>
      </c>
      <c r="C49" s="1">
        <f t="shared" si="0"/>
        <v>35.68333333333333</v>
      </c>
      <c r="D49" s="1">
        <v>3334.2</v>
      </c>
      <c r="E49" s="1">
        <f>(D49-D48)/(C49-C48)*14.14</f>
        <v>2998.7676923077033</v>
      </c>
      <c r="L49" s="1">
        <v>34</v>
      </c>
      <c r="M49" s="1">
        <v>50</v>
      </c>
      <c r="N49" s="1">
        <f t="shared" si="2"/>
        <v>34.833333333333336</v>
      </c>
      <c r="O49" s="1">
        <v>100</v>
      </c>
    </row>
    <row r="50" spans="1:15" x14ac:dyDescent="0.2">
      <c r="A50" s="1">
        <v>36</v>
      </c>
      <c r="B50" s="1">
        <v>11</v>
      </c>
      <c r="C50" s="1">
        <f t="shared" si="0"/>
        <v>36.18333333333333</v>
      </c>
      <c r="D50" s="1">
        <v>3429.2</v>
      </c>
      <c r="E50" s="1">
        <f>(D50-D49)/(C50-C49)*14.14</f>
        <v>2686.6</v>
      </c>
      <c r="L50" s="1">
        <v>35</v>
      </c>
      <c r="M50" s="1">
        <v>15</v>
      </c>
      <c r="N50" s="1">
        <f t="shared" si="2"/>
        <v>35.25</v>
      </c>
      <c r="O50" s="1">
        <v>100</v>
      </c>
    </row>
    <row r="51" spans="1:15" x14ac:dyDescent="0.2">
      <c r="L51" s="1">
        <v>35</v>
      </c>
      <c r="M51" s="1">
        <v>41</v>
      </c>
      <c r="N51" s="1">
        <f t="shared" si="2"/>
        <v>35.68333333333333</v>
      </c>
      <c r="O51" s="1">
        <v>100</v>
      </c>
    </row>
    <row r="52" spans="1:15" x14ac:dyDescent="0.2">
      <c r="L52" s="1">
        <v>36</v>
      </c>
      <c r="M52" s="1">
        <v>11</v>
      </c>
      <c r="N52" s="1">
        <f t="shared" si="2"/>
        <v>36.18333333333333</v>
      </c>
      <c r="O52" s="1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chunsong</dc:creator>
  <cp:lastModifiedBy>zhao chunsong</cp:lastModifiedBy>
  <dcterms:created xsi:type="dcterms:W3CDTF">2020-12-22T07:11:05Z</dcterms:created>
  <dcterms:modified xsi:type="dcterms:W3CDTF">2020-12-22T07:13:04Z</dcterms:modified>
</cp:coreProperties>
</file>